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440" windowHeight="7110" activeTab="1"/>
  </bookViews>
  <sheets>
    <sheet name="Sheet2" sheetId="3" r:id="rId1"/>
    <sheet name="Master Apr to Mar'13" sheetId="1" r:id="rId2"/>
    <sheet name="Sheet1" sheetId="2" r:id="rId3"/>
  </sheets>
  <definedNames>
    <definedName name="_xlnm._FilterDatabase" localSheetId="1" hidden="1">'Master Apr to Mar''13'!$A$2:$X$329</definedName>
  </definedNames>
  <calcPr calcId="124519"/>
  <pivotCaches>
    <pivotCache cacheId="10" r:id="rId4"/>
  </pivotCaches>
</workbook>
</file>

<file path=xl/calcChain.xml><?xml version="1.0" encoding="utf-8"?>
<calcChain xmlns="http://schemas.openxmlformats.org/spreadsheetml/2006/main">
  <c r="I27" i="2"/>
  <c r="I28"/>
  <c r="I32"/>
  <c r="E28"/>
  <c r="E32"/>
  <c r="G28"/>
  <c r="G27"/>
  <c r="G32"/>
  <c r="D33"/>
  <c r="D32"/>
  <c r="D31"/>
  <c r="D30"/>
  <c r="D29"/>
  <c r="D28"/>
  <c r="D27"/>
  <c r="E19"/>
</calcChain>
</file>

<file path=xl/sharedStrings.xml><?xml version="1.0" encoding="utf-8"?>
<sst xmlns="http://schemas.openxmlformats.org/spreadsheetml/2006/main" count="4005" uniqueCount="948">
  <si>
    <t>S.No</t>
  </si>
  <si>
    <t>EmpID</t>
  </si>
  <si>
    <t>Emp Name</t>
  </si>
  <si>
    <t>DOJ</t>
  </si>
  <si>
    <t>Designation</t>
  </si>
  <si>
    <t>Location</t>
  </si>
  <si>
    <t>In Active Date</t>
  </si>
  <si>
    <t>Zone</t>
  </si>
  <si>
    <t>Remarks</t>
  </si>
  <si>
    <t>Bhavnagar</t>
  </si>
  <si>
    <t>West</t>
  </si>
  <si>
    <t>Jayanagar</t>
  </si>
  <si>
    <t>South</t>
  </si>
  <si>
    <t>Indore</t>
  </si>
  <si>
    <t>CENTRAL</t>
  </si>
  <si>
    <t>Absconding</t>
  </si>
  <si>
    <t>Admin Gujarat</t>
  </si>
  <si>
    <t>Jagdishpuram</t>
  </si>
  <si>
    <t>North</t>
  </si>
  <si>
    <t>Lalganj</t>
  </si>
  <si>
    <t>Trombay</t>
  </si>
  <si>
    <t>Sinahagad</t>
  </si>
  <si>
    <t>Vasai</t>
  </si>
  <si>
    <t>HO Hyderabad</t>
  </si>
  <si>
    <t>Kozhikode</t>
  </si>
  <si>
    <t>SOUTH</t>
  </si>
  <si>
    <t>Haridwar</t>
  </si>
  <si>
    <t>NORTH</t>
  </si>
  <si>
    <t>HO</t>
  </si>
  <si>
    <t>Jammu</t>
  </si>
  <si>
    <t>Dehradun</t>
  </si>
  <si>
    <t>Hinoo</t>
  </si>
  <si>
    <t>East</t>
  </si>
  <si>
    <t>Balasore</t>
  </si>
  <si>
    <t>Bilaspur</t>
  </si>
  <si>
    <t>Pune</t>
  </si>
  <si>
    <t>Gurukul</t>
  </si>
  <si>
    <t>ZO Kolkata</t>
  </si>
  <si>
    <t>Jagatpur</t>
  </si>
  <si>
    <t>Admin Maharastra</t>
  </si>
  <si>
    <t>Patiala</t>
  </si>
  <si>
    <t>Madurai</t>
  </si>
  <si>
    <t>Nasik</t>
  </si>
  <si>
    <t>Trivandrum</t>
  </si>
  <si>
    <t>Dumdum</t>
  </si>
  <si>
    <t>Bally</t>
  </si>
  <si>
    <t>Cuttack</t>
  </si>
  <si>
    <t>Vellore</t>
  </si>
  <si>
    <t>Vyara</t>
  </si>
  <si>
    <t>ZO Mumbai</t>
  </si>
  <si>
    <t>Rohini</t>
  </si>
  <si>
    <t>Varanasi</t>
  </si>
  <si>
    <t>Koyambedu</t>
  </si>
  <si>
    <t>Madurai (Thallakulam)</t>
  </si>
  <si>
    <t>Siliguri</t>
  </si>
  <si>
    <t>Kanpur</t>
  </si>
  <si>
    <t>Central</t>
  </si>
  <si>
    <t>Lalpur</t>
  </si>
  <si>
    <t>Raipur</t>
  </si>
  <si>
    <t>Velachery</t>
  </si>
  <si>
    <t>Najafgarh</t>
  </si>
  <si>
    <t>Sultanpur</t>
  </si>
  <si>
    <t>Gurubuxganj</t>
  </si>
  <si>
    <t>Shimla</t>
  </si>
  <si>
    <t>Anand (Ext Vadodara)</t>
  </si>
  <si>
    <t>Shahpura</t>
  </si>
  <si>
    <t>Gondal</t>
  </si>
  <si>
    <t>Sonipat</t>
  </si>
  <si>
    <t>Admin Delhi</t>
  </si>
  <si>
    <t>Tilak Vihar</t>
  </si>
  <si>
    <t>Jagdispuram</t>
  </si>
  <si>
    <t>05-07-2010</t>
  </si>
  <si>
    <t>Magadi Road</t>
  </si>
  <si>
    <t>02-09-2010</t>
  </si>
  <si>
    <t>01-08-2011</t>
  </si>
  <si>
    <t>ZO Delhi</t>
  </si>
  <si>
    <t>Kalyan</t>
  </si>
  <si>
    <t>Loni</t>
  </si>
  <si>
    <t>Kolkata</t>
  </si>
  <si>
    <t>Jhansi</t>
  </si>
  <si>
    <t>Kolkatta</t>
  </si>
  <si>
    <t>Allahabad</t>
  </si>
  <si>
    <t>Mandi</t>
  </si>
  <si>
    <t>Haldwani</t>
  </si>
  <si>
    <t>Unchahar</t>
  </si>
  <si>
    <t>Lambhua</t>
  </si>
  <si>
    <t>Hadapsar</t>
  </si>
  <si>
    <t>12-03-2004</t>
  </si>
  <si>
    <t>Devenahalli</t>
  </si>
  <si>
    <t>Trichy</t>
  </si>
  <si>
    <t>Mukundpur</t>
  </si>
  <si>
    <t>Ameethi</t>
  </si>
  <si>
    <t>Ahmedabad</t>
  </si>
  <si>
    <t>Kalewadi</t>
  </si>
  <si>
    <t>MITHAPUR</t>
  </si>
  <si>
    <t>HINOO</t>
  </si>
  <si>
    <t>Reasons not known</t>
  </si>
  <si>
    <t>Daund</t>
  </si>
  <si>
    <t>01-06-2011</t>
  </si>
  <si>
    <t>Udaipur</t>
  </si>
  <si>
    <t>Hanuman Nagar</t>
  </si>
  <si>
    <t>09-08-2007</t>
  </si>
  <si>
    <t>Indrapuri</t>
  </si>
  <si>
    <t>05-05-2008</t>
  </si>
  <si>
    <t>12-10-2009</t>
  </si>
  <si>
    <t>07-02-2011</t>
  </si>
  <si>
    <t>Kangra</t>
  </si>
  <si>
    <t>jagatpur</t>
  </si>
  <si>
    <t>Hanuman nagar</t>
  </si>
  <si>
    <t>Kashidih</t>
  </si>
  <si>
    <t>Orissa</t>
  </si>
  <si>
    <t>Bhopal Indrapuri</t>
  </si>
  <si>
    <t>Jabalpur Alok Nagar</t>
  </si>
  <si>
    <t>Durg</t>
  </si>
  <si>
    <t>Bangalore</t>
  </si>
  <si>
    <t>Behala</t>
  </si>
  <si>
    <t>Bachrawan</t>
  </si>
  <si>
    <t>Hadspar</t>
  </si>
  <si>
    <t>Badarpur</t>
  </si>
  <si>
    <t>Amritsar</t>
  </si>
  <si>
    <t>Thallakulam</t>
  </si>
  <si>
    <t>Agra</t>
  </si>
  <si>
    <t>Vadodara</t>
  </si>
  <si>
    <t>Barrackpore</t>
  </si>
  <si>
    <t xml:space="preserve">Kasidih </t>
  </si>
  <si>
    <t>Danapur</t>
  </si>
  <si>
    <t>Pondicherry</t>
  </si>
  <si>
    <t>Admin Jharkhand</t>
  </si>
  <si>
    <t>Garia</t>
  </si>
  <si>
    <t>Barasat</t>
  </si>
  <si>
    <t>Bhubaneswar</t>
  </si>
  <si>
    <t>Trissur</t>
  </si>
  <si>
    <t>Puri</t>
  </si>
  <si>
    <t xml:space="preserve">Balasore </t>
  </si>
  <si>
    <t>Anand</t>
  </si>
  <si>
    <t>Coimbatore</t>
  </si>
  <si>
    <t>Thrissur</t>
  </si>
  <si>
    <t>Shapura</t>
  </si>
  <si>
    <t>Alok Nagar</t>
  </si>
  <si>
    <t>Madurai - Thallakulam</t>
  </si>
  <si>
    <t>Jalandhar</t>
  </si>
  <si>
    <t>Bandel</t>
  </si>
  <si>
    <t>Salt Lake</t>
  </si>
  <si>
    <t>Mithapur</t>
  </si>
  <si>
    <t>Kodinar (Gondal Ext)</t>
  </si>
  <si>
    <t>PURI</t>
  </si>
  <si>
    <t>Santhome</t>
  </si>
  <si>
    <t>Higher education</t>
  </si>
  <si>
    <t xml:space="preserve">Mysore </t>
  </si>
  <si>
    <t>09-Oct-2010</t>
  </si>
  <si>
    <t>08-Mar-2010</t>
  </si>
  <si>
    <t>21-Jul-2010</t>
  </si>
  <si>
    <t>Health Reasons</t>
  </si>
  <si>
    <t>17-Nov-2012</t>
  </si>
  <si>
    <t>Kasidih</t>
  </si>
  <si>
    <t>17-Sep-2007</t>
  </si>
  <si>
    <t>14-Nov-2012</t>
  </si>
  <si>
    <t>09-Jan-2013</t>
  </si>
  <si>
    <t>22-Oct-2012</t>
  </si>
  <si>
    <t>Delhi</t>
  </si>
  <si>
    <t>Mysore</t>
  </si>
  <si>
    <t>Jaipur</t>
  </si>
  <si>
    <t>bbsr</t>
  </si>
  <si>
    <t>Hadapsar (Pune)</t>
  </si>
  <si>
    <t>Avadi</t>
  </si>
  <si>
    <t>Koramangala</t>
  </si>
  <si>
    <t>Zonal Manager</t>
  </si>
  <si>
    <t>Chennai</t>
  </si>
  <si>
    <t>Vasna</t>
  </si>
  <si>
    <t>Rajkot</t>
  </si>
  <si>
    <t>Badlapur</t>
  </si>
  <si>
    <t>Anand (Vadodara Ext)</t>
  </si>
  <si>
    <t>Navapur (Vyara Ext)</t>
  </si>
  <si>
    <t>Kotra</t>
  </si>
  <si>
    <t>Vijay Vihar</t>
  </si>
  <si>
    <t xml:space="preserve">1. 6 </t>
  </si>
  <si>
    <t xml:space="preserve">1. 9 </t>
  </si>
  <si>
    <t xml:space="preserve">1. 5 </t>
  </si>
  <si>
    <t xml:space="preserve">3 .11 </t>
  </si>
  <si>
    <t xml:space="preserve">2 .1 </t>
  </si>
  <si>
    <t xml:space="preserve">0. 4 </t>
  </si>
  <si>
    <t xml:space="preserve">1. 2 </t>
  </si>
  <si>
    <t xml:space="preserve">0. 2 </t>
  </si>
  <si>
    <t xml:space="preserve">1. 0 </t>
  </si>
  <si>
    <t xml:space="preserve">2 .5 </t>
  </si>
  <si>
    <t xml:space="preserve">2 .4 </t>
  </si>
  <si>
    <t xml:space="preserve">4 .8 </t>
  </si>
  <si>
    <t xml:space="preserve">1. 1 </t>
  </si>
  <si>
    <t xml:space="preserve">2 .3 </t>
  </si>
  <si>
    <t xml:space="preserve">2 .2 </t>
  </si>
  <si>
    <t xml:space="preserve">2 .7 </t>
  </si>
  <si>
    <t xml:space="preserve">1. 3 </t>
  </si>
  <si>
    <t xml:space="preserve">6 .10 </t>
  </si>
  <si>
    <t xml:space="preserve">3 .4 </t>
  </si>
  <si>
    <t xml:space="preserve">1. 8 </t>
  </si>
  <si>
    <t xml:space="preserve">3 .10 </t>
  </si>
  <si>
    <t xml:space="preserve">1. 10 </t>
  </si>
  <si>
    <t xml:space="preserve">1. 7 </t>
  </si>
  <si>
    <t xml:space="preserve">4 .0 </t>
  </si>
  <si>
    <t xml:space="preserve">1. 4 </t>
  </si>
  <si>
    <t xml:space="preserve">5 .6 </t>
  </si>
  <si>
    <t xml:space="preserve">5 .4 </t>
  </si>
  <si>
    <t xml:space="preserve">0. 1 </t>
  </si>
  <si>
    <t xml:space="preserve">1. 11 </t>
  </si>
  <si>
    <t xml:space="preserve">2 .0 </t>
  </si>
  <si>
    <t xml:space="preserve">0. 5 </t>
  </si>
  <si>
    <t xml:space="preserve">0. 11 </t>
  </si>
  <si>
    <t xml:space="preserve">0. 8 </t>
  </si>
  <si>
    <t xml:space="preserve">4 .1 </t>
  </si>
  <si>
    <t xml:space="preserve">4 .10 </t>
  </si>
  <si>
    <t xml:space="preserve">3 .5 </t>
  </si>
  <si>
    <t xml:space="preserve">0. 3 </t>
  </si>
  <si>
    <t xml:space="preserve">4 .5 </t>
  </si>
  <si>
    <t xml:space="preserve">2 .6 </t>
  </si>
  <si>
    <t xml:space="preserve">5 .10 </t>
  </si>
  <si>
    <t xml:space="preserve">6 .0 </t>
  </si>
  <si>
    <t xml:space="preserve">0. 0 </t>
  </si>
  <si>
    <t xml:space="preserve">3 .7 </t>
  </si>
  <si>
    <t xml:space="preserve">5 .8 </t>
  </si>
  <si>
    <t xml:space="preserve">6 .8 </t>
  </si>
  <si>
    <t xml:space="preserve">7 .8 </t>
  </si>
  <si>
    <t xml:space="preserve">0. 6 </t>
  </si>
  <si>
    <t xml:space="preserve">0. 7 </t>
  </si>
  <si>
    <t xml:space="preserve">3 .1 </t>
  </si>
  <si>
    <t xml:space="preserve">5 .0 </t>
  </si>
  <si>
    <t xml:space="preserve">4 .3 </t>
  </si>
  <si>
    <t xml:space="preserve">4 .7 </t>
  </si>
  <si>
    <t xml:space="preserve">6 .9 </t>
  </si>
  <si>
    <t xml:space="preserve">2 .10 </t>
  </si>
  <si>
    <t xml:space="preserve">3 .9 </t>
  </si>
  <si>
    <t xml:space="preserve">4 .6 </t>
  </si>
  <si>
    <t xml:space="preserve">5 .11 </t>
  </si>
  <si>
    <t xml:space="preserve">5 .5 </t>
  </si>
  <si>
    <t xml:space="preserve">4 .4 </t>
  </si>
  <si>
    <t xml:space="preserve">3 .0 </t>
  </si>
  <si>
    <t xml:space="preserve">0. 10 </t>
  </si>
  <si>
    <t xml:space="preserve">0. 9 </t>
  </si>
  <si>
    <t xml:space="preserve">2 .8 </t>
  </si>
  <si>
    <t xml:space="preserve">4 .2 </t>
  </si>
  <si>
    <t xml:space="preserve">3 .3 </t>
  </si>
  <si>
    <t xml:space="preserve">4 .9 </t>
  </si>
  <si>
    <t xml:space="preserve">2 .11 </t>
  </si>
  <si>
    <t xml:space="preserve">2 .9 </t>
  </si>
  <si>
    <t xml:space="preserve">5 .3 </t>
  </si>
  <si>
    <t xml:space="preserve">4 .11 </t>
  </si>
  <si>
    <t xml:space="preserve">5 .2 </t>
  </si>
  <si>
    <t xml:space="preserve">7 .3 </t>
  </si>
  <si>
    <t xml:space="preserve">8 .8 </t>
  </si>
  <si>
    <t>XYZ2685</t>
  </si>
  <si>
    <t>XYZ2490</t>
  </si>
  <si>
    <t>XYZ2662</t>
  </si>
  <si>
    <t>XYZ1679</t>
  </si>
  <si>
    <t>XYZ2378</t>
  </si>
  <si>
    <t>XYZ3009</t>
  </si>
  <si>
    <t>XYZ2783</t>
  </si>
  <si>
    <t>XYZ2657</t>
  </si>
  <si>
    <t>XYZ3046</t>
  </si>
  <si>
    <t>XYZ2845</t>
  </si>
  <si>
    <t>XYZ2194</t>
  </si>
  <si>
    <t>XYZ2255</t>
  </si>
  <si>
    <t>XYZ1055</t>
  </si>
  <si>
    <t>XYZ2828</t>
  </si>
  <si>
    <t>XYZ2860</t>
  </si>
  <si>
    <t>XYZ2812</t>
  </si>
  <si>
    <t>XYZ3036</t>
  </si>
  <si>
    <t>XYZ2339</t>
  </si>
  <si>
    <t>XYZ2173</t>
  </si>
  <si>
    <t>XYZ2611</t>
  </si>
  <si>
    <t>XYZ0214</t>
  </si>
  <si>
    <t>XYZ1916</t>
  </si>
  <si>
    <t>XYZ2240</t>
  </si>
  <si>
    <t>XYZ2836</t>
  </si>
  <si>
    <t>XYZ2368</t>
  </si>
  <si>
    <t>XYZ2574</t>
  </si>
  <si>
    <t>XYZ1507</t>
  </si>
  <si>
    <t>XYZ2813</t>
  </si>
  <si>
    <t>XYZ1636</t>
  </si>
  <si>
    <t>XYZ2853</t>
  </si>
  <si>
    <t>XYZ2294</t>
  </si>
  <si>
    <t>XYZ2856</t>
  </si>
  <si>
    <t>XYZ3083</t>
  </si>
  <si>
    <t>XYZ1540</t>
  </si>
  <si>
    <t>XYZ2878</t>
  </si>
  <si>
    <t>XYZ1649</t>
  </si>
  <si>
    <t>XYZ2817</t>
  </si>
  <si>
    <t>XYZ2473</t>
  </si>
  <si>
    <t>XYZ2643</t>
  </si>
  <si>
    <t>XYZ1601</t>
  </si>
  <si>
    <t>XYZ2592</t>
  </si>
  <si>
    <t>XYZ2669</t>
  </si>
  <si>
    <t>XYZ2743</t>
  </si>
  <si>
    <t>XYZ0955</t>
  </si>
  <si>
    <t>XYZ2076</t>
  </si>
  <si>
    <t>XYZ2848</t>
  </si>
  <si>
    <t>XYZ0063</t>
  </si>
  <si>
    <t>XYZ1631</t>
  </si>
  <si>
    <t>XYZ2639</t>
  </si>
  <si>
    <t>XYZ2911</t>
  </si>
  <si>
    <t>XYZ2430</t>
  </si>
  <si>
    <t>XYZ2433</t>
  </si>
  <si>
    <t>XYZ2578</t>
  </si>
  <si>
    <t>XYZ2710</t>
  </si>
  <si>
    <t>XYZ2887</t>
  </si>
  <si>
    <t>XYZ2509</t>
  </si>
  <si>
    <t>XYZ2735</t>
  </si>
  <si>
    <t>XYZ2385</t>
  </si>
  <si>
    <t>XYZ2471</t>
  </si>
  <si>
    <t>XYZ3043</t>
  </si>
  <si>
    <t>XYZ2941</t>
  </si>
  <si>
    <t>XYZ2558</t>
  </si>
  <si>
    <t>XYZ3050</t>
  </si>
  <si>
    <t>XYZ2962</t>
  </si>
  <si>
    <t>XYZ3154</t>
  </si>
  <si>
    <t>XYZ3045</t>
  </si>
  <si>
    <t>XYZ1727</t>
  </si>
  <si>
    <t>XYZ2807</t>
  </si>
  <si>
    <t>XYZ2623</t>
  </si>
  <si>
    <t>XYZ1257</t>
  </si>
  <si>
    <t>XYZ1195</t>
  </si>
  <si>
    <t>XYZ2027</t>
  </si>
  <si>
    <t>XYZ3056</t>
  </si>
  <si>
    <t>XYZ3143</t>
  </si>
  <si>
    <t>XYZ2415</t>
  </si>
  <si>
    <t>XYZ1423</t>
  </si>
  <si>
    <t>XYZ3114</t>
  </si>
  <si>
    <t>XYZ2865</t>
  </si>
  <si>
    <t>XYZ2775</t>
  </si>
  <si>
    <t>XYZ2435</t>
  </si>
  <si>
    <t>XYZ2494</t>
  </si>
  <si>
    <t>XYZ2633</t>
  </si>
  <si>
    <t>XYZ2946</t>
  </si>
  <si>
    <t>XYZ0698</t>
  </si>
  <si>
    <t>XYZ3101</t>
  </si>
  <si>
    <t>XYZ0657</t>
  </si>
  <si>
    <t>XYZ3127</t>
  </si>
  <si>
    <t>XYZ2799</t>
  </si>
  <si>
    <t>XYZ1755</t>
  </si>
  <si>
    <t>XYZ2249</t>
  </si>
  <si>
    <t>XYZ2598</t>
  </si>
  <si>
    <t>XYZ2857</t>
  </si>
  <si>
    <t>XYZ2749</t>
  </si>
  <si>
    <t>XYZ1990</t>
  </si>
  <si>
    <t>XYZ3051</t>
  </si>
  <si>
    <t>XYZ2913</t>
  </si>
  <si>
    <t>XYZ1805</t>
  </si>
  <si>
    <t>XYZ1804</t>
  </si>
  <si>
    <t>XYZ2949</t>
  </si>
  <si>
    <t>XYZ2917</t>
  </si>
  <si>
    <t>XYZ2422</t>
  </si>
  <si>
    <t>XYZ3141</t>
  </si>
  <si>
    <t>XYZ3124</t>
  </si>
  <si>
    <t>XYZ3115</t>
  </si>
  <si>
    <t>XYZ3062</t>
  </si>
  <si>
    <t>XYZ0739</t>
  </si>
  <si>
    <t>XYZ3158</t>
  </si>
  <si>
    <t>XYZ2088</t>
  </si>
  <si>
    <t>XYZ3140</t>
  </si>
  <si>
    <t>XYZ3123</t>
  </si>
  <si>
    <t>XYZ2338</t>
  </si>
  <si>
    <t>XYZ2952</t>
  </si>
  <si>
    <t>XYZ3125</t>
  </si>
  <si>
    <t>XYZ3107</t>
  </si>
  <si>
    <t>XYZ3155</t>
  </si>
  <si>
    <t>XYZ3161</t>
  </si>
  <si>
    <t>XYZ2677</t>
  </si>
  <si>
    <t>XYZ3102</t>
  </si>
  <si>
    <t>XYZ2912</t>
  </si>
  <si>
    <t>XYZ0548</t>
  </si>
  <si>
    <t>XYZ0764</t>
  </si>
  <si>
    <t>XYZ2495</t>
  </si>
  <si>
    <t>XYZ2607</t>
  </si>
  <si>
    <t>XYZ3037</t>
  </si>
  <si>
    <t>XYZ3169</t>
  </si>
  <si>
    <t>XYZ3061</t>
  </si>
  <si>
    <t>XYZ2705</t>
  </si>
  <si>
    <t>XYZ2506</t>
  </si>
  <si>
    <t>XYZ2629</t>
  </si>
  <si>
    <t>XYZ3047</t>
  </si>
  <si>
    <t>XYZ0152</t>
  </si>
  <si>
    <t>XYZ3029</t>
  </si>
  <si>
    <t>XYZ2158</t>
  </si>
  <si>
    <t>XYZ3120</t>
  </si>
  <si>
    <t>XYZ2925</t>
  </si>
  <si>
    <t>XYZ2350</t>
  </si>
  <si>
    <t>XYZ2601</t>
  </si>
  <si>
    <t>XYZ0677</t>
  </si>
  <si>
    <t>XYZ3093</t>
  </si>
  <si>
    <t>XYZ3118</t>
  </si>
  <si>
    <t>XYZ3007</t>
  </si>
  <si>
    <t>XYZ1035</t>
  </si>
  <si>
    <t>XYZ1309</t>
  </si>
  <si>
    <t>XYZ1511</t>
  </si>
  <si>
    <t>XYZ2190</t>
  </si>
  <si>
    <t>XYZ2579</t>
  </si>
  <si>
    <t>XYZ2751</t>
  </si>
  <si>
    <t>XYZ2781</t>
  </si>
  <si>
    <t>XYZ2829</t>
  </si>
  <si>
    <t>XYZ2837</t>
  </si>
  <si>
    <t>XYZ3110</t>
  </si>
  <si>
    <t>XYZ3137</t>
  </si>
  <si>
    <t>XYZ3139</t>
  </si>
  <si>
    <t>XYZ3164</t>
  </si>
  <si>
    <t>XYZ2881</t>
  </si>
  <si>
    <t>XYZ3156</t>
  </si>
  <si>
    <t>XYZ2532</t>
  </si>
  <si>
    <t>XYZ3152</t>
  </si>
  <si>
    <t>XYZ2824</t>
  </si>
  <si>
    <t>XYZ2745</t>
  </si>
  <si>
    <t>XYZ1349</t>
  </si>
  <si>
    <t>XYZ3190</t>
  </si>
  <si>
    <t>XYZ2827</t>
  </si>
  <si>
    <t>XYZ3041</t>
  </si>
  <si>
    <t>XYZ0524</t>
  </si>
  <si>
    <t>XYZ2584</t>
  </si>
  <si>
    <t>XYZ3145</t>
  </si>
  <si>
    <t>XYZ3099</t>
  </si>
  <si>
    <t>XYZ2833</t>
  </si>
  <si>
    <t>XYZ2204</t>
  </si>
  <si>
    <t>XYZ0954</t>
  </si>
  <si>
    <t>XYZ2231</t>
  </si>
  <si>
    <t>XYZ1341</t>
  </si>
  <si>
    <t>XYZ2525</t>
  </si>
  <si>
    <t>XYZ3075</t>
  </si>
  <si>
    <t>XYZ3089</t>
  </si>
  <si>
    <t>XYZ0341</t>
  </si>
  <si>
    <t>XYZ3100</t>
  </si>
  <si>
    <t>XYZ2832</t>
  </si>
  <si>
    <t>XYZ3052</t>
  </si>
  <si>
    <t>XYZ2244</t>
  </si>
  <si>
    <t>XYZ2478</t>
  </si>
  <si>
    <t>XYZ3080</t>
  </si>
  <si>
    <t>XYZ3069</t>
  </si>
  <si>
    <t>XYZ2940</t>
  </si>
  <si>
    <t>XYZ0665</t>
  </si>
  <si>
    <t>XYZ1948</t>
  </si>
  <si>
    <t>XYZ3091</t>
  </si>
  <si>
    <t>XYZ3130</t>
  </si>
  <si>
    <t>XYZ3138</t>
  </si>
  <si>
    <t>XYZ3197</t>
  </si>
  <si>
    <t>XYZ3202</t>
  </si>
  <si>
    <t>XYZ3213</t>
  </si>
  <si>
    <t>XYZ3220</t>
  </si>
  <si>
    <t>XYZ3090</t>
  </si>
  <si>
    <t>XYZ2728</t>
  </si>
  <si>
    <t>XYZ3166</t>
  </si>
  <si>
    <t>XYZ2935</t>
  </si>
  <si>
    <t>XYZ1720</t>
  </si>
  <si>
    <t>XYZ3199</t>
  </si>
  <si>
    <t>XYZ3077</t>
  </si>
  <si>
    <t>XYZ2437</t>
  </si>
  <si>
    <t>XYZ2189</t>
  </si>
  <si>
    <t>XYZ3060</t>
  </si>
  <si>
    <t>XYZ1394</t>
  </si>
  <si>
    <t>XYZ3022</t>
  </si>
  <si>
    <t>XYZ2868</t>
  </si>
  <si>
    <t>XYZ2791</t>
  </si>
  <si>
    <t>XYZ1993</t>
  </si>
  <si>
    <t>XYZ2831</t>
  </si>
  <si>
    <t>XYZ2597</t>
  </si>
  <si>
    <t>XYZ3025</t>
  </si>
  <si>
    <t>XYZ2922</t>
  </si>
  <si>
    <t>XYZ3170</t>
  </si>
  <si>
    <t>XYZ3149</t>
  </si>
  <si>
    <t>XYZ2334</t>
  </si>
  <si>
    <t>XYZ0620</t>
  </si>
  <si>
    <t>XYZ0112</t>
  </si>
  <si>
    <t>XYZ1460</t>
  </si>
  <si>
    <t>XYZ1758</t>
  </si>
  <si>
    <t>XYZ1773</t>
  </si>
  <si>
    <t>XYZ2134</t>
  </si>
  <si>
    <t>XYZ2320</t>
  </si>
  <si>
    <t>XYZ2370</t>
  </si>
  <si>
    <t>XYZ2381</t>
  </si>
  <si>
    <t>XYZ2644</t>
  </si>
  <si>
    <t>XYZ3079</t>
  </si>
  <si>
    <t>XYZ2771</t>
  </si>
  <si>
    <t>XYZ2529</t>
  </si>
  <si>
    <t>XYZ2098</t>
  </si>
  <si>
    <t>XYZ1971</t>
  </si>
  <si>
    <t>XYZ2610</t>
  </si>
  <si>
    <t>XYZ3136</t>
  </si>
  <si>
    <t>XYZ2686</t>
  </si>
  <si>
    <t>XYZ2841</t>
  </si>
  <si>
    <t>XYZ3027</t>
  </si>
  <si>
    <t>XYZ3144</t>
  </si>
  <si>
    <t>XYZ3243</t>
  </si>
  <si>
    <t>XYZ3187</t>
  </si>
  <si>
    <t>XYZ3167</t>
  </si>
  <si>
    <t>XYZ2739</t>
  </si>
  <si>
    <t>XYZ3179</t>
  </si>
  <si>
    <t>XYZ1967</t>
  </si>
  <si>
    <t>XYZ3160</t>
  </si>
  <si>
    <t>XYZ3195</t>
  </si>
  <si>
    <t>XYZ3239</t>
  </si>
  <si>
    <t>XYZ3254</t>
  </si>
  <si>
    <t>XYZ1414</t>
  </si>
  <si>
    <t>XYZ3148</t>
  </si>
  <si>
    <t>XYZ2553</t>
  </si>
  <si>
    <t>XYZ3086</t>
  </si>
  <si>
    <t>XYZ0054</t>
  </si>
  <si>
    <t>XYZ2731</t>
  </si>
  <si>
    <t>XYZ3150</t>
  </si>
  <si>
    <t>XYZ3298</t>
  </si>
  <si>
    <t>XYZ2221</t>
  </si>
  <si>
    <t>XYZ3193</t>
  </si>
  <si>
    <t>XYZ3028</t>
  </si>
  <si>
    <t>XYZ2292</t>
  </si>
  <si>
    <t>XYZ3055</t>
  </si>
  <si>
    <t>XYZ3230</t>
  </si>
  <si>
    <t>XYZ1864</t>
  </si>
  <si>
    <t>XYZ2314</t>
  </si>
  <si>
    <t>XYZ2992</t>
  </si>
  <si>
    <t>XYZ3103</t>
  </si>
  <si>
    <t>XYZ3219</t>
  </si>
  <si>
    <t>XYZ3183</t>
  </si>
  <si>
    <t>XYZ3321</t>
  </si>
  <si>
    <t>XYZ3162</t>
  </si>
  <si>
    <t>XYZ3325</t>
  </si>
  <si>
    <t>XYZ3282</t>
  </si>
  <si>
    <t>XYZ3302</t>
  </si>
  <si>
    <t>XYZ2036</t>
  </si>
  <si>
    <t>XYZ2652</t>
  </si>
  <si>
    <t>XYZ2365</t>
  </si>
  <si>
    <t>XYZ2523</t>
  </si>
  <si>
    <t>XYZ3275</t>
  </si>
  <si>
    <t>XYZ1172</t>
  </si>
  <si>
    <t>XYZ3272</t>
  </si>
  <si>
    <t>XYZ3337</t>
  </si>
  <si>
    <t>XYZ3259</t>
  </si>
  <si>
    <t>XYZ3270</t>
  </si>
  <si>
    <t>XYZ2675</t>
  </si>
  <si>
    <t>XYZ2230</t>
  </si>
  <si>
    <t>XYZ3088</t>
  </si>
  <si>
    <t>XYZ2805</t>
  </si>
  <si>
    <t>XYZ2714</t>
  </si>
  <si>
    <t>XYZ3341</t>
  </si>
  <si>
    <t>XYZ3305</t>
  </si>
  <si>
    <t>XYZ1757</t>
  </si>
  <si>
    <t>XYZ3297</t>
  </si>
  <si>
    <t>XYZ3277</t>
  </si>
  <si>
    <t>XYZ2144</t>
  </si>
  <si>
    <t>XYZ3309</t>
  </si>
  <si>
    <t>XYZ3359</t>
  </si>
  <si>
    <t>XYZ3240</t>
  </si>
  <si>
    <t>XYZ2434</t>
  </si>
  <si>
    <t>XYZ1815</t>
  </si>
  <si>
    <t>XYZ1375</t>
  </si>
  <si>
    <t>XYZ1665</t>
  </si>
  <si>
    <t>XYZ2219</t>
  </si>
  <si>
    <t>XYZ2317</t>
  </si>
  <si>
    <t>XYZ3310</t>
  </si>
  <si>
    <t>XYZ3196</t>
  </si>
  <si>
    <t>XYZ3294</t>
  </si>
  <si>
    <t>XYZ3070</t>
  </si>
  <si>
    <t>XYZ2234</t>
  </si>
  <si>
    <t>XYZ1483</t>
  </si>
  <si>
    <t>XYZ3329</t>
  </si>
  <si>
    <t>XYZ3394</t>
  </si>
  <si>
    <t>XYZ3201</t>
  </si>
  <si>
    <t>XYZ3104</t>
  </si>
  <si>
    <t>XYZ3393</t>
  </si>
  <si>
    <t>XYZ3111</t>
  </si>
  <si>
    <t>XYZ2003</t>
  </si>
  <si>
    <t>XYZ1306</t>
  </si>
  <si>
    <t>XYZ1912</t>
  </si>
  <si>
    <t>XYZ3059</t>
  </si>
  <si>
    <t>XYZ3106</t>
  </si>
  <si>
    <t>XYZ3159</t>
  </si>
  <si>
    <t>XYZ1538</t>
  </si>
  <si>
    <t>XYZ3221</t>
  </si>
  <si>
    <t>XYZ0207</t>
  </si>
  <si>
    <t>XYZ0183</t>
  </si>
  <si>
    <t>XYZ3381</t>
  </si>
  <si>
    <t>Technical Services Officer</t>
  </si>
  <si>
    <t>AM - Sales</t>
  </si>
  <si>
    <t>Sr Sales Executive</t>
  </si>
  <si>
    <t>Regional Manager</t>
  </si>
  <si>
    <t>Sales Executive</t>
  </si>
  <si>
    <t xml:space="preserve">Sales Executive </t>
  </si>
  <si>
    <t xml:space="preserve">Sr Sales Executive </t>
  </si>
  <si>
    <t xml:space="preserve"> Sales Executive</t>
  </si>
  <si>
    <t>Better Salary</t>
  </si>
  <si>
    <t>Lack of Growth</t>
  </si>
  <si>
    <t>Issues with the Manager</t>
  </si>
  <si>
    <t>More Challenging Job Roles/ Higher designation</t>
  </si>
  <si>
    <t>Termination - Theft</t>
  </si>
  <si>
    <t>Termination - Poor Performance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</si>
  <si>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</si>
  <si>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</si>
  <si>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</si>
  <si>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</si>
  <si>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</si>
  <si>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</si>
  <si>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</si>
  <si>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</si>
  <si>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</si>
  <si>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</si>
  <si>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</si>
  <si>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</si>
  <si>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</si>
  <si>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</si>
  <si>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</si>
  <si>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</si>
  <si>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</si>
  <si>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</si>
  <si>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</si>
  <si>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</si>
  <si>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</si>
  <si>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</si>
  <si>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</si>
  <si>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</si>
  <si>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</si>
  <si>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</si>
  <si>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</si>
  <si>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</si>
  <si>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</si>
  <si>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</si>
  <si>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</si>
  <si>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</si>
  <si>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</si>
  <si>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</si>
  <si>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</si>
  <si>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</si>
  <si>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</si>
  <si>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</si>
  <si>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</si>
  <si>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</si>
  <si>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</si>
  <si>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</si>
  <si>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</si>
  <si>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</si>
  <si>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</si>
  <si>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</si>
  <si>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</si>
  <si>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</si>
  <si>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</si>
  <si>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</si>
  <si>
    <t>ABC51</t>
  </si>
  <si>
    <t>ABC52</t>
  </si>
  <si>
    <t>ABC53</t>
  </si>
  <si>
    <t>ABC54</t>
  </si>
  <si>
    <t>ABC55</t>
  </si>
  <si>
    <t>ABC56</t>
  </si>
  <si>
    <t>ABC57</t>
  </si>
  <si>
    <t>ABC58</t>
  </si>
  <si>
    <t>ABC59</t>
  </si>
  <si>
    <t>ABC60</t>
  </si>
  <si>
    <t>ABC61</t>
  </si>
  <si>
    <t>ABC62</t>
  </si>
  <si>
    <t>ABC63</t>
  </si>
  <si>
    <t>ABC64</t>
  </si>
  <si>
    <t>ABC65</t>
  </si>
  <si>
    <t>ABC66</t>
  </si>
  <si>
    <t>ABC67</t>
  </si>
  <si>
    <t>ABC68</t>
  </si>
  <si>
    <t>ABC69</t>
  </si>
  <si>
    <t>ABC70</t>
  </si>
  <si>
    <t>ABC71</t>
  </si>
  <si>
    <t>ABC72</t>
  </si>
  <si>
    <t>ABC73</t>
  </si>
  <si>
    <t>ABC74</t>
  </si>
  <si>
    <t>ABC75</t>
  </si>
  <si>
    <t>ABC76</t>
  </si>
  <si>
    <t>ABC77</t>
  </si>
  <si>
    <t>ABC78</t>
  </si>
  <si>
    <t>ABC79</t>
  </si>
  <si>
    <t>ABC80</t>
  </si>
  <si>
    <t>ABC81</t>
  </si>
  <si>
    <t>ABC82</t>
  </si>
  <si>
    <t>ABC83</t>
  </si>
  <si>
    <t>ABC84</t>
  </si>
  <si>
    <t>ABC85</t>
  </si>
  <si>
    <t>ABC86</t>
  </si>
  <si>
    <t>ABC87</t>
  </si>
  <si>
    <t>ABC88</t>
  </si>
  <si>
    <t>ABC89</t>
  </si>
  <si>
    <t>ABC90</t>
  </si>
  <si>
    <t>ABC91</t>
  </si>
  <si>
    <t>ABC92</t>
  </si>
  <si>
    <t>ABC93</t>
  </si>
  <si>
    <t>ABC94</t>
  </si>
  <si>
    <t>ABC95</t>
  </si>
  <si>
    <t>ABC96</t>
  </si>
  <si>
    <t>ABC97</t>
  </si>
  <si>
    <t>ABC98</t>
  </si>
  <si>
    <t>ABC99</t>
  </si>
  <si>
    <t>ABC100</t>
  </si>
  <si>
    <t>ABC101</t>
  </si>
  <si>
    <t>ABC102</t>
  </si>
  <si>
    <t>ABC103</t>
  </si>
  <si>
    <t>ABC104</t>
  </si>
  <si>
    <t>ABC105</t>
  </si>
  <si>
    <t>ABC106</t>
  </si>
  <si>
    <t>ABC107</t>
  </si>
  <si>
    <t>ABC108</t>
  </si>
  <si>
    <t>ABC109</t>
  </si>
  <si>
    <t>ABC110</t>
  </si>
  <si>
    <t>ABC111</t>
  </si>
  <si>
    <t>ABC112</t>
  </si>
  <si>
    <t>ABC113</t>
  </si>
  <si>
    <t>ABC114</t>
  </si>
  <si>
    <t>ABC115</t>
  </si>
  <si>
    <t>ABC116</t>
  </si>
  <si>
    <t>ABC117</t>
  </si>
  <si>
    <t>ABC118</t>
  </si>
  <si>
    <t>ABC119</t>
  </si>
  <si>
    <t>ABC120</t>
  </si>
  <si>
    <t>ABC121</t>
  </si>
  <si>
    <t>ABC122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</si>
  <si>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</si>
  <si>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</si>
  <si>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</si>
  <si>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</si>
  <si>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</si>
  <si>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</si>
  <si>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</si>
  <si>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</si>
  <si>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</si>
  <si>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</si>
  <si>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</si>
  <si>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</si>
  <si>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</si>
  <si>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</si>
  <si>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</si>
  <si>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</si>
  <si>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</si>
  <si>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</si>
  <si>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</si>
  <si>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</si>
  <si>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</si>
  <si>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</si>
  <si>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</si>
  <si>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</si>
  <si>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</si>
  <si>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ABC148</t>
  </si>
  <si>
    <t>ABC149</t>
  </si>
  <si>
    <t>ABC150</t>
  </si>
  <si>
    <t>ABC151</t>
  </si>
  <si>
    <t>ABC152</t>
  </si>
  <si>
    <t>ABC153</t>
  </si>
  <si>
    <t>ABC154</t>
  </si>
  <si>
    <t>ABC155</t>
  </si>
  <si>
    <t>ABC156</t>
  </si>
  <si>
    <t>ABC157</t>
  </si>
  <si>
    <t>ABC158</t>
  </si>
  <si>
    <t>ABC159</t>
  </si>
  <si>
    <t>ABC160</t>
  </si>
  <si>
    <t>ABC161</t>
  </si>
  <si>
    <t>ABC162</t>
  </si>
  <si>
    <t>ABC163</t>
  </si>
  <si>
    <t>ABC164</t>
  </si>
  <si>
    <t>ABC165</t>
  </si>
  <si>
    <t>ABC166</t>
  </si>
  <si>
    <t>ABC167</t>
  </si>
  <si>
    <t>ABC168</t>
  </si>
  <si>
    <t>ABC169</t>
  </si>
  <si>
    <t>ABC170</t>
  </si>
  <si>
    <t>ABC171</t>
  </si>
  <si>
    <t>ABC172</t>
  </si>
  <si>
    <t>ABC173</t>
  </si>
  <si>
    <t>ABC174</t>
  </si>
  <si>
    <t>ABC175</t>
  </si>
  <si>
    <t>ABC176</t>
  </si>
  <si>
    <t>ABC177</t>
  </si>
  <si>
    <t>ABC178</t>
  </si>
  <si>
    <t>ABC179</t>
  </si>
  <si>
    <t>ABC180</t>
  </si>
  <si>
    <t>ABC181</t>
  </si>
  <si>
    <t>ABC182</t>
  </si>
  <si>
    <t>ABC183</t>
  </si>
  <si>
    <t>ABC184</t>
  </si>
  <si>
    <t>ABC185</t>
  </si>
  <si>
    <t>ABC186</t>
  </si>
  <si>
    <t>ABC187</t>
  </si>
  <si>
    <t>ABC188</t>
  </si>
  <si>
    <t>ABC189</t>
  </si>
  <si>
    <t>ABC190</t>
  </si>
  <si>
    <t>ABC191</t>
  </si>
  <si>
    <t>ABC192</t>
  </si>
  <si>
    <t>ABC193</t>
  </si>
  <si>
    <t>ABC194</t>
  </si>
  <si>
    <t>ABC195</t>
  </si>
  <si>
    <t>ABC196</t>
  </si>
  <si>
    <t>ABC197</t>
  </si>
  <si>
    <t>ABC198</t>
  </si>
  <si>
    <t>ABC199</t>
  </si>
  <si>
    <t>ABC200</t>
  </si>
  <si>
    <t>ABC201</t>
  </si>
  <si>
    <t>ABC202</t>
  </si>
  <si>
    <t>ABC203</t>
  </si>
  <si>
    <t>ABC204</t>
  </si>
  <si>
    <t>ABC205</t>
  </si>
  <si>
    <t>ABC206</t>
  </si>
  <si>
    <t>ABC207</t>
  </si>
  <si>
    <t>ABC208</t>
  </si>
  <si>
    <t>ABC209</t>
  </si>
  <si>
    <t>ABC210</t>
  </si>
  <si>
    <t>ABC211</t>
  </si>
  <si>
    <t>ABC212</t>
  </si>
  <si>
    <t>ABC213</t>
  </si>
  <si>
    <t>ABC214</t>
  </si>
  <si>
    <t>ABC215</t>
  </si>
  <si>
    <t>ABC216</t>
  </si>
  <si>
    <t>ABC217</t>
  </si>
  <si>
    <t>ABC218</t>
  </si>
  <si>
    <t>ABC219</t>
  </si>
  <si>
    <t>ABC220</t>
  </si>
  <si>
    <t>ABC221</t>
  </si>
  <si>
    <t>ABC222</t>
  </si>
  <si>
    <t>ABC223</t>
  </si>
  <si>
    <t>ABC224</t>
  </si>
  <si>
    <t>ABC225</t>
  </si>
  <si>
    <t>ABC226</t>
  </si>
  <si>
    <t>ABC227</t>
  </si>
  <si>
    <t>ABC228</t>
  </si>
  <si>
    <t>ABC229</t>
  </si>
  <si>
    <t>ABC230</t>
  </si>
  <si>
    <t>ABC231</t>
  </si>
  <si>
    <t>ABC232</t>
  </si>
  <si>
    <t>ABC233</t>
  </si>
  <si>
    <t>ABC234</t>
  </si>
  <si>
    <t>ABC235</t>
  </si>
  <si>
    <t>ABC236</t>
  </si>
  <si>
    <t>ABC237</t>
  </si>
  <si>
    <t>ABC238</t>
  </si>
  <si>
    <t>ABC239</t>
  </si>
  <si>
    <t>ABC240</t>
  </si>
  <si>
    <t>ABC241</t>
  </si>
  <si>
    <t>ABC242</t>
  </si>
  <si>
    <t>ABC243</t>
  </si>
  <si>
    <t>ABC244</t>
  </si>
  <si>
    <t>ABC245</t>
  </si>
  <si>
    <t>ABC246</t>
  </si>
  <si>
    <t>ABC247</t>
  </si>
  <si>
    <t>ABC248</t>
  </si>
  <si>
    <t>ABC249</t>
  </si>
  <si>
    <t>ABC250</t>
  </si>
  <si>
    <t>ABC251</t>
  </si>
  <si>
    <t>ABC252</t>
  </si>
  <si>
    <t>ABC253</t>
  </si>
  <si>
    <t>ABC254</t>
  </si>
  <si>
    <t>ABC255</t>
  </si>
  <si>
    <t>ABC256</t>
  </si>
  <si>
    <t>ABC257</t>
  </si>
  <si>
    <t>ABC258</t>
  </si>
  <si>
    <t>ABC259</t>
  </si>
  <si>
    <t>ABC260</t>
  </si>
  <si>
    <t>ABC261</t>
  </si>
  <si>
    <t>ABC262</t>
  </si>
  <si>
    <t>ABC263</t>
  </si>
  <si>
    <t>ABC264</t>
  </si>
  <si>
    <t>ABC265</t>
  </si>
  <si>
    <t>ABC266</t>
  </si>
  <si>
    <t>ABC267</t>
  </si>
  <si>
    <t>ABC268</t>
  </si>
  <si>
    <t>ABC269</t>
  </si>
  <si>
    <t>ABC270</t>
  </si>
  <si>
    <t>ABC271</t>
  </si>
  <si>
    <t>ABC272</t>
  </si>
  <si>
    <t>ABC273</t>
  </si>
  <si>
    <t>ABC274</t>
  </si>
  <si>
    <t>ABC275</t>
  </si>
  <si>
    <t>ABC276</t>
  </si>
  <si>
    <t>ABC277</t>
  </si>
  <si>
    <t>ABC278</t>
  </si>
  <si>
    <t>ABC279</t>
  </si>
  <si>
    <t>ABC280</t>
  </si>
  <si>
    <t>ABC281</t>
  </si>
  <si>
    <t>ABC282</t>
  </si>
  <si>
    <t>ABC283</t>
  </si>
  <si>
    <t>ABC284</t>
  </si>
  <si>
    <t>ABC285</t>
  </si>
  <si>
    <t>ABC286</t>
  </si>
  <si>
    <t>ABC287</t>
  </si>
  <si>
    <t>ABC288</t>
  </si>
  <si>
    <t>ABC289</t>
  </si>
  <si>
    <t>ABC290</t>
  </si>
  <si>
    <t>ABC291</t>
  </si>
  <si>
    <t>ABC292</t>
  </si>
  <si>
    <t>ABC293</t>
  </si>
  <si>
    <t>ABC294</t>
  </si>
  <si>
    <t>ABC295</t>
  </si>
  <si>
    <t>ABC296</t>
  </si>
  <si>
    <t>ABC297</t>
  </si>
  <si>
    <t>ABC298</t>
  </si>
  <si>
    <t>ABC299</t>
  </si>
  <si>
    <t>ABC300</t>
  </si>
  <si>
    <t>ABC301</t>
  </si>
  <si>
    <t>ABC302</t>
  </si>
  <si>
    <t>ABC303</t>
  </si>
  <si>
    <t>ABC304</t>
  </si>
  <si>
    <t>ABC305</t>
  </si>
  <si>
    <t>ABC306</t>
  </si>
  <si>
    <t>ABC307</t>
  </si>
  <si>
    <t>ABC308</t>
  </si>
  <si>
    <t>ABC309</t>
  </si>
  <si>
    <t>ABC310</t>
  </si>
  <si>
    <t>ABC311</t>
  </si>
  <si>
    <t>ABC312</t>
  </si>
  <si>
    <t>ABC313</t>
  </si>
  <si>
    <t>ABC314</t>
  </si>
  <si>
    <t>ABC315</t>
  </si>
  <si>
    <t>ABC316</t>
  </si>
  <si>
    <t>ABC317</t>
  </si>
  <si>
    <t>ABC318</t>
  </si>
  <si>
    <t>ABC319</t>
  </si>
  <si>
    <t>ABC320</t>
  </si>
  <si>
    <t>ABC321</t>
  </si>
  <si>
    <t>ABC322</t>
  </si>
  <si>
    <t>ABC323</t>
  </si>
  <si>
    <t>ABC324</t>
  </si>
  <si>
    <t>ABC325</t>
  </si>
  <si>
    <t>ABC326</t>
  </si>
  <si>
    <t>ABC327</t>
  </si>
  <si>
    <t>Rajamundry</t>
  </si>
  <si>
    <t>Vizag</t>
  </si>
  <si>
    <t>Vijaywada</t>
  </si>
  <si>
    <t>Guntur</t>
  </si>
  <si>
    <t>MASTER ATTRITION DATA Apr'12 to Mar'13</t>
  </si>
  <si>
    <t>Marital Status</t>
  </si>
  <si>
    <t>Monthly Income</t>
  </si>
  <si>
    <t>Tenure</t>
  </si>
  <si>
    <t>Gender</t>
  </si>
  <si>
    <t>Education</t>
  </si>
  <si>
    <t>Age</t>
  </si>
  <si>
    <t>Female</t>
  </si>
  <si>
    <t>Male</t>
  </si>
  <si>
    <t>Last Rating</t>
  </si>
  <si>
    <t>Grade</t>
  </si>
  <si>
    <t>E1</t>
  </si>
  <si>
    <t>E2</t>
  </si>
  <si>
    <t>M1</t>
  </si>
  <si>
    <t xml:space="preserve">Attrition </t>
  </si>
  <si>
    <t>Yes</t>
  </si>
  <si>
    <t>M2</t>
  </si>
  <si>
    <t>M3</t>
  </si>
  <si>
    <t>M4</t>
  </si>
  <si>
    <t>CXO</t>
  </si>
  <si>
    <t>Bachelors</t>
  </si>
  <si>
    <t>MBA</t>
  </si>
  <si>
    <t>Married</t>
  </si>
  <si>
    <t xml:space="preserve">Single </t>
  </si>
  <si>
    <t>Divorced</t>
  </si>
  <si>
    <t>Engagement Score (% Satisfaction)</t>
  </si>
  <si>
    <t>Row Labels</t>
  </si>
  <si>
    <t>Grand Total</t>
  </si>
  <si>
    <t>Count of EmpID</t>
  </si>
  <si>
    <t>National Sales Head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</si>
</sst>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[$-C09]dd/mmm/yy;@"/>
    <numFmt numFmtId="166" formatCode="[$-409]d\-mmm\-yy;@"/>
    <numFmt numFmtId="168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u/>
      <sz val="8.5"/>
      <color indexed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165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/>
    <xf numFmtId="165" fontId="2" fillId="3" borderId="2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2" xfId="0" applyFont="1" applyFill="1" applyBorder="1" applyAlignment="1">
      <alignment horizontal="left"/>
    </xf>
    <xf numFmtId="0" fontId="5" fillId="0" borderId="2" xfId="1" applyFont="1" applyFill="1" applyBorder="1" applyAlignment="1">
      <alignment horizontal="left" wrapText="1"/>
    </xf>
    <xf numFmtId="0" fontId="0" fillId="0" borderId="0" xfId="0" applyFont="1"/>
    <xf numFmtId="49" fontId="5" fillId="0" borderId="2" xfId="0" applyNumberFormat="1" applyFont="1" applyFill="1" applyBorder="1" applyAlignment="1">
      <alignment horizontal="left" wrapText="1"/>
    </xf>
    <xf numFmtId="0" fontId="0" fillId="0" borderId="2" xfId="0" applyFont="1" applyFill="1" applyBorder="1" applyAlignment="1"/>
    <xf numFmtId="0" fontId="5" fillId="0" borderId="2" xfId="0" applyFont="1" applyFill="1" applyBorder="1" applyAlignment="1">
      <alignment horizontal="left"/>
    </xf>
    <xf numFmtId="0" fontId="5" fillId="0" borderId="2" xfId="1" applyFont="1" applyFill="1" applyBorder="1" applyAlignment="1">
      <alignment horizontal="left"/>
    </xf>
    <xf numFmtId="15" fontId="5" fillId="0" borderId="2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 wrapText="1"/>
    </xf>
    <xf numFmtId="49" fontId="5" fillId="0" borderId="2" xfId="0" applyNumberFormat="1" applyFont="1" applyFill="1" applyBorder="1" applyAlignment="1">
      <alignment wrapText="1"/>
    </xf>
    <xf numFmtId="0" fontId="5" fillId="0" borderId="2" xfId="0" applyFont="1" applyFill="1" applyBorder="1" applyAlignment="1"/>
    <xf numFmtId="49" fontId="5" fillId="0" borderId="2" xfId="0" applyNumberFormat="1" applyFont="1" applyFill="1" applyBorder="1" applyAlignment="1">
      <alignment horizontal="left"/>
    </xf>
    <xf numFmtId="0" fontId="5" fillId="0" borderId="2" xfId="1" applyFont="1" applyFill="1" applyBorder="1" applyAlignment="1"/>
    <xf numFmtId="166" fontId="5" fillId="0" borderId="2" xfId="0" applyNumberFormat="1" applyFont="1" applyFill="1" applyBorder="1" applyAlignment="1">
      <alignment horizontal="center"/>
    </xf>
    <xf numFmtId="15" fontId="5" fillId="0" borderId="2" xfId="0" applyNumberFormat="1" applyFont="1" applyFill="1" applyBorder="1" applyAlignment="1"/>
    <xf numFmtId="0" fontId="0" fillId="0" borderId="2" xfId="0" applyFill="1" applyBorder="1" applyAlignment="1">
      <alignment horizontal="left"/>
    </xf>
    <xf numFmtId="0" fontId="0" fillId="0" borderId="3" xfId="0" applyFont="1" applyFill="1" applyBorder="1" applyAlignment="1"/>
    <xf numFmtId="15" fontId="5" fillId="0" borderId="2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wrapText="1"/>
    </xf>
    <xf numFmtId="15" fontId="5" fillId="0" borderId="2" xfId="0" applyNumberFormat="1" applyFont="1" applyFill="1" applyBorder="1" applyAlignment="1">
      <alignment wrapText="1"/>
    </xf>
    <xf numFmtId="0" fontId="0" fillId="0" borderId="2" xfId="0" applyFill="1" applyBorder="1"/>
    <xf numFmtId="0" fontId="0" fillId="0" borderId="0" xfId="0" applyFont="1" applyFill="1"/>
    <xf numFmtId="15" fontId="5" fillId="0" borderId="2" xfId="0" applyNumberFormat="1" applyFont="1" applyFill="1" applyBorder="1" applyAlignment="1">
      <alignment horizontal="left" wrapText="1"/>
    </xf>
    <xf numFmtId="0" fontId="0" fillId="0" borderId="2" xfId="0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165" fontId="7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 applyAlignment="1"/>
    <xf numFmtId="165" fontId="7" fillId="0" borderId="0" xfId="0" applyNumberFormat="1" applyFont="1" applyAlignment="1">
      <alignment horizontal="center"/>
    </xf>
    <xf numFmtId="49" fontId="0" fillId="0" borderId="2" xfId="0" applyNumberFormat="1" applyFill="1" applyBorder="1" applyAlignment="1">
      <alignment horizontal="left"/>
    </xf>
    <xf numFmtId="166" fontId="5" fillId="0" borderId="2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wrapText="1"/>
    </xf>
    <xf numFmtId="0" fontId="0" fillId="0" borderId="5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166" fontId="0" fillId="0" borderId="2" xfId="0" applyNumberFormat="1" applyFont="1" applyFill="1" applyBorder="1" applyAlignment="1"/>
    <xf numFmtId="0" fontId="0" fillId="0" borderId="2" xfId="0" applyFont="1" applyFill="1" applyBorder="1"/>
    <xf numFmtId="15" fontId="0" fillId="0" borderId="2" xfId="0" applyNumberFormat="1" applyFont="1" applyFill="1" applyBorder="1" applyAlignment="1">
      <alignment horizontal="center"/>
    </xf>
    <xf numFmtId="15" fontId="0" fillId="0" borderId="2" xfId="0" applyNumberFormat="1" applyFont="1" applyFill="1" applyBorder="1" applyAlignment="1"/>
    <xf numFmtId="15" fontId="5" fillId="0" borderId="2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/>
    <xf numFmtId="49" fontId="0" fillId="0" borderId="2" xfId="0" applyNumberFormat="1" applyFont="1" applyFill="1" applyBorder="1"/>
    <xf numFmtId="166" fontId="0" fillId="0" borderId="2" xfId="0" applyNumberFormat="1" applyFont="1" applyFill="1" applyBorder="1"/>
    <xf numFmtId="15" fontId="5" fillId="0" borderId="2" xfId="0" applyNumberFormat="1" applyFont="1" applyFill="1" applyBorder="1" applyAlignment="1">
      <alignment horizontal="center"/>
    </xf>
    <xf numFmtId="15" fontId="5" fillId="0" borderId="2" xfId="0" applyNumberFormat="1" applyFont="1" applyFill="1" applyBorder="1"/>
    <xf numFmtId="166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15" fontId="0" fillId="0" borderId="2" xfId="0" applyNumberFormat="1" applyFont="1" applyFill="1" applyBorder="1"/>
    <xf numFmtId="15" fontId="5" fillId="0" borderId="2" xfId="1" applyNumberFormat="1" applyFont="1" applyFill="1" applyBorder="1" applyAlignment="1">
      <alignment horizontal="left"/>
    </xf>
    <xf numFmtId="17" fontId="0" fillId="0" borderId="2" xfId="0" applyNumberFormat="1" applyFont="1" applyFill="1" applyBorder="1" applyAlignment="1">
      <alignment horizontal="left" wrapText="1"/>
    </xf>
    <xf numFmtId="165" fontId="0" fillId="0" borderId="2" xfId="0" applyNumberFormat="1" applyFont="1" applyFill="1" applyBorder="1" applyAlignment="1">
      <alignment horizontal="center"/>
    </xf>
    <xf numFmtId="15" fontId="0" fillId="0" borderId="2" xfId="0" applyNumberFormat="1" applyFont="1" applyFill="1" applyBorder="1" applyAlignment="1">
      <alignment horizontal="right"/>
    </xf>
    <xf numFmtId="15" fontId="5" fillId="0" borderId="2" xfId="1" applyNumberFormat="1" applyFont="1" applyFill="1" applyBorder="1" applyAlignment="1">
      <alignment horizontal="right"/>
    </xf>
    <xf numFmtId="15" fontId="5" fillId="0" borderId="2" xfId="0" applyNumberFormat="1" applyFont="1" applyFill="1" applyBorder="1" applyAlignment="1">
      <alignment horizontal="left"/>
    </xf>
    <xf numFmtId="0" fontId="5" fillId="0" borderId="2" xfId="0" applyNumberFormat="1" applyFont="1" applyFill="1" applyBorder="1" applyAlignment="1"/>
    <xf numFmtId="0" fontId="5" fillId="0" borderId="4" xfId="0" applyFont="1" applyFill="1" applyBorder="1" applyAlignment="1">
      <alignment horizontal="left"/>
    </xf>
    <xf numFmtId="49" fontId="0" fillId="0" borderId="2" xfId="0" applyNumberFormat="1" applyFill="1" applyBorder="1"/>
    <xf numFmtId="15" fontId="0" fillId="0" borderId="2" xfId="0" applyNumberFormat="1" applyFont="1" applyFill="1" applyBorder="1" applyAlignment="1">
      <alignment horizontal="left"/>
    </xf>
    <xf numFmtId="15" fontId="0" fillId="0" borderId="2" xfId="0" applyNumberForma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6" fontId="0" fillId="0" borderId="2" xfId="0" applyNumberForma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4" xfId="0" applyFill="1" applyBorder="1"/>
    <xf numFmtId="9" fontId="0" fillId="0" borderId="2" xfId="13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13" applyNumberFormat="1" applyFont="1"/>
    <xf numFmtId="9" fontId="0" fillId="0" borderId="0" xfId="0" applyNumberFormat="1"/>
  </cellXfs>
  <cellStyles count="14">
    <cellStyle name="%" xfId="2"/>
    <cellStyle name="Currency 2" xfId="3"/>
    <cellStyle name="Currency 2 2" xfId="4"/>
    <cellStyle name="Excel Built-in Hyperlink" xfId="5"/>
    <cellStyle name="Excel Built-in Normal" xfId="6"/>
    <cellStyle name="Excel Built-in Normal 2" xfId="7"/>
    <cellStyle name="Normal" xfId="0" builtinId="0"/>
    <cellStyle name="Normal 10" xfId="8"/>
    <cellStyle name="Normal 17" xfId="9"/>
    <cellStyle name="Normal 2" xfId="10"/>
    <cellStyle name="Normal 3" xfId="1"/>
    <cellStyle name="Normal 4" xfId="11"/>
    <cellStyle name="Normal 5" xfId="12"/>
    <cellStyle name="Percent" xfId="13" builtinId="5"/>
  </cellStyles>
  <dxfs count="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00FF"/>
      <color rgb="FFFF99CC"/>
      <color rgb="FFFFFF66"/>
      <color rgb="FF80000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Dheer" refreshedDate="43802.733030439813" createdVersion="3" refreshedVersion="3" minRefreshableVersion="3" recordCount="327">
  <cacheSource type="worksheet">
    <worksheetSource ref="A2:S329" sheet="Master Apr to Mar'13"/>
  </cacheSource>
  <cacheFields count="19">
    <cacheField name="S.No" numFmtId="0">
      <sharedItems containsSemiMixedTypes="0" containsString="0" containsNumber="1" containsInteger="1" minValue="1" maxValue="327" count="3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</sharedItems>
    </cacheField>
    <cacheField name="EmpID" numFmtId="0">
      <sharedItems/>
    </cacheField>
    <cacheField name="Emp Name" numFmtId="0">
      <sharedItems/>
    </cacheField>
    <cacheField name="DOJ" numFmtId="0">
      <sharedItems containsDate="1" containsMixedTypes="1" minDate="2004-07-21T00:00:00" maxDate="2013-03-03T00:00:00"/>
    </cacheField>
    <cacheField name="Designation" numFmtId="166">
      <sharedItems/>
    </cacheField>
    <cacheField name="Grade" numFmtId="166">
      <sharedItems count="7">
        <s v="E1"/>
        <s v="M2"/>
        <s v="M1"/>
        <s v="E2"/>
        <s v="M3"/>
        <s v="M4"/>
        <s v="CXO"/>
      </sharedItems>
    </cacheField>
    <cacheField name="Attrition " numFmtId="166">
      <sharedItems/>
    </cacheField>
    <cacheField name="Location" numFmtId="0">
      <sharedItems containsBlank="1"/>
    </cacheField>
    <cacheField name="In Active Date" numFmtId="0">
      <sharedItems containsSemiMixedTypes="0" containsNonDate="0" containsDate="1" containsString="0" minDate="2012-04-01T00:00:00" maxDate="2013-04-16T00:00:00"/>
    </cacheField>
    <cacheField name="Tenure" numFmtId="0">
      <sharedItems/>
    </cacheField>
    <cacheField name="Gender" numFmtId="0">
      <sharedItems/>
    </cacheField>
    <cacheField name="Education" numFmtId="0">
      <sharedItems/>
    </cacheField>
    <cacheField name="Age" numFmtId="0">
      <sharedItems containsSemiMixedTypes="0" containsString="0" containsNumber="1" containsInteger="1" minValue="24" maxValue="54"/>
    </cacheField>
    <cacheField name="Last Rating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Monthly Income" numFmtId="0">
      <sharedItems containsSemiMixedTypes="0" containsString="0" containsNumber="1" containsInteger="1" minValue="25010" maxValue="233954"/>
    </cacheField>
    <cacheField name="Engagement Score (% Satisfaction)" numFmtId="9">
      <sharedItems containsSemiMixedTypes="0" containsString="0" containsNumber="1" minValue="1.7704962951015091E-4" maxValue="0.99749168337780336"/>
    </cacheField>
    <cacheField name="Marital Status" numFmtId="0">
      <sharedItems/>
    </cacheField>
    <cacheField name="Zone" numFmtId="0">
      <sharedItems/>
    </cacheField>
    <cacheField name="Remark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s v="XYZ2685"/>
    <s v="ABC1"/>
    <d v="2010-11-22T00:00:00"/>
    <s v="Sales Executive"/>
    <x v="0"/>
    <s v="Yes"/>
    <s v="Bhavnagar"/>
    <d v="2012-05-26T00:00:00"/>
    <s v="1. 6 "/>
    <s v="Female"/>
    <s v="Bachelors"/>
    <n v="27"/>
    <x v="0"/>
    <n v="25535"/>
    <n v="2.1418891653114613E-2"/>
    <s v="Divorced"/>
    <s v="West"/>
    <s v="Issues with the Manager"/>
  </r>
  <r>
    <x v="1"/>
    <s v="XYZ2490"/>
    <s v="ABC2"/>
    <d v="2010-07-05T00:00:00"/>
    <s v="Technical Services Officer"/>
    <x v="1"/>
    <s v="Yes"/>
    <s v="Jayanagar"/>
    <d v="2012-04-06T00:00:00"/>
    <s v="1. 9 "/>
    <s v="Male"/>
    <s v="MBA"/>
    <n v="36"/>
    <x v="1"/>
    <n v="52155"/>
    <n v="0.44827167259854006"/>
    <s v="Single "/>
    <s v="South"/>
    <s v="More Challenging Job Roles/ Higher designation"/>
  </r>
  <r>
    <x v="2"/>
    <s v="XYZ2662"/>
    <s v="ABC3"/>
    <d v="2010-10-20T00:00:00"/>
    <s v="Sales Executive"/>
    <x v="0"/>
    <s v="Yes"/>
    <s v="Indore"/>
    <d v="2012-04-07T00:00:00"/>
    <s v="1. 5 "/>
    <s v="Male"/>
    <s v="Bachelors"/>
    <n v="24"/>
    <x v="0"/>
    <n v="26438"/>
    <n v="0.18446133321266966"/>
    <s v="Divorced"/>
    <s v="CENTRAL"/>
    <s v="Issues with the Manager"/>
  </r>
  <r>
    <x v="3"/>
    <s v="XYZ1679"/>
    <s v="ABC4"/>
    <d v="2008-05-01T00:00:00"/>
    <s v="AM - Sales"/>
    <x v="2"/>
    <s v="Yes"/>
    <s v="Admin Gujarat"/>
    <d v="2012-04-03T00:00:00"/>
    <s v="3 .11 "/>
    <s v="Male"/>
    <s v="Bachelors"/>
    <n v="33"/>
    <x v="1"/>
    <n v="54311"/>
    <n v="0.81878581159021024"/>
    <s v="Single "/>
    <s v="West"/>
    <s v="Lack of Growth"/>
  </r>
  <r>
    <x v="4"/>
    <s v="XYZ2378"/>
    <s v="ABC5"/>
    <d v="2010-03-03T00:00:00"/>
    <s v="Sales Executive "/>
    <x v="0"/>
    <s v="Yes"/>
    <s v="Jagdishpuram"/>
    <d v="2012-04-10T00:00:00"/>
    <s v="2 .1 "/>
    <s v="Male"/>
    <s v="Bachelors"/>
    <n v="24"/>
    <x v="0"/>
    <n v="26702"/>
    <n v="0.49317314607018403"/>
    <s v="Divorced"/>
    <s v="North"/>
    <s v="Issues with the Manager"/>
  </r>
  <r>
    <x v="5"/>
    <s v="XYZ3009"/>
    <s v="ABC6"/>
    <d v="2011-11-17T00:00:00"/>
    <s v="Sales Executive"/>
    <x v="0"/>
    <s v="Yes"/>
    <s v="Lalganj"/>
    <d v="2012-04-09T00:00:00"/>
    <s v="0. 4 "/>
    <s v="Male"/>
    <s v="Bachelors"/>
    <n v="26"/>
    <x v="0"/>
    <n v="26291"/>
    <n v="0.81089601262331046"/>
    <s v="Single "/>
    <s v="North"/>
    <s v="Better Salary"/>
  </r>
  <r>
    <x v="6"/>
    <s v="XYZ2783"/>
    <s v="ABC7"/>
    <d v="2011-02-07T00:00:00"/>
    <s v="Sales Executive "/>
    <x v="0"/>
    <s v="Yes"/>
    <s v="Trombay"/>
    <d v="2012-04-09T00:00:00"/>
    <s v="1. 2 "/>
    <s v="Male"/>
    <s v="Bachelors"/>
    <n v="24"/>
    <x v="1"/>
    <n v="26663"/>
    <n v="2.3797905663849983E-2"/>
    <s v="Divorced"/>
    <s v="West"/>
    <s v="Lack of Growth"/>
  </r>
  <r>
    <x v="7"/>
    <s v="XYZ2657"/>
    <s v="ABC8"/>
    <d v="2010-10-20T00:00:00"/>
    <s v="Sales Executive"/>
    <x v="0"/>
    <s v="Yes"/>
    <s v="Sinahagad"/>
    <d v="2012-04-11T00:00:00"/>
    <s v="1. 5 "/>
    <s v="Male"/>
    <s v="Bachelors"/>
    <n v="27"/>
    <x v="2"/>
    <n v="25633"/>
    <n v="0.49743089710812716"/>
    <s v="Married"/>
    <s v="West"/>
    <s v="Issues with the Manager"/>
  </r>
  <r>
    <x v="8"/>
    <s v="XYZ3046"/>
    <s v="ABC9"/>
    <d v="2012-02-01T00:00:00"/>
    <s v="Sales Executive"/>
    <x v="0"/>
    <s v="Yes"/>
    <s v="Vasai"/>
    <d v="2012-04-05T00:00:00"/>
    <s v="0. 2 "/>
    <s v="Female"/>
    <s v="Bachelors"/>
    <n v="26"/>
    <x v="1"/>
    <n v="25010"/>
    <n v="0.41762482222989239"/>
    <s v="Married"/>
    <s v="West"/>
    <s v="Lack of Growth"/>
  </r>
  <r>
    <x v="9"/>
    <s v="XYZ2845"/>
    <s v="ABC10"/>
    <d v="2011-04-11T00:00:00"/>
    <s v="Sales Executive"/>
    <x v="0"/>
    <s v="Yes"/>
    <s v="Kozhikode"/>
    <d v="2012-04-21T00:00:00"/>
    <s v="1. 0 "/>
    <s v="Male"/>
    <s v="Bachelors"/>
    <n v="26"/>
    <x v="2"/>
    <n v="25918"/>
    <n v="8.6596290195751768E-2"/>
    <s v="Single "/>
    <s v="South"/>
    <s v="Issues with the Manager"/>
  </r>
  <r>
    <x v="10"/>
    <s v="XYZ2194"/>
    <s v="ABC11"/>
    <d v="2011-04-12T00:00:00"/>
    <s v="Sales Executive"/>
    <x v="0"/>
    <s v="Yes"/>
    <s v="Haridwar"/>
    <d v="2012-04-21T00:00:00"/>
    <s v="2 .5 "/>
    <s v="Male"/>
    <s v="Bachelors"/>
    <n v="27"/>
    <x v="1"/>
    <n v="25393"/>
    <n v="0.71117333310530428"/>
    <s v="Single "/>
    <s v="North"/>
    <s v="Issues with the Manager"/>
  </r>
  <r>
    <x v="11"/>
    <s v="XYZ2255"/>
    <s v="ABC12"/>
    <d v="2009-12-18T00:00:00"/>
    <s v="Sales Executive"/>
    <x v="0"/>
    <s v="Yes"/>
    <s v="Jayanagar"/>
    <d v="2012-05-03T00:00:00"/>
    <s v="2 .4 "/>
    <s v="Male"/>
    <s v="Bachelors"/>
    <n v="27"/>
    <x v="2"/>
    <n v="25473"/>
    <n v="0.74505101713525668"/>
    <s v="Married"/>
    <s v="South"/>
    <s v="Issues with the Manager"/>
  </r>
  <r>
    <x v="12"/>
    <s v="XYZ1055"/>
    <s v="ABC13"/>
    <d v="2007-08-01T00:00:00"/>
    <s v="Sr Sales Executive"/>
    <x v="3"/>
    <s v="Yes"/>
    <s v="Kozhikode"/>
    <d v="2012-04-19T00:00:00"/>
    <s v="4 .8 "/>
    <s v="Male"/>
    <s v="Bachelors"/>
    <n v="28"/>
    <x v="1"/>
    <n v="39112"/>
    <n v="0.57034842896200066"/>
    <s v="Divorced"/>
    <s v="South"/>
    <s v="Lack of Growth"/>
  </r>
  <r>
    <x v="13"/>
    <s v="XYZ2828"/>
    <s v="ABC14"/>
    <d v="2011-03-28T00:00:00"/>
    <s v="Sales Executive "/>
    <x v="0"/>
    <s v="Yes"/>
    <s v="Madurai"/>
    <d v="2012-05-10T00:00:00"/>
    <s v="1. 1 "/>
    <s v="Male"/>
    <s v="Bachelors"/>
    <n v="25"/>
    <x v="0"/>
    <n v="25168"/>
    <n v="3.0101314112085831E-2"/>
    <s v="Divorced"/>
    <s v="South"/>
    <s v="Issues with the Manager"/>
  </r>
  <r>
    <x v="14"/>
    <s v="XYZ2860"/>
    <s v="ABC15"/>
    <d v="2010-01-11T00:00:00"/>
    <s v="Sales Executive"/>
    <x v="0"/>
    <s v="Yes"/>
    <s v="Jammu"/>
    <d v="2012-04-19T00:00:00"/>
    <s v="2 .3 "/>
    <s v="Male"/>
    <s v="Bachelors"/>
    <n v="25"/>
    <x v="0"/>
    <n v="26969"/>
    <n v="0.55404018162967139"/>
    <s v="Single "/>
    <s v="North"/>
    <s v="Lack of Growth"/>
  </r>
  <r>
    <x v="15"/>
    <s v="XYZ2812"/>
    <s v="ABC16"/>
    <d v="2011-03-14T00:00:00"/>
    <s v="Sales Executive"/>
    <x v="0"/>
    <s v="Yes"/>
    <s v="Madurai"/>
    <d v="2012-05-09T00:00:00"/>
    <s v="1. 1 "/>
    <s v="Female"/>
    <s v="Bachelors"/>
    <n v="26"/>
    <x v="0"/>
    <n v="26266"/>
    <n v="0.5311839199383428"/>
    <s v="Single "/>
    <s v="South"/>
    <s v="Lack of Growth"/>
  </r>
  <r>
    <x v="16"/>
    <s v="XYZ3036"/>
    <s v="ABC17"/>
    <d v="2012-01-20T00:00:00"/>
    <s v="Technical Services Officer"/>
    <x v="1"/>
    <s v="Yes"/>
    <s v="Dehradun"/>
    <d v="2012-04-05T00:00:00"/>
    <s v="0. 2 "/>
    <s v="Male"/>
    <s v="MBA"/>
    <n v="39"/>
    <x v="2"/>
    <n v="54087"/>
    <n v="0.44930174531889722"/>
    <s v="Single "/>
    <s v="North"/>
    <s v="Better Salary"/>
  </r>
  <r>
    <x v="17"/>
    <s v="XYZ2339"/>
    <s v="ABC18"/>
    <d v="2010-02-01T00:00:00"/>
    <s v="Sales Executive "/>
    <x v="0"/>
    <s v="Yes"/>
    <s v="Jammu"/>
    <d v="2012-04-21T00:00:00"/>
    <s v="2 .2 "/>
    <s v="Male"/>
    <s v="Bachelors"/>
    <n v="25"/>
    <x v="0"/>
    <n v="25264"/>
    <n v="0.33949673052720986"/>
    <s v="Divorced"/>
    <s v="North"/>
    <s v="Issues with the Manager"/>
  </r>
  <r>
    <x v="18"/>
    <s v="XYZ2173"/>
    <s v="ABC19"/>
    <d v="2009-09-22T00:00:00"/>
    <s v="Sales Executive"/>
    <x v="0"/>
    <s v="Yes"/>
    <s v="Madurai"/>
    <d v="2012-05-15T00:00:00"/>
    <s v="2 .7 "/>
    <s v="Male"/>
    <s v="Bachelors"/>
    <n v="27"/>
    <x v="1"/>
    <n v="26429"/>
    <n v="0.2804689913606877"/>
    <s v="Single "/>
    <s v="South"/>
    <s v="Issues with the Manager"/>
  </r>
  <r>
    <x v="19"/>
    <s v="XYZ2611"/>
    <s v="ABC20"/>
    <d v="2010-12-20T00:00:00"/>
    <s v="Sales Executive "/>
    <x v="0"/>
    <s v="Yes"/>
    <s v="Hinoo"/>
    <d v="2012-04-03T00:00:00"/>
    <s v="1. 3 "/>
    <s v="Male"/>
    <s v="Bachelors"/>
    <n v="26"/>
    <x v="2"/>
    <n v="26509"/>
    <n v="0.78506186683124479"/>
    <s v="Divorced"/>
    <s v="East"/>
    <s v="Issues with the Manager"/>
  </r>
  <r>
    <x v="20"/>
    <s v="XYZ0214"/>
    <s v="ABC21"/>
    <d v="2005-06-03T00:00:00"/>
    <s v="Sales Executive "/>
    <x v="0"/>
    <s v="Yes"/>
    <s v="Madurai"/>
    <d v="2012-04-13T00:00:00"/>
    <s v="6 .10 "/>
    <s v="Male"/>
    <s v="Bachelors"/>
    <n v="27"/>
    <x v="1"/>
    <n v="26976"/>
    <n v="5.0706016672612542E-2"/>
    <s v="Divorced"/>
    <s v="South"/>
    <s v="Lack of Growth"/>
  </r>
  <r>
    <x v="21"/>
    <s v="XYZ1916"/>
    <s v="ABC22"/>
    <d v="2008-11-14T00:00:00"/>
    <s v="Sr Sales Executive"/>
    <x v="3"/>
    <s v="Yes"/>
    <s v="Balasore"/>
    <d v="2012-04-10T00:00:00"/>
    <s v="3 .4 "/>
    <s v="Male"/>
    <s v="Bachelors"/>
    <n v="32"/>
    <x v="0"/>
    <n v="30041"/>
    <n v="0.39462814712765515"/>
    <s v="Married"/>
    <s v="East"/>
    <s v="Lack of Growth"/>
  </r>
  <r>
    <x v="22"/>
    <s v="XYZ2240"/>
    <s v="ABC23"/>
    <d v="2009-11-25T00:00:00"/>
    <s v="Sales Executive"/>
    <x v="0"/>
    <s v="Yes"/>
    <s v="Bilaspur"/>
    <d v="2012-04-07T00:00:00"/>
    <s v="2 .4 "/>
    <s v="Male"/>
    <s v="Bachelors"/>
    <n v="27"/>
    <x v="2"/>
    <n v="25882"/>
    <n v="0.43547223770620302"/>
    <s v="Married"/>
    <s v="CENTRAL"/>
    <s v="Absconding"/>
  </r>
  <r>
    <x v="23"/>
    <s v="XYZ2836"/>
    <s v="ABC24"/>
    <d v="2011-03-28T00:00:00"/>
    <s v="Sales Executive"/>
    <x v="0"/>
    <s v="Yes"/>
    <s v="Madurai"/>
    <d v="2012-04-13T00:00:00"/>
    <s v="1. 0 "/>
    <s v="Male"/>
    <s v="Bachelors"/>
    <n v="27"/>
    <x v="1"/>
    <n v="26553"/>
    <n v="0.65162114946437044"/>
    <s v="Married"/>
    <s v="South"/>
    <s v="Issues with the Manager"/>
  </r>
  <r>
    <x v="24"/>
    <s v="XYZ2368"/>
    <s v="ABC25"/>
    <d v="2010-03-25T00:00:00"/>
    <s v="Sales Executive"/>
    <x v="0"/>
    <s v="Yes"/>
    <s v="Pune"/>
    <d v="2012-04-30T00:00:00"/>
    <s v="2 .1 "/>
    <s v="Male"/>
    <s v="Bachelors"/>
    <n v="26"/>
    <x v="1"/>
    <n v="26304"/>
    <n v="0.11968634105819653"/>
    <s v="Divorced"/>
    <s v="West"/>
    <s v="Lack of Growth"/>
  </r>
  <r>
    <x v="25"/>
    <s v="XYZ2574"/>
    <s v="ABC26"/>
    <d v="2010-08-30T00:00:00"/>
    <s v="Sales Executive "/>
    <x v="0"/>
    <s v="Yes"/>
    <s v="Gurukul"/>
    <d v="2012-05-09T00:00:00"/>
    <s v="1. 8 "/>
    <s v="Male"/>
    <s v="Bachelors"/>
    <n v="24"/>
    <x v="0"/>
    <n v="25617"/>
    <n v="0.35319017603160496"/>
    <s v="Single "/>
    <s v="West"/>
    <s v="Issues with the Manager"/>
  </r>
  <r>
    <x v="26"/>
    <s v="XYZ1507"/>
    <s v="ABC27"/>
    <d v="2008-05-12T00:00:00"/>
    <s v="Sr Sales Executive"/>
    <x v="3"/>
    <s v="Yes"/>
    <s v="ZO Kolkata"/>
    <d v="2012-04-30T00:00:00"/>
    <s v="3 .11 "/>
    <s v="Male"/>
    <s v="Bachelors"/>
    <n v="33"/>
    <x v="0"/>
    <n v="32527"/>
    <n v="0.13476485626118695"/>
    <s v="Single "/>
    <s v="East"/>
    <s v="Lack of Growth"/>
  </r>
  <r>
    <x v="27"/>
    <s v="XYZ2813"/>
    <s v="ABC28"/>
    <d v="2011-03-10T00:00:00"/>
    <s v="Sales Executive"/>
    <x v="0"/>
    <s v="Yes"/>
    <s v="Madurai"/>
    <d v="2012-04-04T00:00:00"/>
    <s v="1. 0 "/>
    <s v="Male"/>
    <s v="Bachelors"/>
    <n v="24"/>
    <x v="0"/>
    <n v="26073"/>
    <n v="0.50645222478337004"/>
    <s v="Single "/>
    <s v="South"/>
    <s v="Lack of Growth"/>
  </r>
  <r>
    <x v="28"/>
    <s v="XYZ1636"/>
    <s v="ABC29"/>
    <d v="2008-06-02T00:00:00"/>
    <s v="Assit Manager-Operations"/>
    <x v="2"/>
    <s v="Yes"/>
    <s v="Jagatpur"/>
    <d v="2012-04-15T00:00:00"/>
    <s v="3 .10 "/>
    <s v="Male"/>
    <s v="Bachelors"/>
    <n v="33"/>
    <x v="1"/>
    <n v="50671"/>
    <n v="0.23302417035027023"/>
    <s v="Married"/>
    <s v="North"/>
    <s v="Lack of Growth"/>
  </r>
  <r>
    <x v="29"/>
    <s v="XYZ2853"/>
    <s v="ABC30"/>
    <d v="2011-04-05T00:00:00"/>
    <s v="Assit Manager-Operations"/>
    <x v="2"/>
    <s v="Yes"/>
    <s v="Admin Maharastra"/>
    <d v="2012-04-30T00:00:00"/>
    <s v="1. 0 "/>
    <s v="Male"/>
    <s v="Bachelors"/>
    <n v="40"/>
    <x v="2"/>
    <n v="54550"/>
    <n v="0.99570609186521364"/>
    <s v="Divorced"/>
    <s v="West"/>
    <s v="Lack of Growth"/>
  </r>
  <r>
    <x v="30"/>
    <s v="XYZ2294"/>
    <s v="ABC31"/>
    <d v="2010-01-11T00:00:00"/>
    <s v="Sales Executive"/>
    <x v="0"/>
    <s v="Yes"/>
    <s v="Patiala"/>
    <d v="2012-04-16T00:00:00"/>
    <s v="2 .3 "/>
    <s v="Male"/>
    <s v="Bachelors"/>
    <n v="28"/>
    <x v="1"/>
    <n v="25895"/>
    <n v="0.69442295257294706"/>
    <s v="Married"/>
    <s v="North"/>
    <s v="Issues with the Manager"/>
  </r>
  <r>
    <x v="31"/>
    <s v="XYZ2856"/>
    <s v="ABC32"/>
    <d v="2011-04-20T00:00:00"/>
    <s v="Technical Services Officer"/>
    <x v="1"/>
    <s v="Yes"/>
    <s v="Madurai"/>
    <d v="2012-05-16T00:00:00"/>
    <s v="1. 0 "/>
    <s v="Male"/>
    <s v="MBA"/>
    <n v="44"/>
    <x v="2"/>
    <n v="55470"/>
    <n v="0.63003149087546628"/>
    <s v="Divorced"/>
    <s v="South"/>
    <s v="More Challenging Job Roles/ Higher designation"/>
  </r>
  <r>
    <x v="32"/>
    <s v="XYZ3083"/>
    <s v="ABC33"/>
    <d v="2012-03-14T00:00:00"/>
    <s v="Sales Executive"/>
    <x v="0"/>
    <s v="Yes"/>
    <s v="Nasik"/>
    <d v="2012-06-03T00:00:00"/>
    <s v="0. 2 "/>
    <s v="Male"/>
    <s v="Bachelors"/>
    <n v="27"/>
    <x v="1"/>
    <n v="25373"/>
    <n v="0.13027653896227065"/>
    <s v="Married"/>
    <s v="West"/>
    <s v="Issues with the Manager"/>
  </r>
  <r>
    <x v="33"/>
    <s v="XYZ1540"/>
    <s v="ABC34"/>
    <d v="2008-05-26T00:00:00"/>
    <s v="Sales Executive"/>
    <x v="0"/>
    <s v="Yes"/>
    <s v="Trivandrum"/>
    <d v="2012-04-19T00:00:00"/>
    <s v="3 .10 "/>
    <s v="Male"/>
    <s v="Bachelors"/>
    <n v="28"/>
    <x v="0"/>
    <n v="25391"/>
    <n v="0.12799094043706116"/>
    <s v="Divorced"/>
    <s v="South"/>
    <s v="Issues with the Manager"/>
  </r>
  <r>
    <x v="34"/>
    <s v="XYZ2878"/>
    <s v="ABC35"/>
    <d v="2011-05-16T00:00:00"/>
    <s v="Sales Executive"/>
    <x v="0"/>
    <s v="Yes"/>
    <s v="Trivandrum"/>
    <d v="2012-06-09T00:00:00"/>
    <s v="1. 0 "/>
    <s v="Male"/>
    <s v="Bachelors"/>
    <n v="26"/>
    <x v="2"/>
    <n v="26467"/>
    <n v="0.89347160553074545"/>
    <s v="Divorced"/>
    <s v="South"/>
    <s v="Issues with the Manager"/>
  </r>
  <r>
    <x v="35"/>
    <s v="XYZ1649"/>
    <s v="ABC36"/>
    <d v="2008-06-02T00:00:00"/>
    <s v="Sales Executive"/>
    <x v="0"/>
    <s v="Yes"/>
    <s v="Trivandrum"/>
    <d v="2012-05-20T00:00:00"/>
    <s v="3 .11 "/>
    <s v="Female"/>
    <s v="Bachelors"/>
    <n v="24"/>
    <x v="1"/>
    <n v="25632"/>
    <n v="0.12564609483302114"/>
    <s v="Single "/>
    <s v="South"/>
    <s v="Lack of Growth"/>
  </r>
  <r>
    <x v="36"/>
    <s v="XYZ2817"/>
    <s v="ABC37"/>
    <d v="2011-03-28T00:00:00"/>
    <s v="Sales Executive"/>
    <x v="0"/>
    <s v="Yes"/>
    <s v="Trivandrum"/>
    <d v="2012-05-22T00:00:00"/>
    <s v="1. 1 "/>
    <s v="Male"/>
    <s v="Bachelors"/>
    <n v="24"/>
    <x v="1"/>
    <n v="26219"/>
    <n v="0.17527777143730372"/>
    <s v="Divorced"/>
    <s v="South"/>
    <s v="Issues with the Manager"/>
  </r>
  <r>
    <x v="37"/>
    <s v="XYZ2473"/>
    <s v="ABC38"/>
    <d v="2010-06-23T00:00:00"/>
    <s v="Sales Executive"/>
    <x v="0"/>
    <s v="Yes"/>
    <s v="Dumdum"/>
    <d v="2012-04-27T00:00:00"/>
    <s v="1. 10 "/>
    <s v="Male"/>
    <s v="Bachelors"/>
    <n v="26"/>
    <x v="1"/>
    <n v="25895"/>
    <n v="0.4748186624321511"/>
    <s v="Married"/>
    <s v="East"/>
    <s v="Lack of Growth"/>
  </r>
  <r>
    <x v="38"/>
    <s v="XYZ2643"/>
    <s v="ABC39"/>
    <d v="2010-09-15T00:00:00"/>
    <s v="Sales Executive"/>
    <x v="0"/>
    <s v="Yes"/>
    <s v="Bally"/>
    <d v="2012-04-18T00:00:00"/>
    <s v="1. 7 "/>
    <s v="Male"/>
    <s v="Bachelors"/>
    <n v="26"/>
    <x v="1"/>
    <n v="26695"/>
    <n v="3.1668069869197346E-2"/>
    <s v="Married"/>
    <s v="East"/>
    <s v="Lack of Growth"/>
  </r>
  <r>
    <x v="39"/>
    <s v="XYZ1601"/>
    <s v="ABC40"/>
    <d v="2008-06-10T00:00:00"/>
    <s v="Sr Sales Executive "/>
    <x v="3"/>
    <s v="Yes"/>
    <s v="Kozhikode"/>
    <d v="2012-06-12T00:00:00"/>
    <s v="4 .0 "/>
    <s v="Male"/>
    <s v="Bachelors"/>
    <n v="30"/>
    <x v="1"/>
    <n v="37473"/>
    <n v="0.59058656015297206"/>
    <s v="Single "/>
    <s v="South"/>
    <s v="Lack of Growth"/>
  </r>
  <r>
    <x v="40"/>
    <s v="XYZ2592"/>
    <s v="ABC41"/>
    <d v="2010-08-30T00:00:00"/>
    <s v="Sales Executive"/>
    <x v="0"/>
    <s v="Yes"/>
    <s v="Cuttack"/>
    <d v="2012-04-19T00:00:00"/>
    <s v="1. 7 "/>
    <s v="Male"/>
    <s v="Bachelors"/>
    <n v="25"/>
    <x v="1"/>
    <n v="26707"/>
    <n v="0.52132547660913708"/>
    <s v="Single "/>
    <s v="East"/>
    <s v="Issues with the Manager"/>
  </r>
  <r>
    <x v="41"/>
    <s v="XYZ2669"/>
    <s v="ABC42"/>
    <d v="2010-11-01T00:00:00"/>
    <s v="Sales Executive "/>
    <x v="0"/>
    <s v="Yes"/>
    <s v="Vellore"/>
    <d v="2012-05-24T00:00:00"/>
    <s v="1. 6 "/>
    <s v="Male"/>
    <s v="Bachelors"/>
    <n v="27"/>
    <x v="1"/>
    <n v="25789"/>
    <n v="0.41914079528866077"/>
    <s v="Single "/>
    <s v="South"/>
    <s v="Issues with the Manager"/>
  </r>
  <r>
    <x v="42"/>
    <s v="XYZ2743"/>
    <s v="ABC43"/>
    <d v="2011-01-21T00:00:00"/>
    <s v="Sales Executive"/>
    <x v="0"/>
    <s v="Yes"/>
    <s v="Vyara"/>
    <d v="2012-05-24T00:00:00"/>
    <s v="1. 4 "/>
    <s v="Male"/>
    <s v="Bachelors"/>
    <n v="25"/>
    <x v="1"/>
    <n v="25678"/>
    <n v="0.28555487278318559"/>
    <s v="Divorced"/>
    <s v="West"/>
    <s v="Issues with the Manager"/>
  </r>
  <r>
    <x v="43"/>
    <s v="XYZ0955"/>
    <s v="ABC44"/>
    <d v="2006-11-20T00:00:00"/>
    <s v="Sales Executive "/>
    <x v="0"/>
    <s v="Yes"/>
    <s v="Vellore"/>
    <d v="2012-05-20T00:00:00"/>
    <s v="5 .6 "/>
    <s v="Male"/>
    <s v="Bachelors"/>
    <n v="24"/>
    <x v="1"/>
    <n v="25692"/>
    <n v="0.57936218661402017"/>
    <s v="Married"/>
    <s v="South"/>
    <s v="Lack of Growth"/>
  </r>
  <r>
    <x v="44"/>
    <s v="XYZ2076"/>
    <s v="ABC45"/>
    <d v="2009-02-13T00:00:00"/>
    <s v="Sr Sales Executive"/>
    <x v="3"/>
    <s v="Yes"/>
    <s v="ZO Mumbai"/>
    <d v="2012-06-16T00:00:00"/>
    <s v="3 .4 "/>
    <s v="Female"/>
    <s v="Bachelors"/>
    <n v="27"/>
    <x v="1"/>
    <n v="33648"/>
    <n v="0.90685687482425448"/>
    <s v="Married"/>
    <s v="West"/>
    <s v="Issues with the Manager"/>
  </r>
  <r>
    <x v="45"/>
    <s v="XYZ2848"/>
    <s v="ABC46"/>
    <d v="2011-04-01T00:00:00"/>
    <s v=" Sales Executive"/>
    <x v="0"/>
    <s v="Yes"/>
    <s v="Rohini"/>
    <d v="2012-05-15T00:00:00"/>
    <s v="1. 1 "/>
    <s v="Female"/>
    <s v="Bachelors"/>
    <n v="28"/>
    <x v="1"/>
    <n v="25348"/>
    <n v="0.12268697169464771"/>
    <s v="Single "/>
    <s v="North"/>
    <s v="Issues with the Manager"/>
  </r>
  <r>
    <x v="46"/>
    <s v="XYZ0063"/>
    <s v="ABC47"/>
    <d v="2007-01-05T00:00:00"/>
    <s v="Regional Manager"/>
    <x v="4"/>
    <s v="Yes"/>
    <s v="HO Hyderabad"/>
    <d v="2012-05-08T00:00:00"/>
    <s v="5 .4 "/>
    <s v="Female"/>
    <s v="Bachelors"/>
    <n v="36"/>
    <x v="0"/>
    <n v="58259"/>
    <n v="0.27439371466503104"/>
    <s v="Single "/>
    <s v="HO"/>
    <s v="More Challenging Job Roles/ Higher designation"/>
  </r>
  <r>
    <x v="47"/>
    <s v="XYZ1631"/>
    <s v="ABC48"/>
    <d v="2008-06-07T00:00:00"/>
    <s v="Sales Executive"/>
    <x v="0"/>
    <s v="Yes"/>
    <s v="Varanasi"/>
    <d v="2012-06-15T00:00:00"/>
    <s v="4 .0 "/>
    <s v="Male"/>
    <s v="Bachelors"/>
    <n v="27"/>
    <x v="1"/>
    <n v="25012"/>
    <n v="0.67573248504985339"/>
    <s v="Single "/>
    <s v="North"/>
    <s v="Issues with the Manager"/>
  </r>
  <r>
    <x v="48"/>
    <s v="XYZ2639"/>
    <s v="ABC49"/>
    <d v="2010-09-21T00:00:00"/>
    <s v=" Sales Executive"/>
    <x v="0"/>
    <s v="Yes"/>
    <m/>
    <d v="2012-06-12T00:00:00"/>
    <s v="1. 8 "/>
    <s v="Male"/>
    <s v="Bachelors"/>
    <n v="27"/>
    <x v="2"/>
    <n v="25379"/>
    <n v="0.57144975116081564"/>
    <s v="Divorced"/>
    <s v="East"/>
    <s v="Issues with the Manager"/>
  </r>
  <r>
    <x v="49"/>
    <s v="XYZ2911"/>
    <s v="ABC50"/>
    <d v="2012-05-25T00:00:00"/>
    <s v="AM - Sales"/>
    <x v="2"/>
    <s v="Yes"/>
    <s v="HO Hyderabad"/>
    <d v="2012-07-12T00:00:00"/>
    <s v="0. 1 "/>
    <s v="Male"/>
    <s v="Bachelors"/>
    <n v="35"/>
    <x v="1"/>
    <n v="50003"/>
    <n v="0.38249040917712707"/>
    <s v="Divorced"/>
    <s v="HO"/>
    <s v="Lack of Growth"/>
  </r>
  <r>
    <x v="50"/>
    <s v="XYZ2430"/>
    <s v="ABC51"/>
    <d v="2010-05-10T00:00:00"/>
    <s v="Technical Services Officer"/>
    <x v="1"/>
    <s v="Yes"/>
    <s v="Koyambedu"/>
    <d v="2012-06-19T00:00:00"/>
    <s v="2 .1 "/>
    <s v="Male"/>
    <s v="MBA"/>
    <n v="41"/>
    <x v="1"/>
    <n v="53762"/>
    <n v="1.8417850480672016E-3"/>
    <s v="Married"/>
    <s v="South"/>
    <s v="More Challenging Job Roles/ Higher designation"/>
  </r>
  <r>
    <x v="51"/>
    <s v="XYZ2433"/>
    <s v="ABC52"/>
    <d v="2010-05-10T00:00:00"/>
    <s v="Sales Executive "/>
    <x v="0"/>
    <s v="Yes"/>
    <s v="Madurai (Thallakulam)"/>
    <d v="2012-06-30T00:00:00"/>
    <s v="2 .1 "/>
    <s v="Female"/>
    <s v="Bachelors"/>
    <n v="24"/>
    <x v="2"/>
    <n v="26236"/>
    <n v="0.7891895047111861"/>
    <s v="Divorced"/>
    <s v="South"/>
    <s v="Lack of Growth"/>
  </r>
  <r>
    <x v="52"/>
    <s v="XYZ2578"/>
    <s v="ABC53"/>
    <d v="2010-08-30T00:00:00"/>
    <s v="Sales Executive"/>
    <x v="0"/>
    <s v="Yes"/>
    <s v="Siliguri"/>
    <d v="2012-04-20T00:00:00"/>
    <s v="1. 7 "/>
    <s v="Male"/>
    <s v="Bachelors"/>
    <n v="28"/>
    <x v="1"/>
    <n v="25077"/>
    <n v="0.19702761433313221"/>
    <s v="Married"/>
    <s v="East"/>
    <s v="Lack of Growth"/>
  </r>
  <r>
    <x v="53"/>
    <s v="XYZ2710"/>
    <s v="ABC54"/>
    <d v="2010-12-08T00:00:00"/>
    <s v="Sr Sales Executive"/>
    <x v="3"/>
    <s v="Yes"/>
    <s v="ZO Mumbai"/>
    <d v="2012-06-16T00:00:00"/>
    <s v="1. 6 "/>
    <s v="Male"/>
    <s v="Bachelors"/>
    <n v="28"/>
    <x v="0"/>
    <n v="38348"/>
    <n v="0.66606136795738768"/>
    <s v="Married"/>
    <s v="West"/>
    <s v="Issues with the Manager"/>
  </r>
  <r>
    <x v="54"/>
    <s v="XYZ2887"/>
    <s v="ABC55"/>
    <d v="2012-05-18T00:00:00"/>
    <s v="Marketing Manager"/>
    <x v="4"/>
    <s v="Yes"/>
    <s v="HO Hyderabad"/>
    <d v="2012-07-19T00:00:00"/>
    <s v="0. 2 "/>
    <s v="Female"/>
    <s v="Bachelors"/>
    <n v="35"/>
    <x v="0"/>
    <n v="54583"/>
    <n v="0.74949600799828264"/>
    <s v="Married"/>
    <s v="HO"/>
    <s v="More Challenging Job Roles/ Higher designation"/>
  </r>
  <r>
    <x v="55"/>
    <s v="XYZ2509"/>
    <s v="ABC56"/>
    <d v="2010-07-21T00:00:00"/>
    <s v="Sales Executive"/>
    <x v="0"/>
    <s v="Yes"/>
    <s v="Kanpur"/>
    <d v="2012-07-09T00:00:00"/>
    <s v="1. 11 "/>
    <s v="Male"/>
    <s v="Bachelors"/>
    <n v="26"/>
    <x v="1"/>
    <n v="25702"/>
    <n v="0.61975579571166528"/>
    <s v="Single "/>
    <s v="CENTRAL"/>
    <s v="Issues with the Manager"/>
  </r>
  <r>
    <x v="56"/>
    <s v="XYZ2735"/>
    <s v="ABC57"/>
    <d v="2011-01-03T00:00:00"/>
    <s v="Sales Executive"/>
    <x v="0"/>
    <s v="Yes"/>
    <s v="Lalpur"/>
    <d v="2012-07-07T00:00:00"/>
    <s v="1. 6 "/>
    <s v="Male"/>
    <s v="Bachelors"/>
    <n v="26"/>
    <x v="0"/>
    <n v="25970"/>
    <n v="0.59819554565976762"/>
    <s v="Single "/>
    <s v="East"/>
    <s v="Issues with the Manager"/>
  </r>
  <r>
    <x v="57"/>
    <s v="XYZ2385"/>
    <s v="ABC58"/>
    <d v="2010-04-13T00:00:00"/>
    <s v="Sales Executive"/>
    <x v="0"/>
    <s v="Yes"/>
    <s v="Raipur"/>
    <d v="2012-06-21T00:00:00"/>
    <s v="2 .2 "/>
    <s v="Male"/>
    <s v="Bachelors"/>
    <n v="28"/>
    <x v="1"/>
    <n v="25688"/>
    <n v="0.52325994246909846"/>
    <s v="Single "/>
    <s v="CENTRAL"/>
    <s v="Lack of Growth"/>
  </r>
  <r>
    <x v="58"/>
    <s v="XYZ2471"/>
    <s v="ABC59"/>
    <d v="2010-06-15T00:00:00"/>
    <s v="Sales Executive"/>
    <x v="0"/>
    <s v="Yes"/>
    <s v="Velachery"/>
    <d v="2012-07-03T00:00:00"/>
    <s v="2 .0 "/>
    <s v="Male"/>
    <s v="Bachelors"/>
    <n v="27"/>
    <x v="1"/>
    <n v="26917"/>
    <n v="0.93095533690615895"/>
    <s v="Divorced"/>
    <s v="South"/>
    <s v="Issues with the Manager"/>
  </r>
  <r>
    <x v="59"/>
    <s v="XYZ3043"/>
    <s v="ABC60"/>
    <d v="2012-02-01T00:00:00"/>
    <s v="Sales Executive"/>
    <x v="0"/>
    <s v="Yes"/>
    <s v="Najafgarh"/>
    <d v="2012-07-07T00:00:00"/>
    <s v="0. 5 "/>
    <s v="Male"/>
    <s v="Bachelors"/>
    <n v="24"/>
    <x v="2"/>
    <n v="25388"/>
    <n v="0.35005648727320748"/>
    <s v="Married"/>
    <s v="North"/>
    <s v="Issues with the Manager"/>
  </r>
  <r>
    <x v="60"/>
    <s v="XYZ2941"/>
    <s v="ABC61"/>
    <d v="2011-07-11T00:00:00"/>
    <s v="Sales Executive"/>
    <x v="0"/>
    <s v="Yes"/>
    <s v="Sultanpur"/>
    <d v="2012-06-22T00:00:00"/>
    <s v="0. 11 "/>
    <s v="Male"/>
    <s v="Bachelors"/>
    <n v="24"/>
    <x v="1"/>
    <n v="26537"/>
    <n v="0.19079157916513978"/>
    <s v="Married"/>
    <s v="North"/>
    <s v="Issues with the Manager"/>
  </r>
  <r>
    <x v="61"/>
    <s v="XYZ2558"/>
    <s v="ABC62"/>
    <d v="2010-08-09T00:00:00"/>
    <s v="Sales Executive "/>
    <x v="0"/>
    <s v="Yes"/>
    <s v="Gurubuxganj"/>
    <d v="2012-06-27T00:00:00"/>
    <s v="1. 10 "/>
    <s v="Male"/>
    <s v="Bachelors"/>
    <n v="25"/>
    <x v="1"/>
    <n v="26614"/>
    <n v="0.5129697451073103"/>
    <s v="Divorced"/>
    <s v="North"/>
    <s v="Lack of Growth"/>
  </r>
  <r>
    <x v="62"/>
    <s v="XYZ3050"/>
    <s v="ABC63"/>
    <d v="2012-02-10T00:00:00"/>
    <s v="Sales Executive"/>
    <x v="0"/>
    <s v="Yes"/>
    <s v="Shimla"/>
    <d v="2012-07-07T00:00:00"/>
    <s v="0. 4 "/>
    <s v="Male"/>
    <s v="Bachelors"/>
    <n v="25"/>
    <x v="0"/>
    <n v="26566"/>
    <n v="0.65375650050230694"/>
    <s v="Divorced"/>
    <s v="North"/>
    <s v="Lack of Growth"/>
  </r>
  <r>
    <x v="63"/>
    <s v="XYZ2962"/>
    <s v="ABC64"/>
    <d v="2011-11-04T00:00:00"/>
    <s v="Sales Executive"/>
    <x v="0"/>
    <s v="Yes"/>
    <s v="Gurukul"/>
    <d v="2012-07-24T00:00:00"/>
    <s v="0. 8 "/>
    <s v="Male"/>
    <s v="Bachelors"/>
    <n v="25"/>
    <x v="2"/>
    <n v="25998"/>
    <n v="0.3975588089377895"/>
    <s v="Married"/>
    <s v="West"/>
    <s v="Lack of Growth"/>
  </r>
  <r>
    <x v="64"/>
    <s v="XYZ3154"/>
    <s v="ABC65"/>
    <d v="2012-06-01T00:00:00"/>
    <s v="Technical Services Officer"/>
    <x v="1"/>
    <s v="Yes"/>
    <s v="Anand (Ext Vadodara)"/>
    <d v="2012-07-24T00:00:00"/>
    <s v="0. 1 "/>
    <s v="Male"/>
    <s v="MBA"/>
    <n v="37"/>
    <x v="2"/>
    <n v="54774"/>
    <n v="0.6790266557075868"/>
    <s v="Divorced"/>
    <s v="West"/>
    <s v="Lack of Growth"/>
  </r>
  <r>
    <x v="65"/>
    <s v="XYZ3045"/>
    <s v="ABC66"/>
    <d v="2012-02-07T00:00:00"/>
    <s v="Sales Executive "/>
    <x v="0"/>
    <s v="Yes"/>
    <s v="Rohini"/>
    <d v="2012-07-06T00:00:00"/>
    <s v="0. 4 "/>
    <s v="Male"/>
    <s v="Bachelors"/>
    <n v="26"/>
    <x v="1"/>
    <n v="25770"/>
    <n v="0.68962192655753851"/>
    <s v="Married"/>
    <s v="North"/>
    <s v="Issues with the Manager"/>
  </r>
  <r>
    <x v="66"/>
    <s v="XYZ1727"/>
    <s v="ABC67"/>
    <d v="2008-06-25T00:00:00"/>
    <s v="Sr Sales Executive "/>
    <x v="3"/>
    <s v="Yes"/>
    <s v="Shahpura"/>
    <d v="2012-08-05T00:00:00"/>
    <s v="4 .1 "/>
    <s v="Male"/>
    <s v="Bachelors"/>
    <n v="30"/>
    <x v="0"/>
    <n v="38664"/>
    <n v="0.95084326859991908"/>
    <s v="Divorced"/>
    <s v="North"/>
    <s v="Lack of Growth"/>
  </r>
  <r>
    <x v="67"/>
    <s v="XYZ2807"/>
    <s v="ABC68"/>
    <d v="2011-03-07T00:00:00"/>
    <s v="Sales Executive"/>
    <x v="0"/>
    <s v="Yes"/>
    <s v="Bhavnagar"/>
    <d v="2012-08-05T00:00:00"/>
    <s v="1. 4 "/>
    <s v="Female"/>
    <s v="Bachelors"/>
    <n v="26"/>
    <x v="0"/>
    <n v="26320"/>
    <n v="0.45299367074783525"/>
    <s v="Divorced"/>
    <s v="West"/>
    <s v="Lack of Growth"/>
  </r>
  <r>
    <x v="68"/>
    <s v="XYZ2623"/>
    <s v="ABC69"/>
    <d v="2010-09-07T00:00:00"/>
    <s v="Sales Executive"/>
    <x v="0"/>
    <s v="Yes"/>
    <s v="Gondal"/>
    <d v="2012-08-10T00:00:00"/>
    <s v="1. 11 "/>
    <s v="Male"/>
    <s v="Bachelors"/>
    <n v="28"/>
    <x v="2"/>
    <n v="26015"/>
    <n v="0.64487020223587121"/>
    <s v="Single "/>
    <s v="West"/>
    <s v="Lack of Growth"/>
  </r>
  <r>
    <x v="69"/>
    <s v="XYZ1257"/>
    <s v="ABC70"/>
    <d v="2007-11-12T00:00:00"/>
    <s v="Sr Sales Executive"/>
    <x v="3"/>
    <s v="Yes"/>
    <s v="HO Hyderabad"/>
    <d v="2012-08-11T00:00:00"/>
    <s v="4 .8 "/>
    <s v="Male"/>
    <s v="Bachelors"/>
    <n v="31"/>
    <x v="2"/>
    <n v="32025"/>
    <n v="0.45923707073161135"/>
    <s v="Single "/>
    <s v="HO"/>
    <s v="Lack of Growth"/>
  </r>
  <r>
    <x v="70"/>
    <s v="XYZ1195"/>
    <s v="ABC71"/>
    <d v="2007-10-10T00:00:00"/>
    <s v="Sr Sales Executive"/>
    <x v="3"/>
    <s v="Yes"/>
    <s v="HO Hyderabad"/>
    <d v="2012-08-10T00:00:00"/>
    <s v="4 .10 "/>
    <s v="Male"/>
    <s v="Bachelors"/>
    <n v="35"/>
    <x v="0"/>
    <n v="35166"/>
    <n v="0.73284344036839166"/>
    <s v="Single "/>
    <s v="HO"/>
    <s v="Issues with the Manager"/>
  </r>
  <r>
    <x v="71"/>
    <s v="XYZ2027"/>
    <s v="ABC72"/>
    <d v="2008-12-20T00:00:00"/>
    <s v="Sales Executive "/>
    <x v="0"/>
    <s v="Yes"/>
    <s v="Sonipat"/>
    <d v="2012-05-31T00:00:00"/>
    <s v="3 .5 "/>
    <s v="Male"/>
    <s v="Bachelors"/>
    <n v="25"/>
    <x v="2"/>
    <n v="25940"/>
    <n v="0.90161358660820756"/>
    <s v="Married"/>
    <s v="North"/>
    <s v="Issues with the Manager"/>
  </r>
  <r>
    <x v="72"/>
    <s v="XYZ3056"/>
    <s v="ABC73"/>
    <d v="2012-02-23T00:00:00"/>
    <s v="Assit Manager-Operations"/>
    <x v="2"/>
    <s v="Yes"/>
    <s v="Admin Delhi"/>
    <d v="2012-06-12T00:00:00"/>
    <s v="0. 3 "/>
    <s v="Male"/>
    <s v="Bachelors"/>
    <n v="35"/>
    <x v="2"/>
    <n v="51677"/>
    <n v="0.21929461812230189"/>
    <s v="Single "/>
    <s v="North"/>
    <s v="More Challenging Job Roles/ Higher designation"/>
  </r>
  <r>
    <x v="73"/>
    <s v="XYZ3143"/>
    <s v="ABC74"/>
    <d v="2012-05-21T00:00:00"/>
    <s v="Sales Executive"/>
    <x v="0"/>
    <s v="Yes"/>
    <s v="Tilak Vihar"/>
    <d v="2012-07-05T00:00:00"/>
    <s v="0. 1 "/>
    <s v="Male"/>
    <s v="Bachelors"/>
    <n v="27"/>
    <x v="0"/>
    <n v="25675"/>
    <n v="0.84217029302342472"/>
    <s v="Single "/>
    <s v="North"/>
    <s v="Issues with the Manager"/>
  </r>
  <r>
    <x v="74"/>
    <s v="XYZ2415"/>
    <s v="ABC75"/>
    <d v="2010-05-06T00:00:00"/>
    <s v="Assit Manager-Operations"/>
    <x v="2"/>
    <s v="Yes"/>
    <s v="Velachery"/>
    <d v="2012-07-10T00:00:00"/>
    <s v="2 .2 "/>
    <s v="Female"/>
    <s v="Bachelors"/>
    <n v="32"/>
    <x v="2"/>
    <n v="50129"/>
    <n v="0.79541758127736495"/>
    <s v="Divorced"/>
    <s v="South"/>
    <s v="Lack of Growth"/>
  </r>
  <r>
    <x v="75"/>
    <s v="XYZ1423"/>
    <s v="ABC76"/>
    <d v="2008-02-16T00:00:00"/>
    <s v="Sales Executive "/>
    <x v="0"/>
    <s v="Yes"/>
    <s v="Velachery"/>
    <d v="2012-07-24T00:00:00"/>
    <s v="4 .5 "/>
    <s v="Male"/>
    <s v="Bachelors"/>
    <n v="24"/>
    <x v="2"/>
    <n v="25487"/>
    <n v="0.63419037055015792"/>
    <s v="Single "/>
    <s v="South"/>
    <s v="Lack of Growth"/>
  </r>
  <r>
    <x v="76"/>
    <s v="XYZ3114"/>
    <s v="ABC77"/>
    <d v="2012-05-01T00:00:00"/>
    <s v="Marketing Manager"/>
    <x v="4"/>
    <s v="Yes"/>
    <s v="HO Hyderabad"/>
    <d v="2012-07-04T00:00:00"/>
    <s v="0. 2 "/>
    <s v="Male"/>
    <s v="Bachelors"/>
    <n v="35"/>
    <x v="0"/>
    <n v="54660"/>
    <n v="0.30352290542890437"/>
    <s v="Divorced"/>
    <s v="HO"/>
    <s v="Termination - Theft"/>
  </r>
  <r>
    <x v="77"/>
    <s v="XYZ2865"/>
    <s v="ABC78"/>
    <d v="2011-05-02T00:00:00"/>
    <s v="Sales Executive"/>
    <x v="0"/>
    <s v="Yes"/>
    <s v="Jagdispuram"/>
    <d v="2012-08-02T00:00:00"/>
    <s v="1. 3 "/>
    <s v="Male"/>
    <s v="Bachelors"/>
    <n v="26"/>
    <x v="0"/>
    <n v="26324"/>
    <n v="0.76480751291830362"/>
    <s v="Divorced"/>
    <s v="North"/>
    <s v="Lack of Growth"/>
  </r>
  <r>
    <x v="78"/>
    <s v="XYZ2775"/>
    <s v="ABC79"/>
    <d v="2011-02-21T00:00:00"/>
    <s v="Sales Executive"/>
    <x v="0"/>
    <s v="Yes"/>
    <s v="Shahpura"/>
    <d v="2012-07-17T00:00:00"/>
    <s v="1. 4 "/>
    <s v="Female"/>
    <s v="Bachelors"/>
    <n v="28"/>
    <x v="0"/>
    <n v="25368"/>
    <n v="0.94453876281816473"/>
    <s v="Divorced"/>
    <s v="North"/>
    <s v="Issues with the Manager"/>
  </r>
  <r>
    <x v="79"/>
    <s v="XYZ2435"/>
    <s v="ABC80"/>
    <d v="2010-05-10T00:00:00"/>
    <s v="Sales Executive"/>
    <x v="0"/>
    <s v="Yes"/>
    <s v="Koyambedu"/>
    <d v="2012-08-21T00:00:00"/>
    <s v="2 .3 "/>
    <s v="Male"/>
    <s v="Bachelors"/>
    <n v="27"/>
    <x v="0"/>
    <n v="25831"/>
    <n v="0.32604946056891304"/>
    <s v="Divorced"/>
    <s v="South"/>
    <s v="Issues with the Manager"/>
  </r>
  <r>
    <x v="80"/>
    <s v="XYZ2494"/>
    <s v="ABC81"/>
    <s v="05-07-2010"/>
    <s v="Sales Executive"/>
    <x v="0"/>
    <s v="Yes"/>
    <s v="Magadi Road"/>
    <d v="2012-08-20T00:00:00"/>
    <s v="2 .3 "/>
    <s v="Male"/>
    <s v="Bachelors"/>
    <n v="24"/>
    <x v="1"/>
    <n v="26753"/>
    <n v="0.70082254798137633"/>
    <s v="Married"/>
    <s v="South"/>
    <s v="Issues with the Manager"/>
  </r>
  <r>
    <x v="81"/>
    <s v="XYZ2633"/>
    <s v="ABC82"/>
    <s v="02-09-2010"/>
    <s v="Marketing Manager"/>
    <x v="5"/>
    <s v="Yes"/>
    <s v="HO Hyderabad"/>
    <d v="2012-08-31T00:00:00"/>
    <s v="2 .6 "/>
    <s v="Male"/>
    <s v="Bachelors"/>
    <n v="45"/>
    <x v="1"/>
    <n v="91388"/>
    <n v="0.41215860381226577"/>
    <s v="Married"/>
    <s v="HO"/>
    <s v="More Challenging Job Roles/ Higher designation"/>
  </r>
  <r>
    <x v="82"/>
    <s v="XYZ2946"/>
    <s v="ABC83"/>
    <s v="01-08-2011"/>
    <s v="HR Executive"/>
    <x v="0"/>
    <s v="Yes"/>
    <s v="ZO Delhi"/>
    <d v="2012-06-09T00:00:00"/>
    <s v="1. 5 "/>
    <s v="Male"/>
    <s v="Bachelors"/>
    <n v="27"/>
    <x v="0"/>
    <n v="25728"/>
    <n v="0.90091120301655025"/>
    <s v="Divorced"/>
    <s v="North"/>
    <s v="More Challenging Job Roles/ Higher designation"/>
  </r>
  <r>
    <x v="83"/>
    <s v="XYZ0698"/>
    <s v="ABC84"/>
    <d v="2006-07-08T00:00:00"/>
    <s v="Sales Executive "/>
    <x v="0"/>
    <s v="Yes"/>
    <s v="Trivandrum"/>
    <d v="2012-05-26T00:00:00"/>
    <s v="5 .10 "/>
    <s v="Male"/>
    <s v="Bachelors"/>
    <n v="26"/>
    <x v="0"/>
    <n v="26451"/>
    <n v="0.25173012261935845"/>
    <s v="Divorced"/>
    <s v="South"/>
    <s v="Lack of Growth"/>
  </r>
  <r>
    <x v="84"/>
    <s v="XYZ3101"/>
    <s v="ABC85"/>
    <d v="2012-04-16T00:00:00"/>
    <s v="Sales Executive"/>
    <x v="0"/>
    <s v="Yes"/>
    <s v="Kalyan"/>
    <d v="2012-06-06T00:00:00"/>
    <s v="0. 1 "/>
    <s v="Male"/>
    <s v="Bachelors"/>
    <n v="28"/>
    <x v="0"/>
    <n v="26159"/>
    <n v="2.2971275814438918E-2"/>
    <s v="Married"/>
    <s v="West"/>
    <s v="Lack of Growth"/>
  </r>
  <r>
    <x v="85"/>
    <s v="XYZ0657"/>
    <s v="ABC86"/>
    <d v="2006-06-15T00:00:00"/>
    <s v="Technical Services Officer"/>
    <x v="1"/>
    <s v="Yes"/>
    <s v="Trivandrum"/>
    <d v="2012-06-19T00:00:00"/>
    <s v="6 .0 "/>
    <s v="Male"/>
    <s v="MBA"/>
    <n v="35"/>
    <x v="2"/>
    <n v="56534"/>
    <n v="0.85740710980212076"/>
    <s v="Single "/>
    <s v="South"/>
    <s v="More Challenging Job Roles/ Higher designation"/>
  </r>
  <r>
    <x v="86"/>
    <s v="XYZ3127"/>
    <s v="ABC87"/>
    <d v="2012-05-11T00:00:00"/>
    <s v="Sales Executive"/>
    <x v="0"/>
    <s v="Yes"/>
    <s v="Pune"/>
    <d v="2012-05-20T00:00:00"/>
    <s v="0. 0 "/>
    <s v="Male"/>
    <s v="Bachelors"/>
    <n v="25"/>
    <x v="1"/>
    <n v="25720"/>
    <n v="0.96220650622128234"/>
    <s v="Single "/>
    <s v="West"/>
    <s v="Issues with the Manager"/>
  </r>
  <r>
    <x v="87"/>
    <s v="XYZ2799"/>
    <s v="ABC88"/>
    <d v="2011-02-21T00:00:00"/>
    <s v="Sales Executive"/>
    <x v="0"/>
    <s v="Yes"/>
    <s v="Loni"/>
    <d v="2012-07-30T00:00:00"/>
    <s v="1. 5 "/>
    <s v="Male"/>
    <s v="Bachelors"/>
    <n v="28"/>
    <x v="0"/>
    <n v="25427"/>
    <n v="0.71272079616216377"/>
    <s v="Married"/>
    <s v="North"/>
    <s v="Lack of Growth"/>
  </r>
  <r>
    <x v="88"/>
    <s v="XYZ1755"/>
    <s v="ABC89"/>
    <d v="2008-08-01T00:00:00"/>
    <s v="Sales Executive "/>
    <x v="0"/>
    <s v="Yes"/>
    <s v="Velachery"/>
    <d v="2012-07-31T00:00:00"/>
    <s v="3 .11 "/>
    <s v="Male"/>
    <s v="Bachelors"/>
    <n v="28"/>
    <x v="0"/>
    <n v="25248"/>
    <n v="0.51139441704550492"/>
    <s v="Married"/>
    <s v="South"/>
    <s v="Lack of Growth"/>
  </r>
  <r>
    <x v="89"/>
    <s v="XYZ2249"/>
    <s v="ABC90"/>
    <d v="2009-12-07T00:00:00"/>
    <s v="Sales Executive"/>
    <x v="0"/>
    <s v="Yes"/>
    <s v="Dumdum"/>
    <d v="2012-07-30T00:00:00"/>
    <s v="2 .7 "/>
    <s v="Male"/>
    <s v="Bachelors"/>
    <n v="24"/>
    <x v="0"/>
    <n v="25669"/>
    <n v="0.33616821588394741"/>
    <s v="Divorced"/>
    <s v="East"/>
    <s v="Lack of Growth"/>
  </r>
  <r>
    <x v="90"/>
    <s v="XYZ2598"/>
    <s v="ABC91"/>
    <d v="2010-09-01T00:00:00"/>
    <s v=" Sales Executive"/>
    <x v="0"/>
    <s v="Yes"/>
    <s v="Kolkata"/>
    <d v="2012-07-30T00:00:00"/>
    <s v="1. 10 "/>
    <s v="Male"/>
    <s v="Bachelors"/>
    <n v="28"/>
    <x v="0"/>
    <n v="26314"/>
    <n v="0.90604132131523385"/>
    <s v="Divorced"/>
    <s v="East"/>
    <s v="Lack of Growth"/>
  </r>
  <r>
    <x v="91"/>
    <s v="XYZ2857"/>
    <s v="ABC92"/>
    <d v="2011-04-20T00:00:00"/>
    <s v="Sales Executive"/>
    <x v="0"/>
    <s v="Yes"/>
    <s v="Jhansi"/>
    <d v="2012-07-25T00:00:00"/>
    <s v="1. 3 "/>
    <s v="Male"/>
    <s v="Bachelors"/>
    <n v="28"/>
    <x v="2"/>
    <n v="26389"/>
    <n v="0.95946979127146292"/>
    <s v="Divorced"/>
    <s v="CENTRAL"/>
    <s v="Lack of Growth"/>
  </r>
  <r>
    <x v="92"/>
    <s v="XYZ2749"/>
    <s v="ABC93"/>
    <d v="2011-01-14T00:00:00"/>
    <s v="Sr Sales Executive"/>
    <x v="3"/>
    <s v="Yes"/>
    <s v="Kolkatta"/>
    <d v="2012-07-31T00:00:00"/>
    <s v="1. 6 "/>
    <s v="Male"/>
    <s v="Bachelors"/>
    <n v="31"/>
    <x v="1"/>
    <n v="32415"/>
    <n v="0.83412225322750477"/>
    <s v="Married"/>
    <s v="East"/>
    <s v="Issues with the Manager"/>
  </r>
  <r>
    <x v="93"/>
    <s v="XYZ1990"/>
    <s v="ABC94"/>
    <d v="2008-12-20T00:00:00"/>
    <s v="Sales Executive"/>
    <x v="0"/>
    <s v="Yes"/>
    <s v="Vasai"/>
    <d v="2012-08-07T00:00:00"/>
    <s v="3 .7 "/>
    <s v="Male"/>
    <s v="Bachelors"/>
    <n v="28"/>
    <x v="2"/>
    <n v="25051"/>
    <n v="9.3779954462441806E-2"/>
    <s v="Divorced"/>
    <s v="West"/>
    <s v="Issues with the Manager"/>
  </r>
  <r>
    <x v="94"/>
    <s v="XYZ3051"/>
    <s v="ABC95"/>
    <d v="2012-02-13T00:00:00"/>
    <s v="Sales Executive"/>
    <x v="0"/>
    <s v="Yes"/>
    <s v="Allahabad"/>
    <d v="2012-04-28T00:00:00"/>
    <s v="0. 2 "/>
    <s v="Male"/>
    <s v="Bachelors"/>
    <n v="25"/>
    <x v="2"/>
    <n v="26129"/>
    <n v="0.62328671453659901"/>
    <s v="Married"/>
    <s v="CENTRAL"/>
    <s v="Issues with the Manager"/>
  </r>
  <r>
    <x v="95"/>
    <s v="XYZ2913"/>
    <s v="ABC96"/>
    <d v="2011-05-24T00:00:00"/>
    <s v="Sales Executive"/>
    <x v="0"/>
    <s v="Yes"/>
    <s v="Jagdishpuram"/>
    <d v="2012-06-25T00:00:00"/>
    <s v="1. 1 "/>
    <s v="Male"/>
    <s v="Bachelors"/>
    <n v="27"/>
    <x v="0"/>
    <n v="25166"/>
    <n v="0.71579256458429708"/>
    <s v="Divorced"/>
    <s v="North"/>
    <s v="Issues with the Manager"/>
  </r>
  <r>
    <x v="96"/>
    <s v="XYZ1805"/>
    <s v="ABC97"/>
    <d v="2008-09-20T00:00:00"/>
    <s v="Sr Sales Executive "/>
    <x v="3"/>
    <s v="Yes"/>
    <s v="Mandi"/>
    <d v="2012-08-01T00:00:00"/>
    <s v="3 .10 "/>
    <s v="Male"/>
    <s v="Bachelors"/>
    <n v="28"/>
    <x v="1"/>
    <n v="32494"/>
    <n v="0.27748186463508961"/>
    <s v="Divorced"/>
    <s v="North"/>
    <s v="Lack of Growth"/>
  </r>
  <r>
    <x v="97"/>
    <s v="XYZ1804"/>
    <s v="ABC98"/>
    <d v="2008-09-01T00:00:00"/>
    <s v="Sales Executive "/>
    <x v="0"/>
    <s v="Yes"/>
    <s v="Haldwani"/>
    <d v="2012-07-30T00:00:00"/>
    <s v="3 .10 "/>
    <s v="Female"/>
    <s v="Bachelors"/>
    <n v="25"/>
    <x v="2"/>
    <n v="26654"/>
    <n v="0.13929189419931287"/>
    <s v="Single "/>
    <s v="North"/>
    <s v="Better Salary"/>
  </r>
  <r>
    <x v="98"/>
    <s v="XYZ2949"/>
    <s v="ABC99"/>
    <d v="2011-08-16T00:00:00"/>
    <s v="Sales Executive"/>
    <x v="0"/>
    <s v="Yes"/>
    <s v="Unchahar"/>
    <d v="2012-07-19T00:00:00"/>
    <s v="0. 11 "/>
    <s v="Male"/>
    <s v="Bachelors"/>
    <n v="24"/>
    <x v="0"/>
    <n v="26569"/>
    <n v="0.5377766207457928"/>
    <s v="Divorced"/>
    <s v="North"/>
    <s v="Issues with the Manager"/>
  </r>
  <r>
    <x v="99"/>
    <s v="XYZ2917"/>
    <s v="ABC100"/>
    <d v="2011-05-27T00:00:00"/>
    <s v="Sales Executive"/>
    <x v="0"/>
    <s v="Yes"/>
    <s v="Sultanpur"/>
    <d v="2012-07-30T00:00:00"/>
    <s v="1. 2 "/>
    <s v="Male"/>
    <s v="Bachelors"/>
    <n v="26"/>
    <x v="2"/>
    <n v="26413"/>
    <n v="0.16504894753330568"/>
    <s v="Divorced"/>
    <s v="North"/>
    <s v="Lack of Growth"/>
  </r>
  <r>
    <x v="100"/>
    <s v="XYZ2422"/>
    <s v="ABC101"/>
    <d v="2010-05-10T00:00:00"/>
    <s v="Sales Executive "/>
    <x v="0"/>
    <s v="Yes"/>
    <s v="Varanasi"/>
    <d v="2012-08-08T00:00:00"/>
    <s v="2 .2 "/>
    <s v="Male"/>
    <s v="Bachelors"/>
    <n v="26"/>
    <x v="2"/>
    <n v="25536"/>
    <n v="0.22658937153073211"/>
    <s v="Married"/>
    <s v="CENTRAL"/>
    <s v="Issues with the Manager"/>
  </r>
  <r>
    <x v="101"/>
    <s v="XYZ3141"/>
    <s v="ABC102"/>
    <d v="2012-05-21T00:00:00"/>
    <s v="Sales Executive"/>
    <x v="0"/>
    <s v="Yes"/>
    <s v="Trivandrum"/>
    <d v="2012-05-30T00:00:00"/>
    <s v="0. 0 "/>
    <s v="Male"/>
    <s v="Bachelors"/>
    <n v="24"/>
    <x v="0"/>
    <n v="25818"/>
    <n v="0.12794252909951132"/>
    <s v="Single "/>
    <s v="South"/>
    <s v="Issues with the Manager"/>
  </r>
  <r>
    <x v="102"/>
    <s v="XYZ3124"/>
    <s v="ABC103"/>
    <d v="2012-05-01T00:00:00"/>
    <s v="Sales Executive"/>
    <x v="0"/>
    <s v="Yes"/>
    <s v="Trivandrum"/>
    <d v="2012-06-21T00:00:00"/>
    <s v="0. 1 "/>
    <s v="Male"/>
    <s v="Bachelors"/>
    <n v="27"/>
    <x v="2"/>
    <n v="25878"/>
    <n v="2.785114012352663E-2"/>
    <s v="Divorced"/>
    <s v="South"/>
    <s v="Issues with the Manager"/>
  </r>
  <r>
    <x v="103"/>
    <s v="XYZ3115"/>
    <s v="ABC104"/>
    <d v="2012-05-01T00:00:00"/>
    <s v="Technical Services Officer"/>
    <x v="1"/>
    <s v="Yes"/>
    <s v="Trivandrum"/>
    <d v="2012-06-24T00:00:00"/>
    <s v="0. 1 "/>
    <s v="Male"/>
    <s v="MBA"/>
    <n v="40"/>
    <x v="0"/>
    <n v="54060"/>
    <n v="0.66338398942848187"/>
    <s v="Single "/>
    <s v="South"/>
    <s v="Lack of Growth"/>
  </r>
  <r>
    <x v="104"/>
    <s v="XYZ3062"/>
    <s v="ABC105"/>
    <d v="2012-02-24T00:00:00"/>
    <s v="Sales Executive"/>
    <x v="0"/>
    <s v="Yes"/>
    <s v="Trivandrum"/>
    <d v="2012-05-30T00:00:00"/>
    <s v="0. 3 "/>
    <s v="Male"/>
    <s v="Bachelors"/>
    <n v="25"/>
    <x v="0"/>
    <n v="25021"/>
    <n v="0.43748936098123092"/>
    <s v="Single "/>
    <s v="South"/>
    <s v="Issues with the Manager"/>
  </r>
  <r>
    <x v="105"/>
    <s v="XYZ0739"/>
    <s v="ABC106"/>
    <d v="2006-10-26T00:00:00"/>
    <s v="Sr Sales Executive "/>
    <x v="3"/>
    <s v="Yes"/>
    <s v="Trivandrum"/>
    <d v="2012-07-15T00:00:00"/>
    <s v="5 .8 "/>
    <s v="Male"/>
    <s v="Bachelors"/>
    <n v="27"/>
    <x v="0"/>
    <n v="33794"/>
    <n v="0.5206881450299885"/>
    <s v="Married"/>
    <s v="South"/>
    <s v="Lack of Growth"/>
  </r>
  <r>
    <x v="106"/>
    <s v="XYZ3158"/>
    <s v="ABC107"/>
    <d v="2012-06-12T00:00:00"/>
    <s v="Sales Executive"/>
    <x v="0"/>
    <s v="Yes"/>
    <s v="Trivandrum"/>
    <d v="2012-06-30T00:00:00"/>
    <s v="0. 0 "/>
    <s v="Male"/>
    <s v="Bachelors"/>
    <n v="27"/>
    <x v="2"/>
    <n v="25630"/>
    <n v="0.59824177266949685"/>
    <s v="Married"/>
    <s v="South"/>
    <s v="Issues with the Manager"/>
  </r>
  <r>
    <x v="107"/>
    <s v="XYZ2088"/>
    <s v="ABC108"/>
    <d v="2009-01-27T00:00:00"/>
    <s v="Sales Executive"/>
    <x v="0"/>
    <s v="Yes"/>
    <s v="Trivandrum"/>
    <d v="2012-07-03T00:00:00"/>
    <s v="3 .5 "/>
    <s v="Male"/>
    <s v="Bachelors"/>
    <n v="24"/>
    <x v="0"/>
    <n v="25635"/>
    <n v="0.87898214791892126"/>
    <s v="Divorced"/>
    <s v="South"/>
    <s v="Issues with the Manager"/>
  </r>
  <r>
    <x v="108"/>
    <s v="XYZ3140"/>
    <s v="ABC109"/>
    <d v="2012-05-21T00:00:00"/>
    <s v="Sales Executive"/>
    <x v="0"/>
    <s v="Yes"/>
    <s v="Trivandrum"/>
    <d v="2012-07-09T00:00:00"/>
    <s v="0. 1 "/>
    <s v="Male"/>
    <s v="Bachelors"/>
    <n v="27"/>
    <x v="2"/>
    <n v="26659"/>
    <n v="0.96942717967518477"/>
    <s v="Single "/>
    <s v="South"/>
    <s v="Issues with the Manager"/>
  </r>
  <r>
    <x v="109"/>
    <s v="XYZ3123"/>
    <s v="ABC110"/>
    <d v="2012-05-01T00:00:00"/>
    <s v="Technical Services Officer"/>
    <x v="1"/>
    <s v="Yes"/>
    <s v="Trivandrum"/>
    <d v="2012-07-18T00:00:00"/>
    <s v="0. 2 "/>
    <s v="Male"/>
    <s v="MBA"/>
    <n v="35"/>
    <x v="2"/>
    <n v="55812"/>
    <n v="5.5770964773624421E-2"/>
    <s v="Single "/>
    <s v="South"/>
    <s v="More Challenging Job Roles/ Higher designation"/>
  </r>
  <r>
    <x v="110"/>
    <s v="XYZ2338"/>
    <s v="ABC111"/>
    <d v="2010-02-03T00:00:00"/>
    <s v="Sales Executive"/>
    <x v="0"/>
    <s v="Yes"/>
    <s v="Lambhua"/>
    <d v="2012-08-22T00:00:00"/>
    <s v="2 .6 "/>
    <s v="Male"/>
    <s v="Bachelors"/>
    <n v="27"/>
    <x v="0"/>
    <n v="26210"/>
    <n v="0.61476855889295567"/>
    <s v="Divorced"/>
    <s v="North"/>
    <s v="Issues with the Manager"/>
  </r>
  <r>
    <x v="111"/>
    <s v="XYZ2952"/>
    <s v="ABC112"/>
    <d v="2011-09-15T00:00:00"/>
    <s v="Sr Sales Executive"/>
    <x v="3"/>
    <s v="Yes"/>
    <m/>
    <d v="2012-08-21T00:00:00"/>
    <s v="0. 11 "/>
    <s v="Male"/>
    <s v="Bachelors"/>
    <n v="33"/>
    <x v="0"/>
    <n v="34241"/>
    <n v="0.80005543458416128"/>
    <s v="Divorced"/>
    <s v="North"/>
    <s v="Issues with the Manager"/>
  </r>
  <r>
    <x v="112"/>
    <s v="XYZ3125"/>
    <s v="ABC113"/>
    <d v="2012-05-09T00:00:00"/>
    <s v="Sales Executive"/>
    <x v="0"/>
    <s v="Yes"/>
    <s v="Varanasi"/>
    <d v="2012-08-18T00:00:00"/>
    <s v="0. 3 "/>
    <s v="Male"/>
    <s v="Bachelors"/>
    <n v="27"/>
    <x v="0"/>
    <n v="25978"/>
    <n v="0.23206241967782404"/>
    <s v="Single "/>
    <s v="CENTRAL"/>
    <s v="Issues with the Manager"/>
  </r>
  <r>
    <x v="113"/>
    <s v="XYZ3107"/>
    <s v="ABC114"/>
    <d v="2012-04-16T00:00:00"/>
    <s v="Sales Executive"/>
    <x v="0"/>
    <s v="Yes"/>
    <s v="Indore"/>
    <d v="2012-08-04T00:00:00"/>
    <s v="0. 3 "/>
    <s v="Male"/>
    <s v="Bachelors"/>
    <n v="24"/>
    <x v="2"/>
    <n v="26777"/>
    <n v="0.84722733775733339"/>
    <s v="Married"/>
    <s v="CENTRAL"/>
    <s v="Issues with the Manager"/>
  </r>
  <r>
    <x v="114"/>
    <s v="XYZ3155"/>
    <s v="ABC115"/>
    <d v="2012-06-01T00:00:00"/>
    <s v="Sales Executive"/>
    <x v="0"/>
    <s v="Yes"/>
    <s v="Kanpur"/>
    <d v="2012-07-31T00:00:00"/>
    <s v="0. 1 "/>
    <s v="Male"/>
    <s v="Bachelors"/>
    <n v="27"/>
    <x v="0"/>
    <n v="25207"/>
    <n v="0.81519995489831132"/>
    <s v="Divorced"/>
    <s v="CENTRAL"/>
    <s v="Issues with the Manager"/>
  </r>
  <r>
    <x v="115"/>
    <s v="XYZ3161"/>
    <s v="ABC116"/>
    <d v="2012-06-21T00:00:00"/>
    <s v="Technical Services Officer"/>
    <x v="1"/>
    <s v="Yes"/>
    <s v="Gurukul"/>
    <d v="2012-08-04T00:00:00"/>
    <s v="0. 1 "/>
    <s v="Male"/>
    <s v="MBA"/>
    <n v="37"/>
    <x v="2"/>
    <n v="53715"/>
    <n v="0.16314476123112032"/>
    <s v="Divorced"/>
    <s v="West"/>
    <s v="Lack of Growth"/>
  </r>
  <r>
    <x v="116"/>
    <s v="XYZ2677"/>
    <s v="ABC117"/>
    <d v="2010-11-12T00:00:00"/>
    <s v="Sales Executive"/>
    <x v="0"/>
    <s v="Yes"/>
    <s v="Hadapsar"/>
    <d v="2012-08-21T00:00:00"/>
    <s v="1. 9 "/>
    <s v="Male"/>
    <s v="Bachelors"/>
    <n v="28"/>
    <x v="1"/>
    <n v="26380"/>
    <n v="0.8153738869077316"/>
    <s v="Divorced"/>
    <s v="West"/>
    <s v="Issues with the Manager"/>
  </r>
  <r>
    <x v="117"/>
    <s v="XYZ3102"/>
    <s v="ABC118"/>
    <d v="2012-04-16T00:00:00"/>
    <s v="Sales Executive"/>
    <x v="0"/>
    <s v="Yes"/>
    <s v="Kalyan"/>
    <d v="2012-08-08T00:00:00"/>
    <s v="0. 3 "/>
    <s v="Male"/>
    <s v="Bachelors"/>
    <n v="27"/>
    <x v="0"/>
    <n v="25778"/>
    <n v="0.99167153065903091"/>
    <s v="Divorced"/>
    <s v="West"/>
    <s v="Issues with the Manager"/>
  </r>
  <r>
    <x v="118"/>
    <s v="XYZ2912"/>
    <s v="ABC119"/>
    <d v="2011-05-23T00:00:00"/>
    <s v="Sales Executive"/>
    <x v="0"/>
    <s v="Yes"/>
    <s v="Trivandrum"/>
    <d v="2012-08-21T00:00:00"/>
    <s v="1. 2 "/>
    <s v="Male"/>
    <s v="Bachelors"/>
    <n v="24"/>
    <x v="0"/>
    <n v="26941"/>
    <n v="0.6005620285789306"/>
    <s v="Married"/>
    <s v="South"/>
    <s v="Issues with the Manager"/>
  </r>
  <r>
    <x v="119"/>
    <s v="XYZ0548"/>
    <s v="ABC120"/>
    <d v="2005-12-15T00:00:00"/>
    <s v="Sr Sales Executive"/>
    <x v="3"/>
    <s v="Yes"/>
    <s v="Trivandrum"/>
    <d v="2012-08-20T00:00:00"/>
    <s v="6 .8 "/>
    <s v="Male"/>
    <s v="Bachelors"/>
    <n v="29"/>
    <x v="2"/>
    <n v="31336"/>
    <n v="0.21909481808949982"/>
    <s v="Divorced"/>
    <s v="South"/>
    <s v="Issues with the Manager"/>
  </r>
  <r>
    <x v="120"/>
    <s v="XYZ0764"/>
    <s v="ABC121"/>
    <s v="12-03-2004"/>
    <s v="Technical Services Officer"/>
    <x v="1"/>
    <s v="Yes"/>
    <s v="Trivandrum"/>
    <d v="2012-08-09T00:00:00"/>
    <s v="7 .8 "/>
    <s v="Male"/>
    <s v="MBA"/>
    <n v="45"/>
    <x v="2"/>
    <n v="54381"/>
    <n v="0.65671733313734482"/>
    <s v="Divorced"/>
    <s v="South"/>
    <s v="More Challenging Job Roles/ Higher designation"/>
  </r>
  <r>
    <x v="121"/>
    <s v="XYZ2495"/>
    <s v="ABC122"/>
    <s v="05-07-2010"/>
    <s v="Sales Executive "/>
    <x v="0"/>
    <s v="Yes"/>
    <s v="Devenahalli"/>
    <d v="2012-09-08T00:00:00"/>
    <s v="2 .4 "/>
    <s v="Male"/>
    <s v="Bachelors"/>
    <n v="28"/>
    <x v="0"/>
    <n v="26614"/>
    <n v="0.1666834415969336"/>
    <s v="Married"/>
    <s v="South"/>
    <s v="Lack of Growth"/>
  </r>
  <r>
    <x v="122"/>
    <s v="XYZ2607"/>
    <s v="ABC123"/>
    <d v="2010-12-12T00:00:00"/>
    <s v="Sales Executive"/>
    <x v="0"/>
    <s v="Yes"/>
    <s v="Trichy"/>
    <d v="2012-08-31T00:00:00"/>
    <s v="1. 8 "/>
    <s v="Male"/>
    <s v="Bachelors"/>
    <n v="28"/>
    <x v="0"/>
    <n v="26702"/>
    <n v="0.19747403964958554"/>
    <s v="Divorced"/>
    <s v="South"/>
    <s v="Issues with the Manager"/>
  </r>
  <r>
    <x v="123"/>
    <s v="XYZ3037"/>
    <s v="ABC124"/>
    <d v="2012-01-23T00:00:00"/>
    <s v="Sales Executive"/>
    <x v="0"/>
    <s v="Yes"/>
    <s v="Devenahalli"/>
    <d v="2012-08-09T00:00:00"/>
    <s v="0. 6 "/>
    <s v="Male"/>
    <s v="Bachelors"/>
    <n v="24"/>
    <x v="0"/>
    <n v="25418"/>
    <n v="0.14457896881359988"/>
    <s v="Divorced"/>
    <s v="South"/>
    <s v="Lack of Growth"/>
  </r>
  <r>
    <x v="124"/>
    <s v="XYZ3169"/>
    <s v="ABC125"/>
    <d v="2012-06-28T00:00:00"/>
    <s v="Sales Executive"/>
    <x v="0"/>
    <s v="Yes"/>
    <s v="Mukundpur"/>
    <d v="2012-08-01T00:00:00"/>
    <s v="0. 1 "/>
    <s v="Male"/>
    <s v="Bachelors"/>
    <n v="24"/>
    <x v="0"/>
    <n v="25370"/>
    <n v="0.2580511777688983"/>
    <s v="Divorced"/>
    <s v="North"/>
    <s v="Issues with the Manager"/>
  </r>
  <r>
    <x v="125"/>
    <s v="XYZ3061"/>
    <s v="ABC126"/>
    <d v="2012-02-22T00:00:00"/>
    <s v="Technical Services Officer"/>
    <x v="1"/>
    <s v="Yes"/>
    <s v="Rajamundry"/>
    <d v="2012-04-01T00:00:00"/>
    <s v="0. 1 "/>
    <s v="Male"/>
    <s v="MBA"/>
    <n v="35"/>
    <x v="2"/>
    <n v="53931"/>
    <n v="0.69092933482574681"/>
    <s v="Married"/>
    <s v="South"/>
    <s v="More Challenging Job Roles/ Higher designation"/>
  </r>
  <r>
    <x v="126"/>
    <s v="XYZ2705"/>
    <s v="ABC127"/>
    <d v="2006-12-14T00:00:00"/>
    <s v="Sales Executive"/>
    <x v="0"/>
    <s v="Yes"/>
    <s v="Ameethi"/>
    <d v="2012-08-20T00:00:00"/>
    <s v="5 .8 "/>
    <s v="Male"/>
    <s v="Bachelors"/>
    <n v="24"/>
    <x v="2"/>
    <n v="26813"/>
    <n v="0.3595478900060769"/>
    <s v="Divorced"/>
    <s v="North"/>
    <s v="Lack of Growth"/>
  </r>
  <r>
    <x v="127"/>
    <s v="XYZ2506"/>
    <s v="ABC128"/>
    <d v="2010-07-21T00:00:00"/>
    <s v="Sales Executive "/>
    <x v="0"/>
    <s v="Yes"/>
    <s v="Allahabad"/>
    <d v="2012-07-31T00:00:00"/>
    <s v="2 .0 "/>
    <s v="Male"/>
    <s v="Bachelors"/>
    <n v="28"/>
    <x v="1"/>
    <n v="26409"/>
    <n v="0.22396469134209962"/>
    <s v="Married"/>
    <s v="CENTRAL"/>
    <s v="Termination - Theft"/>
  </r>
  <r>
    <x v="128"/>
    <s v="XYZ2629"/>
    <s v="ABC129"/>
    <d v="2010-12-13T00:00:00"/>
    <s v="Sales Executive"/>
    <x v="0"/>
    <s v="Yes"/>
    <s v="Ahmedabad"/>
    <d v="2012-08-22T00:00:00"/>
    <s v="1. 8 "/>
    <s v="Male"/>
    <s v="Bachelors"/>
    <n v="28"/>
    <x v="0"/>
    <n v="26867"/>
    <n v="0.97221083516995588"/>
    <s v="Divorced"/>
    <s v="West"/>
    <s v="Lack of Growth"/>
  </r>
  <r>
    <x v="129"/>
    <s v="XYZ3047"/>
    <s v="ABC130"/>
    <d v="2012-02-06T00:00:00"/>
    <s v="Sales Executive "/>
    <x v="0"/>
    <s v="Yes"/>
    <s v="Kalewadi"/>
    <d v="2012-08-21T00:00:00"/>
    <s v="0. 6 "/>
    <s v="Male"/>
    <s v="Bachelors"/>
    <n v="26"/>
    <x v="1"/>
    <n v="25586"/>
    <n v="1.7182555887510276E-2"/>
    <s v="Divorced"/>
    <s v="West"/>
    <s v="Issues with the Manager"/>
  </r>
  <r>
    <x v="130"/>
    <s v="XYZ0152"/>
    <s v="ABC131"/>
    <d v="2006-12-18T00:00:00"/>
    <s v="Assit Manager-Operations"/>
    <x v="2"/>
    <s v="Yes"/>
    <s v="MITHAPUR"/>
    <d v="2012-08-31T00:00:00"/>
    <s v="5 .8 "/>
    <s v="Male"/>
    <s v="Bachelors"/>
    <n v="33"/>
    <x v="0"/>
    <n v="51270"/>
    <n v="0.11086399941609226"/>
    <s v="Married"/>
    <s v="East"/>
    <s v="More Challenging Job Roles/ Higher designation"/>
  </r>
  <r>
    <x v="131"/>
    <s v="XYZ3029"/>
    <s v="ABC132"/>
    <d v="2012-01-16T00:00:00"/>
    <s v="Sales Executive"/>
    <x v="0"/>
    <s v="Yes"/>
    <s v="HINOO"/>
    <d v="2012-08-18T00:00:00"/>
    <s v="0. 7 "/>
    <s v="Male"/>
    <s v="Bachelors"/>
    <n v="26"/>
    <x v="2"/>
    <n v="26791"/>
    <n v="0.67034039690801883"/>
    <s v="Divorced"/>
    <s v="East"/>
    <s v="Lack of Growth"/>
  </r>
  <r>
    <x v="132"/>
    <s v="XYZ2158"/>
    <s v="ABC133"/>
    <d v="2009-08-12T00:00:00"/>
    <s v="Sales Executive"/>
    <x v="0"/>
    <s v="Yes"/>
    <s v="Balasore"/>
    <d v="2012-09-18T00:00:00"/>
    <s v="3 .1 "/>
    <s v="Male"/>
    <s v="Bachelors"/>
    <n v="25"/>
    <x v="1"/>
    <n v="26459"/>
    <n v="0.49719962588960875"/>
    <s v="Divorced"/>
    <s v="East"/>
    <s v="Issues with the Manager"/>
  </r>
  <r>
    <x v="133"/>
    <s v="XYZ3120"/>
    <s v="ABC134"/>
    <d v="2012-05-03T00:00:00"/>
    <s v="Sales Executive"/>
    <x v="0"/>
    <s v="Yes"/>
    <s v="Kanpur"/>
    <d v="2012-05-03T00:00:00"/>
    <s v="0. 0 "/>
    <s v="Male"/>
    <s v="Bachelors"/>
    <n v="28"/>
    <x v="1"/>
    <n v="26176"/>
    <n v="0.37760604897073158"/>
    <s v="Married"/>
    <s v="CENTRAL"/>
    <s v="Reasons not known"/>
  </r>
  <r>
    <x v="134"/>
    <s v="XYZ2925"/>
    <s v="ABC135"/>
    <s v="01-06-2011"/>
    <s v="Sales Executive "/>
    <x v="0"/>
    <s v="Yes"/>
    <s v="Udaipur"/>
    <d v="2012-08-23T00:00:00"/>
    <s v="1. 7 "/>
    <s v="Male"/>
    <s v="Bachelors"/>
    <n v="28"/>
    <x v="0"/>
    <n v="26604"/>
    <n v="0.76319796431181608"/>
    <s v="Married"/>
    <s v="North"/>
    <s v="Issues with the Manager"/>
  </r>
  <r>
    <x v="135"/>
    <s v="XYZ2350"/>
    <s v="ABC136"/>
    <d v="2010-02-15T00:00:00"/>
    <s v="Sales Executive "/>
    <x v="0"/>
    <s v="Yes"/>
    <s v="Koyambedu"/>
    <d v="2012-09-24T00:00:00"/>
    <s v="2 .7 "/>
    <s v="Male"/>
    <s v="Bachelors"/>
    <n v="26"/>
    <x v="2"/>
    <n v="25043"/>
    <n v="0.27352269187228484"/>
    <s v="Married"/>
    <s v="South"/>
    <s v="Lack of Growth"/>
  </r>
  <r>
    <x v="136"/>
    <s v="XYZ2601"/>
    <s v="ABC137"/>
    <d v="2010-09-01T00:00:00"/>
    <s v="Sales Executive"/>
    <x v="0"/>
    <s v="Yes"/>
    <s v="Siliguri"/>
    <d v="2012-09-21T00:00:00"/>
    <s v="2 .0 "/>
    <s v="Male"/>
    <s v="Bachelors"/>
    <n v="26"/>
    <x v="0"/>
    <n v="26416"/>
    <n v="0.60828456732242575"/>
    <s v="Divorced"/>
    <s v="East"/>
    <s v="Lack of Growth"/>
  </r>
  <r>
    <x v="137"/>
    <s v="XYZ0677"/>
    <s v="ABC138"/>
    <d v="2006-10-24T00:00:00"/>
    <s v="Sales Executive "/>
    <x v="0"/>
    <s v="Yes"/>
    <s v="Rajamundry"/>
    <d v="2012-09-21T00:00:00"/>
    <s v="5 .10 "/>
    <s v="Male"/>
    <s v="Bachelors"/>
    <n v="26"/>
    <x v="1"/>
    <n v="25138"/>
    <n v="0.40485471425037023"/>
    <s v="Married"/>
    <s v="South"/>
    <s v="Issues with the Manager"/>
  </r>
  <r>
    <x v="138"/>
    <s v="XYZ3093"/>
    <s v="ABC139"/>
    <d v="2012-04-02T00:00:00"/>
    <s v=" Sales Executive"/>
    <x v="0"/>
    <s v="Yes"/>
    <s v="Hanuman Nagar"/>
    <d v="2012-04-02T00:00:00"/>
    <s v="0. 0 "/>
    <s v="Male"/>
    <s v="Bachelors"/>
    <n v="24"/>
    <x v="1"/>
    <n v="25184"/>
    <n v="0.24265044190975726"/>
    <s v="Divorced"/>
    <s v="East"/>
    <s v="Reasons not known"/>
  </r>
  <r>
    <x v="139"/>
    <s v="XYZ3118"/>
    <s v="ABC140"/>
    <d v="2012-05-01T00:00:00"/>
    <s v="Sales Executive"/>
    <x v="0"/>
    <s v="Yes"/>
    <s v="Loni"/>
    <d v="2012-08-06T00:00:00"/>
    <s v="0. 3 "/>
    <s v="Male"/>
    <s v="Bachelors"/>
    <n v="26"/>
    <x v="2"/>
    <n v="26282"/>
    <n v="0.71026872670938968"/>
    <s v="Married"/>
    <s v="North"/>
    <s v="Issues with the Manager"/>
  </r>
  <r>
    <x v="140"/>
    <s v="XYZ3007"/>
    <s v="ABC141"/>
    <d v="2012-07-01T00:00:00"/>
    <s v="Technical Services Officer"/>
    <x v="1"/>
    <s v="Yes"/>
    <s v="Rajamundry"/>
    <d v="2012-08-31T00:00:00"/>
    <s v="0. 1 "/>
    <s v="Male"/>
    <s v="MBA"/>
    <n v="45"/>
    <x v="0"/>
    <n v="53830"/>
    <n v="0.54639333913167931"/>
    <s v="Married"/>
    <s v="South"/>
    <s v="More Challenging Job Roles/ Higher designation"/>
  </r>
  <r>
    <x v="141"/>
    <s v="XYZ1035"/>
    <s v="ABC142"/>
    <s v="09-08-2007"/>
    <s v="Sr Sales Executive"/>
    <x v="3"/>
    <s v="Yes"/>
    <s v="Indrapuri"/>
    <d v="2012-09-10T00:00:00"/>
    <s v="5 .0 "/>
    <s v="Male"/>
    <s v="Bachelors"/>
    <n v="29"/>
    <x v="0"/>
    <n v="37137"/>
    <n v="0.61447078318654036"/>
    <s v="Single "/>
    <s v="CENTRAL"/>
    <s v="Issues with the Manager"/>
  </r>
  <r>
    <x v="142"/>
    <s v="XYZ1309"/>
    <s v="ABC143"/>
    <d v="2007-12-24T00:00:00"/>
    <s v="Sr Sales Executive"/>
    <x v="3"/>
    <s v="Yes"/>
    <s v="Bally"/>
    <d v="2012-09-05T00:00:00"/>
    <s v="4 .8 "/>
    <s v="Male"/>
    <s v="Bachelors"/>
    <n v="35"/>
    <x v="0"/>
    <n v="30232"/>
    <n v="0.41523835073516846"/>
    <s v="Married"/>
    <s v="East"/>
    <s v="Lack of Growth"/>
  </r>
  <r>
    <x v="143"/>
    <s v="XYZ1511"/>
    <s v="ABC144"/>
    <s v="05-05-2008"/>
    <s v="Sales Executive"/>
    <x v="0"/>
    <s v="Yes"/>
    <s v="Mandi"/>
    <d v="2012-08-27T00:00:00"/>
    <s v="4 .3 "/>
    <s v="Male"/>
    <s v="Bachelors"/>
    <n v="25"/>
    <x v="0"/>
    <n v="25949"/>
    <n v="0.75538039308586691"/>
    <s v="Married"/>
    <s v="North"/>
    <s v="Absconding"/>
  </r>
  <r>
    <x v="144"/>
    <s v="XYZ2190"/>
    <s v="ABC145"/>
    <s v="12-10-2009"/>
    <s v="Sales Executive "/>
    <x v="0"/>
    <s v="Yes"/>
    <s v="Rajamundry"/>
    <d v="2012-08-01T00:00:00"/>
    <s v="2 .7 "/>
    <s v="Male"/>
    <s v="Bachelors"/>
    <n v="25"/>
    <x v="1"/>
    <n v="26305"/>
    <n v="1.3422956219286242E-2"/>
    <s v="Married"/>
    <s v="South"/>
    <s v="Issues with the Manager"/>
  </r>
  <r>
    <x v="145"/>
    <s v="XYZ2579"/>
    <s v="ABC146"/>
    <d v="2010-08-16T00:00:00"/>
    <s v="Sales Executive"/>
    <x v="0"/>
    <s v="Yes"/>
    <s v="Hinoo"/>
    <d v="2012-09-01T00:00:00"/>
    <s v="2 .0 "/>
    <s v="Male"/>
    <s v="Bachelors"/>
    <n v="24"/>
    <x v="0"/>
    <n v="25839"/>
    <n v="0.79172905925778547"/>
    <s v="Married"/>
    <s v="East"/>
    <s v="Lack of Growth"/>
  </r>
  <r>
    <x v="146"/>
    <s v="XYZ2751"/>
    <s v="ABC147"/>
    <d v="2011-01-21T00:00:00"/>
    <s v="Sales Executive"/>
    <x v="0"/>
    <s v="Yes"/>
    <s v="Lalpur"/>
    <d v="2012-08-09T00:00:00"/>
    <s v="1. 6 "/>
    <s v="Male"/>
    <s v="Bachelors"/>
    <n v="27"/>
    <x v="1"/>
    <n v="26978"/>
    <n v="0.70097595965968118"/>
    <s v="Single "/>
    <s v="East"/>
    <s v="Lack of Growth"/>
  </r>
  <r>
    <x v="147"/>
    <s v="XYZ2781"/>
    <s v="ABC148"/>
    <s v="07-02-2011"/>
    <s v="Sales Executive "/>
    <x v="0"/>
    <s v="Yes"/>
    <s v="Hanuman Nagar"/>
    <d v="2012-09-07T00:00:00"/>
    <s v="1. 2 "/>
    <s v="Male"/>
    <s v="Bachelors"/>
    <n v="28"/>
    <x v="2"/>
    <n v="26414"/>
    <n v="0.87861994526302212"/>
    <s v="Single "/>
    <s v="East"/>
    <s v="Issues with the Manager"/>
  </r>
  <r>
    <x v="148"/>
    <s v="XYZ2829"/>
    <s v="ABC149"/>
    <d v="2011-03-28T00:00:00"/>
    <s v=" Sales Executive"/>
    <x v="0"/>
    <s v="Yes"/>
    <s v="Rajamundry"/>
    <d v="2012-07-10T00:00:00"/>
    <s v="1. 3 "/>
    <s v="Male"/>
    <s v="Bachelors"/>
    <n v="24"/>
    <x v="0"/>
    <n v="25339"/>
    <n v="0.46587974823453338"/>
    <s v="Married"/>
    <s v="South"/>
    <s v="Issues with the Manager"/>
  </r>
  <r>
    <x v="149"/>
    <s v="XYZ2837"/>
    <s v="ABC150"/>
    <d v="2011-03-28T00:00:00"/>
    <s v="Sales Executive"/>
    <x v="0"/>
    <s v="Yes"/>
    <s v="Rajamundry"/>
    <d v="2012-08-05T00:00:00"/>
    <s v="1. 4 "/>
    <s v="Male"/>
    <s v="Bachelors"/>
    <n v="25"/>
    <x v="2"/>
    <n v="25469"/>
    <n v="2.1380054766071632E-2"/>
    <s v="Divorced"/>
    <s v="South"/>
    <s v="Issues with the Manager"/>
  </r>
  <r>
    <x v="150"/>
    <s v="XYZ3110"/>
    <s v="ABC151"/>
    <d v="2012-04-23T00:00:00"/>
    <s v="Sales Executive"/>
    <x v="0"/>
    <s v="Yes"/>
    <s v="Rajamundry"/>
    <d v="2012-05-07T00:00:00"/>
    <s v="0. 0 "/>
    <s v="Male"/>
    <s v="Bachelors"/>
    <n v="27"/>
    <x v="0"/>
    <n v="26842"/>
    <n v="0.9256277202031713"/>
    <s v="Single "/>
    <s v="South"/>
    <s v="Absconding"/>
  </r>
  <r>
    <x v="151"/>
    <s v="XYZ3137"/>
    <s v="ABC152"/>
    <d v="2012-05-21T00:00:00"/>
    <s v="Sales Executive"/>
    <x v="0"/>
    <s v="Yes"/>
    <s v="Cuttack"/>
    <d v="2012-09-13T00:00:00"/>
    <s v="0. 3 "/>
    <s v="Male"/>
    <s v="Bachelors"/>
    <n v="28"/>
    <x v="2"/>
    <n v="26852"/>
    <n v="7.6104688211969362E-2"/>
    <s v="Married"/>
    <s v="East"/>
    <s v="Issues with the Manager"/>
  </r>
  <r>
    <x v="152"/>
    <s v="XYZ3139"/>
    <s v="ABC153"/>
    <d v="2012-05-21T00:00:00"/>
    <s v="Technical Services Officer"/>
    <x v="1"/>
    <s v="Yes"/>
    <s v="Indore"/>
    <d v="2012-08-31T00:00:00"/>
    <s v="0. 3 "/>
    <s v="Male"/>
    <s v="MBA"/>
    <n v="37"/>
    <x v="1"/>
    <n v="53488"/>
    <n v="0.61885169431507592"/>
    <s v="Single "/>
    <s v="CENTRAL"/>
    <s v="Lack of Growth"/>
  </r>
  <r>
    <x v="153"/>
    <s v="XYZ3164"/>
    <s v="ABC154"/>
    <d v="2012-06-21T00:00:00"/>
    <s v="Sales Executive"/>
    <x v="0"/>
    <s v="Yes"/>
    <s v="Kangra"/>
    <d v="2012-08-01T00:00:00"/>
    <s v="0. 1 "/>
    <s v="Male"/>
    <s v="Bachelors"/>
    <n v="27"/>
    <x v="2"/>
    <n v="25453"/>
    <n v="0.96221283710988681"/>
    <s v="Married"/>
    <s v="North"/>
    <s v="Better Salary"/>
  </r>
  <r>
    <x v="154"/>
    <s v="XYZ2881"/>
    <s v="ABC155"/>
    <d v="2011-05-16T00:00:00"/>
    <s v="Sales Executive "/>
    <x v="0"/>
    <s v="Yes"/>
    <s v="Patiala"/>
    <d v="2012-09-21T00:00:00"/>
    <s v="1. 4 "/>
    <s v="Male"/>
    <s v="Bachelors"/>
    <n v="25"/>
    <x v="2"/>
    <n v="25851"/>
    <n v="0.90218971111785962"/>
    <s v="Single "/>
    <s v="North"/>
    <s v="Issues with the Manager"/>
  </r>
  <r>
    <x v="155"/>
    <s v="XYZ3156"/>
    <s v="ABC156"/>
    <d v="2012-06-11T00:00:00"/>
    <s v="Sales Executive"/>
    <x v="0"/>
    <s v="Yes"/>
    <s v="Patiala"/>
    <d v="2012-09-21T00:00:00"/>
    <s v="0. 3 "/>
    <s v="Male"/>
    <s v="Bachelors"/>
    <n v="27"/>
    <x v="0"/>
    <n v="25796"/>
    <n v="0.13233491915101814"/>
    <s v="Single "/>
    <s v="North"/>
    <s v="Issues with the Manager"/>
  </r>
  <r>
    <x v="156"/>
    <s v="XYZ2532"/>
    <s v="ABC157"/>
    <d v="2010-07-15T00:00:00"/>
    <s v="Sales Executive "/>
    <x v="0"/>
    <s v="Yes"/>
    <s v="Dehradun"/>
    <d v="2012-09-21T00:00:00"/>
    <s v="2 .2 "/>
    <s v="Male"/>
    <s v="Bachelors"/>
    <n v="24"/>
    <x v="0"/>
    <n v="25710"/>
    <n v="0.16129336505705805"/>
    <s v="Single "/>
    <s v="North"/>
    <s v="Issues with the Manager"/>
  </r>
  <r>
    <x v="157"/>
    <s v="XYZ3152"/>
    <s v="ABC158"/>
    <d v="2012-06-01T00:00:00"/>
    <s v="Sales Executive"/>
    <x v="0"/>
    <s v="Yes"/>
    <s v="Dehradun"/>
    <d v="2012-09-07T00:00:00"/>
    <s v="0. 3 "/>
    <s v="Male"/>
    <s v="Bachelors"/>
    <n v="24"/>
    <x v="2"/>
    <n v="26167"/>
    <n v="0.54087717533899404"/>
    <s v="Married"/>
    <s v="North"/>
    <s v="Issues with the Manager"/>
  </r>
  <r>
    <x v="158"/>
    <s v="XYZ2824"/>
    <s v="ABC159"/>
    <d v="2011-03-07T00:00:00"/>
    <s v="Sales Executive"/>
    <x v="0"/>
    <s v="Yes"/>
    <s v="Unchahar"/>
    <d v="2012-09-22T00:00:00"/>
    <s v="1. 6 "/>
    <s v="Male"/>
    <s v="Bachelors"/>
    <n v="25"/>
    <x v="1"/>
    <n v="26853"/>
    <n v="0.46400429721599945"/>
    <s v="Married"/>
    <s v="North"/>
    <s v="Issues with the Manager"/>
  </r>
  <r>
    <x v="159"/>
    <s v="XYZ2745"/>
    <s v="ABC160"/>
    <d v="2011-01-19T00:00:00"/>
    <s v="Sales Executive "/>
    <x v="0"/>
    <s v="Yes"/>
    <s v="jagatpur"/>
    <d v="2012-09-10T00:00:00"/>
    <s v="1. 7 "/>
    <s v="Male"/>
    <s v="Bachelors"/>
    <n v="26"/>
    <x v="0"/>
    <n v="25225"/>
    <n v="0.16978024199307606"/>
    <s v="Single "/>
    <s v="North"/>
    <s v="Issues with the Manager"/>
  </r>
  <r>
    <x v="160"/>
    <s v="XYZ1349"/>
    <s v="ABC161"/>
    <d v="2008-02-01T00:00:00"/>
    <s v="Sr Sales Executive"/>
    <x v="3"/>
    <s v="Yes"/>
    <s v="Velachery"/>
    <d v="2012-09-03T00:00:00"/>
    <s v="4 .7 "/>
    <s v="Male"/>
    <s v="Bachelors"/>
    <n v="35"/>
    <x v="2"/>
    <n v="31035"/>
    <n v="0.84113163676909952"/>
    <s v="Married"/>
    <s v="South"/>
    <s v="Lack of Growth"/>
  </r>
  <r>
    <x v="161"/>
    <s v="XYZ3190"/>
    <s v="ABC162"/>
    <d v="2012-08-03T00:00:00"/>
    <s v="Sales Executive"/>
    <x v="0"/>
    <s v="Yes"/>
    <s v="Lalpur"/>
    <d v="2012-08-03T00:00:00"/>
    <s v="0. 0 "/>
    <s v="Male"/>
    <s v="Bachelors"/>
    <n v="27"/>
    <x v="2"/>
    <n v="26212"/>
    <n v="8.2335187419369626E-2"/>
    <s v="Divorced"/>
    <s v="East"/>
    <s v="Lack of Growth"/>
  </r>
  <r>
    <x v="162"/>
    <s v="XYZ2827"/>
    <s v="ABC163"/>
    <d v="2011-03-18T00:00:00"/>
    <s v="Sales Executive"/>
    <x v="0"/>
    <s v="Yes"/>
    <s v="Hanuman nagar"/>
    <d v="2012-09-19T00:00:00"/>
    <s v="1. 6 "/>
    <s v="Male"/>
    <s v="Bachelors"/>
    <n v="27"/>
    <x v="1"/>
    <n v="25524"/>
    <n v="0.10307842283746838"/>
    <s v="Single "/>
    <s v="East"/>
    <s v="Issues with the Manager"/>
  </r>
  <r>
    <x v="163"/>
    <s v="XYZ3041"/>
    <s v="ABC164"/>
    <d v="2012-01-30T00:00:00"/>
    <s v="Sales Executive"/>
    <x v="0"/>
    <s v="Yes"/>
    <s v="Kashidih"/>
    <d v="2012-09-19T00:00:00"/>
    <s v="0. 7 "/>
    <s v="Male"/>
    <s v="Bachelors"/>
    <n v="28"/>
    <x v="2"/>
    <n v="26500"/>
    <n v="0.63926162589425273"/>
    <s v="Divorced"/>
    <s v="East"/>
    <s v="Issues with the Manager"/>
  </r>
  <r>
    <x v="164"/>
    <s v="XYZ0524"/>
    <s v="ABC165"/>
    <d v="2005-12-15T00:00:00"/>
    <s v="Associate Manager-Operations"/>
    <x v="2"/>
    <s v="Yes"/>
    <s v="Orissa"/>
    <d v="2012-10-07T00:00:00"/>
    <s v="6 .9 "/>
    <s v="Male"/>
    <s v="Bachelors"/>
    <n v="31"/>
    <x v="1"/>
    <n v="54415"/>
    <n v="0.66842634414543789"/>
    <s v="Married"/>
    <s v="East"/>
    <s v="Lack of Growth"/>
  </r>
  <r>
    <x v="165"/>
    <s v="XYZ2584"/>
    <s v="ABC166"/>
    <d v="2010-08-30T00:00:00"/>
    <s v="Technical Services Officer"/>
    <x v="1"/>
    <s v="Yes"/>
    <s v="Bhopal Indrapuri"/>
    <d v="2012-09-25T00:00:00"/>
    <s v="2 .0 "/>
    <s v="Male"/>
    <s v="Bachelors"/>
    <n v="37"/>
    <x v="2"/>
    <n v="54396"/>
    <n v="0.66563153442631662"/>
    <s v="Single "/>
    <s v="CENTRAL"/>
    <s v="More Challenging Job Roles/ Higher designation"/>
  </r>
  <r>
    <x v="166"/>
    <s v="XYZ3145"/>
    <s v="ABC167"/>
    <d v="2012-05-25T00:00:00"/>
    <s v="Sales Executive"/>
    <x v="0"/>
    <s v="Yes"/>
    <s v="Jabalpur Alok Nagar"/>
    <d v="2012-09-19T00:00:00"/>
    <s v="0. 3 "/>
    <s v="Male"/>
    <s v="Bachelors"/>
    <n v="26"/>
    <x v="0"/>
    <n v="25232"/>
    <n v="0.4006457575132174"/>
    <s v="Divorced"/>
    <s v="CENTRAL"/>
    <s v="Issues with the Manager"/>
  </r>
  <r>
    <x v="167"/>
    <s v="XYZ3099"/>
    <s v="ABC168"/>
    <d v="2012-04-11T00:00:00"/>
    <s v="Sales Executive"/>
    <x v="0"/>
    <s v="Yes"/>
    <s v="Allahabad"/>
    <d v="2012-09-08T00:00:00"/>
    <s v="0. 4 "/>
    <s v="Male"/>
    <s v="Bachelors"/>
    <n v="28"/>
    <x v="0"/>
    <n v="25735"/>
    <n v="0.75496270832120937"/>
    <s v="Single "/>
    <s v="CENTRAL"/>
    <s v="Termination - Theft"/>
  </r>
  <r>
    <x v="168"/>
    <s v="XYZ2833"/>
    <s v="ABC169"/>
    <d v="2011-03-28T00:00:00"/>
    <s v="Technical Services Officer"/>
    <x v="1"/>
    <s v="Yes"/>
    <s v="Bhavnagar"/>
    <d v="2012-09-23T00:00:00"/>
    <s v="1. 5 "/>
    <s v="Male"/>
    <s v="Bachelors"/>
    <n v="45"/>
    <x v="0"/>
    <n v="52840"/>
    <n v="0.9050855647097098"/>
    <s v="Married"/>
    <s v="West"/>
    <s v="Lack of Growth"/>
  </r>
  <r>
    <x v="169"/>
    <s v="XYZ2204"/>
    <s v="ABC170"/>
    <d v="2009-10-28T00:00:00"/>
    <s v="Sales Executive"/>
    <x v="0"/>
    <s v="Yes"/>
    <s v="Rajamundry"/>
    <d v="2012-09-26T00:00:00"/>
    <s v="2 .10 "/>
    <s v="Male"/>
    <s v="Bachelors"/>
    <n v="25"/>
    <x v="2"/>
    <n v="26307"/>
    <n v="0.22682000791421952"/>
    <s v="Divorced"/>
    <s v="South"/>
    <s v="Issues with the Manager"/>
  </r>
  <r>
    <x v="170"/>
    <s v="XYZ0954"/>
    <s v="ABC171"/>
    <d v="2007-01-01T00:00:00"/>
    <s v="Sales Executive "/>
    <x v="0"/>
    <s v="Yes"/>
    <s v="Rajamundry"/>
    <d v="2012-09-26T00:00:00"/>
    <s v="5 .8 "/>
    <s v="Male"/>
    <s v="Bachelors"/>
    <n v="27"/>
    <x v="2"/>
    <n v="26762"/>
    <n v="0.44656082397277719"/>
    <s v="Married"/>
    <s v="South"/>
    <s v="Issues with the Manager"/>
  </r>
  <r>
    <x v="171"/>
    <s v="XYZ2231"/>
    <s v="ABC172"/>
    <d v="2008-12-14T00:00:00"/>
    <s v="Marketing Manager"/>
    <x v="5"/>
    <s v="Yes"/>
    <s v="HO"/>
    <d v="2012-10-03T00:00:00"/>
    <s v="3 .9 "/>
    <s v="Male"/>
    <s v="MBA"/>
    <n v="42"/>
    <x v="2"/>
    <n v="75248"/>
    <n v="0.89768185337577311"/>
    <s v="Single "/>
    <s v="HO"/>
    <s v="More Challenging Job Roles/ Higher designation"/>
  </r>
  <r>
    <x v="172"/>
    <s v="XYZ1341"/>
    <s v="ABC173"/>
    <d v="2008-03-01T00:00:00"/>
    <s v="Assit Manager-Operations"/>
    <x v="2"/>
    <s v="Yes"/>
    <s v="Durg"/>
    <d v="2012-09-19T00:00:00"/>
    <s v="4 .6 "/>
    <s v="Male"/>
    <s v="Bachelors"/>
    <n v="36"/>
    <x v="0"/>
    <n v="52427"/>
    <n v="1.9328221083566355E-2"/>
    <s v="Divorced"/>
    <s v="CENTRAL"/>
    <s v="Lack of Growth"/>
  </r>
  <r>
    <x v="173"/>
    <s v="XYZ2525"/>
    <s v="ABC174"/>
    <d v="2010-07-21T00:00:00"/>
    <s v="Sales Executive"/>
    <x v="0"/>
    <s v="Yes"/>
    <s v="Jhansi"/>
    <d v="2012-09-21T00:00:00"/>
    <s v="2 .2 "/>
    <s v="Male"/>
    <s v="Bachelors"/>
    <n v="27"/>
    <x v="0"/>
    <n v="25670"/>
    <n v="0.31148207876039025"/>
    <s v="Married"/>
    <s v="CENTRAL"/>
    <s v="Issues with the Manager"/>
  </r>
  <r>
    <x v="174"/>
    <s v="XYZ3075"/>
    <s v="ABC175"/>
    <d v="2012-03-05T00:00:00"/>
    <s v="Technical Services Officer"/>
    <x v="1"/>
    <s v="Yes"/>
    <s v="Koyambedu"/>
    <d v="2012-09-20T00:00:00"/>
    <s v="0. 6 "/>
    <s v="Male"/>
    <s v="Bachelors"/>
    <n v="39"/>
    <x v="3"/>
    <n v="53349"/>
    <n v="0.63591139029885957"/>
    <s v="Single "/>
    <s v="South"/>
    <s v="Better Salary"/>
  </r>
  <r>
    <x v="175"/>
    <s v="XYZ3089"/>
    <s v="ABC176"/>
    <d v="2012-03-22T00:00:00"/>
    <s v="Technical Services Officer"/>
    <x v="1"/>
    <s v="Yes"/>
    <s v="Velachery"/>
    <d v="2012-09-27T00:00:00"/>
    <s v="0. 6 "/>
    <s v="Male"/>
    <s v="Bachelors"/>
    <n v="41"/>
    <x v="0"/>
    <n v="55757"/>
    <n v="0.37372583925261438"/>
    <s v="Married"/>
    <s v="South"/>
    <s v="Better Salary"/>
  </r>
  <r>
    <x v="176"/>
    <s v="XYZ0341"/>
    <s v="ABC177"/>
    <d v="2006-10-15T00:00:00"/>
    <s v="Assit Manager-Operations"/>
    <x v="2"/>
    <s v="Yes"/>
    <s v="Bangalore"/>
    <d v="2012-09-25T00:00:00"/>
    <s v="5 .11 "/>
    <s v="Male"/>
    <s v="Bachelors"/>
    <n v="31"/>
    <x v="2"/>
    <n v="54413"/>
    <n v="0.65003486934066856"/>
    <s v="Divorced"/>
    <s v="South"/>
    <s v="Lack of Growth"/>
  </r>
  <r>
    <x v="177"/>
    <s v="XYZ3100"/>
    <s v="ABC178"/>
    <d v="2012-04-16T00:00:00"/>
    <s v="Assit Manager-Operations"/>
    <x v="2"/>
    <s v="Yes"/>
    <s v="Kalewadi"/>
    <d v="2012-09-18T00:00:00"/>
    <s v="0. 5 "/>
    <s v="Male"/>
    <s v="Bachelors"/>
    <n v="30"/>
    <x v="1"/>
    <n v="50710"/>
    <n v="0.90435325963795776"/>
    <s v="Divorced"/>
    <s v="West"/>
    <s v="More Challenging Job Roles/ Higher designation"/>
  </r>
  <r>
    <x v="178"/>
    <s v="XYZ2832"/>
    <s v="ABC179"/>
    <d v="2011-03-28T00:00:00"/>
    <s v="Sales Executive"/>
    <x v="0"/>
    <s v="Yes"/>
    <s v="Bhavnagar"/>
    <d v="2012-09-26T00:00:00"/>
    <s v="1. 5 "/>
    <s v="Male"/>
    <s v="Bachelors"/>
    <n v="24"/>
    <x v="0"/>
    <n v="26010"/>
    <n v="0.74620370134608893"/>
    <s v="Single "/>
    <s v="West"/>
    <s v="Issues with the Manager"/>
  </r>
  <r>
    <x v="179"/>
    <s v="XYZ3052"/>
    <s v="ABC180"/>
    <d v="2012-02-13T00:00:00"/>
    <s v="Sales Executive"/>
    <x v="0"/>
    <s v="Yes"/>
    <s v="Behala"/>
    <d v="2012-09-17T00:00:00"/>
    <s v="0. 7 "/>
    <s v="Male"/>
    <s v="Bachelors"/>
    <n v="24"/>
    <x v="1"/>
    <n v="26873"/>
    <n v="0.56007991393947787"/>
    <s v="Single "/>
    <s v="East"/>
    <s v="Issues with the Manager"/>
  </r>
  <r>
    <x v="180"/>
    <s v="XYZ2244"/>
    <s v="ABC181"/>
    <d v="2009-11-26T00:00:00"/>
    <s v="Sales Executive"/>
    <x v="0"/>
    <s v="Yes"/>
    <s v="Behala"/>
    <d v="2012-09-27T00:00:00"/>
    <s v="2 .10 "/>
    <s v="Male"/>
    <s v="Bachelors"/>
    <n v="26"/>
    <x v="1"/>
    <n v="26758"/>
    <n v="0.39432483047256905"/>
    <s v="Single "/>
    <s v="East"/>
    <s v="Issues with the Manager"/>
  </r>
  <r>
    <x v="181"/>
    <s v="XYZ2478"/>
    <s v="ABC182"/>
    <d v="2010-06-11T00:00:00"/>
    <s v="Sales Executive"/>
    <x v="0"/>
    <s v="Yes"/>
    <s v="Bachrawan"/>
    <d v="2012-09-25T00:00:00"/>
    <s v="2 .3 "/>
    <s v="Male"/>
    <s v="Bachelors"/>
    <n v="27"/>
    <x v="2"/>
    <n v="25888"/>
    <n v="0.3602733685418853"/>
    <s v="Single "/>
    <s v="North"/>
    <s v="Better Salary"/>
  </r>
  <r>
    <x v="182"/>
    <s v="XYZ3080"/>
    <s v="ABC183"/>
    <d v="2012-03-12T00:00:00"/>
    <s v="Sales Executive"/>
    <x v="0"/>
    <s v="Yes"/>
    <s v="Patiala"/>
    <d v="2012-09-18T00:00:00"/>
    <s v="0. 6 "/>
    <s v="Male"/>
    <s v="Bachelors"/>
    <n v="24"/>
    <x v="0"/>
    <n v="25063"/>
    <n v="0.26800672915304258"/>
    <s v="Single "/>
    <s v="North"/>
    <s v="Issues with the Manager"/>
  </r>
  <r>
    <x v="183"/>
    <s v="XYZ3069"/>
    <s v="ABC184"/>
    <d v="2012-03-01T00:00:00"/>
    <s v="Assit Manager-Operations"/>
    <x v="2"/>
    <s v="Yes"/>
    <s v="Haldwani"/>
    <d v="2012-09-20T00:00:00"/>
    <s v="0. 6 "/>
    <s v="Male"/>
    <s v="Bachelors"/>
    <n v="34"/>
    <x v="2"/>
    <n v="50597"/>
    <n v="0.94411229151736542"/>
    <s v="Divorced"/>
    <s v="North"/>
    <s v="More Challenging Job Roles/ Higher designation"/>
  </r>
  <r>
    <x v="184"/>
    <s v="XYZ2940"/>
    <s v="ABC185"/>
    <d v="2011-07-11T00:00:00"/>
    <s v="Sr Sales Executive"/>
    <x v="3"/>
    <s v="Yes"/>
    <s v="HO"/>
    <d v="2012-09-17T00:00:00"/>
    <s v="1. 2 "/>
    <s v="Male"/>
    <s v="Bachelors"/>
    <n v="30"/>
    <x v="0"/>
    <n v="31766"/>
    <n v="0.31582365614554497"/>
    <s v="Single "/>
    <s v="HO"/>
    <s v="Lack of Growth"/>
  </r>
  <r>
    <x v="185"/>
    <s v="XYZ0665"/>
    <s v="ABC186"/>
    <d v="2007-04-17T00:00:00"/>
    <s v="Sr Sales Executive "/>
    <x v="3"/>
    <s v="Yes"/>
    <s v="Vizag"/>
    <d v="2012-09-30T00:00:00"/>
    <s v="5 .5 "/>
    <s v="Male"/>
    <s v="Bachelors"/>
    <n v="29"/>
    <x v="1"/>
    <n v="31734"/>
    <n v="0.31332844158551243"/>
    <s v="Divorced"/>
    <s v="South"/>
    <s v="Lack of Growth"/>
  </r>
  <r>
    <x v="186"/>
    <s v="XYZ1948"/>
    <s v="ABC187"/>
    <d v="2008-11-03T00:00:00"/>
    <s v="Sales Executive"/>
    <x v="0"/>
    <s v="Yes"/>
    <s v="Vizag"/>
    <d v="2012-09-30T00:00:00"/>
    <s v="3 .10 "/>
    <s v="Male"/>
    <s v="Bachelors"/>
    <n v="26"/>
    <x v="2"/>
    <n v="25707"/>
    <n v="0.81283815796812142"/>
    <s v="Single "/>
    <s v="South"/>
    <s v="Lack of Growth"/>
  </r>
  <r>
    <x v="187"/>
    <s v="XYZ3091"/>
    <s v="ABC188"/>
    <d v="2012-03-19T00:00:00"/>
    <s v="Technical Services Officer"/>
    <x v="1"/>
    <s v="Yes"/>
    <s v="Vizag"/>
    <d v="2012-08-30T00:00:00"/>
    <s v="0. 5 "/>
    <s v="Male"/>
    <s v="Bachelors"/>
    <n v="43"/>
    <x v="0"/>
    <n v="54292"/>
    <n v="7.6527073336994711E-2"/>
    <s v="Single "/>
    <s v="South"/>
    <s v="Lack of Growth"/>
  </r>
  <r>
    <x v="188"/>
    <s v="XYZ3099"/>
    <s v="ABC189"/>
    <d v="2012-04-11T00:00:00"/>
    <s v="Sales Executive"/>
    <x v="0"/>
    <s v="Yes"/>
    <s v="Allahabad"/>
    <d v="2012-09-08T00:00:00"/>
    <s v="0. 4 "/>
    <s v="Male"/>
    <s v="Bachelors"/>
    <n v="28"/>
    <x v="2"/>
    <n v="25390"/>
    <n v="0.78539845863662183"/>
    <s v="Divorced"/>
    <s v="CENTRAL"/>
    <s v="Lack of Growth"/>
  </r>
  <r>
    <x v="189"/>
    <s v="XYZ3130"/>
    <s v="ABC190"/>
    <d v="2012-05-11T00:00:00"/>
    <s v="Sales Executive"/>
    <x v="0"/>
    <s v="Yes"/>
    <s v="Pune"/>
    <d v="2012-09-10T00:00:00"/>
    <s v="0. 3 "/>
    <s v="Male"/>
    <s v="Bachelors"/>
    <n v="24"/>
    <x v="0"/>
    <n v="25738"/>
    <n v="0.3270748610480041"/>
    <s v="Single "/>
    <s v="West"/>
    <s v="Lack of Growth"/>
  </r>
  <r>
    <x v="190"/>
    <s v="XYZ3138"/>
    <s v="ABC191"/>
    <d v="2012-05-21T00:00:00"/>
    <s v="Technical Services Officer"/>
    <x v="1"/>
    <s v="Yes"/>
    <s v="Kolkata"/>
    <d v="2012-09-01T00:00:00"/>
    <s v="0. 3 "/>
    <s v="Male"/>
    <s v="Bachelors"/>
    <n v="42"/>
    <x v="0"/>
    <n v="52341"/>
    <n v="0.82206472388830432"/>
    <s v="Divorced"/>
    <s v="East"/>
    <s v="Lack of Growth"/>
  </r>
  <r>
    <x v="191"/>
    <s v="XYZ3197"/>
    <s v="ABC192"/>
    <d v="2012-08-21T00:00:00"/>
    <s v="Sales Executive"/>
    <x v="0"/>
    <s v="Yes"/>
    <s v="Hadspar"/>
    <d v="2012-09-04T00:00:00"/>
    <s v="0. 0 "/>
    <s v="Male"/>
    <s v="Bachelors"/>
    <n v="28"/>
    <x v="3"/>
    <n v="25941"/>
    <n v="0.56039745395383544"/>
    <s v="Married"/>
    <s v="West"/>
    <s v="Lack of Growth"/>
  </r>
  <r>
    <x v="192"/>
    <s v="XYZ3202"/>
    <s v="ABC193"/>
    <d v="2012-08-21T00:00:00"/>
    <s v="Sales Executive"/>
    <x v="0"/>
    <s v="Yes"/>
    <s v="Ahmedabad"/>
    <d v="2012-09-19T00:00:00"/>
    <s v="0. 0 "/>
    <s v="Male"/>
    <s v="Bachelors"/>
    <n v="25"/>
    <x v="1"/>
    <n v="25815"/>
    <n v="0.22302453866511485"/>
    <s v="Single "/>
    <s v="West"/>
    <s v="Lack of Growth"/>
  </r>
  <r>
    <x v="193"/>
    <s v="XYZ3213"/>
    <s v="ABC194"/>
    <d v="2012-09-01T00:00:00"/>
    <s v="Technical Services Officer"/>
    <x v="1"/>
    <s v="Yes"/>
    <s v="Kalyan"/>
    <d v="2012-09-09T00:00:00"/>
    <s v="0. 0 "/>
    <s v="Male"/>
    <s v="Bachelors"/>
    <n v="36"/>
    <x v="2"/>
    <n v="56633"/>
    <n v="0.35632412495080512"/>
    <s v="Divorced"/>
    <s v="West"/>
    <s v="Lack of Growth"/>
  </r>
  <r>
    <x v="194"/>
    <s v="XYZ3220"/>
    <s v="ABC195"/>
    <d v="2012-09-17T00:00:00"/>
    <s v="Sales Executive"/>
    <x v="0"/>
    <s v="Yes"/>
    <s v="Hinoo"/>
    <d v="2012-09-21T00:00:00"/>
    <s v="0. 0 "/>
    <s v="Male"/>
    <s v="Bachelors"/>
    <n v="25"/>
    <x v="1"/>
    <n v="25372"/>
    <n v="0.69336290662889777"/>
    <s v="Single "/>
    <s v="East"/>
    <s v="Lack of Growth"/>
  </r>
  <r>
    <x v="195"/>
    <s v="XYZ3090"/>
    <s v="ABC196"/>
    <d v="2012-03-23T00:00:00"/>
    <s v="Sales Executive"/>
    <x v="0"/>
    <s v="Yes"/>
    <s v="Dehradun"/>
    <d v="2012-09-22T00:00:00"/>
    <s v="0. 5 "/>
    <s v="Male"/>
    <s v="Bachelors"/>
    <n v="24"/>
    <x v="1"/>
    <n v="26723"/>
    <n v="0.48922041904563862"/>
    <s v="Single "/>
    <s v="North"/>
    <s v="Better Salary"/>
  </r>
  <r>
    <x v="196"/>
    <s v="XYZ2728"/>
    <s v="ABC197"/>
    <d v="2010-12-22T00:00:00"/>
    <s v="Head Human Resources"/>
    <x v="6"/>
    <s v="Yes"/>
    <s v="HO"/>
    <d v="2012-10-09T00:00:00"/>
    <s v="1. 9 "/>
    <s v="Male"/>
    <s v="MBA"/>
    <n v="54"/>
    <x v="2"/>
    <n v="233954"/>
    <n v="0.45069217125501648"/>
    <s v="Married"/>
    <s v="HO"/>
    <s v="More Challenging Job Roles/ Higher designation"/>
  </r>
  <r>
    <x v="197"/>
    <s v="XYZ3166"/>
    <s v="ABC198"/>
    <d v="2012-06-21T00:00:00"/>
    <s v=" Sales Executive"/>
    <x v="0"/>
    <s v="Yes"/>
    <s v="Varanasi"/>
    <d v="2012-10-12T00:00:00"/>
    <s v="0. 3 "/>
    <s v="Male"/>
    <s v="Bachelors"/>
    <n v="24"/>
    <x v="3"/>
    <n v="26558"/>
    <n v="0.59845929065317627"/>
    <s v="Divorced"/>
    <s v="CENTRAL"/>
    <s v="Issues with the Manager"/>
  </r>
  <r>
    <x v="198"/>
    <s v="XYZ2935"/>
    <s v="ABC199"/>
    <d v="2011-06-24T00:00:00"/>
    <s v="Sales Executive"/>
    <x v="0"/>
    <s v="Yes"/>
    <s v="Badarpur"/>
    <d v="2012-10-05T00:00:00"/>
    <s v="1. 3 "/>
    <s v="Male"/>
    <s v="Bachelors"/>
    <n v="28"/>
    <x v="3"/>
    <n v="26911"/>
    <n v="7.5897891692930486E-2"/>
    <s v="Single "/>
    <s v="North"/>
    <s v="Lack of Growth"/>
  </r>
  <r>
    <x v="199"/>
    <s v="XYZ1720"/>
    <s v="ABC200"/>
    <d v="2008-06-24T00:00:00"/>
    <s v="Sales Executive"/>
    <x v="0"/>
    <s v="Yes"/>
    <s v="Mukundpur"/>
    <d v="2012-10-25T00:00:00"/>
    <s v="4 .4 "/>
    <s v="Male"/>
    <s v="Bachelors"/>
    <n v="26"/>
    <x v="3"/>
    <n v="25295"/>
    <n v="0.3492972380210837"/>
    <s v="Divorced"/>
    <s v="North"/>
    <s v="Absconding"/>
  </r>
  <r>
    <x v="200"/>
    <s v="XYZ3199"/>
    <s v="ABC201"/>
    <d v="2012-08-21T00:00:00"/>
    <s v="Sales Executive"/>
    <x v="0"/>
    <s v="Yes"/>
    <s v="Amritsar"/>
    <d v="2012-10-04T00:00:00"/>
    <s v="0. 1 "/>
    <s v="Male"/>
    <s v="Bachelors"/>
    <n v="28"/>
    <x v="0"/>
    <n v="25433"/>
    <n v="0.81205415597677644"/>
    <s v="Single "/>
    <s v="North"/>
    <s v="Lack of Growth"/>
  </r>
  <r>
    <x v="201"/>
    <s v="XYZ3077"/>
    <s v="ABC202"/>
    <d v="2012-03-10T00:00:00"/>
    <s v="Sales Executive"/>
    <x v="0"/>
    <s v="Yes"/>
    <s v="Jammu"/>
    <d v="2012-10-25T00:00:00"/>
    <s v="0. 7 "/>
    <s v="Male"/>
    <s v="Bachelors"/>
    <n v="26"/>
    <x v="1"/>
    <n v="25742"/>
    <n v="0.63362365330451542"/>
    <s v="Divorced"/>
    <s v="North"/>
    <s v="Absconding"/>
  </r>
  <r>
    <x v="202"/>
    <s v="XYZ2437"/>
    <s v="ABC203"/>
    <d v="2010-05-10T00:00:00"/>
    <s v="Sales Executive"/>
    <x v="0"/>
    <s v="Yes"/>
    <s v="Thallakulam"/>
    <d v="2012-10-20T00:00:00"/>
    <s v="2 .5 "/>
    <s v="Male"/>
    <s v="Bachelors"/>
    <n v="28"/>
    <x v="0"/>
    <n v="26602"/>
    <n v="0.54785610458716261"/>
    <s v="Married"/>
    <s v="South"/>
    <s v="Better Salary"/>
  </r>
  <r>
    <x v="203"/>
    <s v="XYZ2189"/>
    <s v="ABC204"/>
    <d v="2009-10-12T00:00:00"/>
    <s v="Sales Executive"/>
    <x v="0"/>
    <s v="Yes"/>
    <s v="Vizag"/>
    <d v="2012-10-25T00:00:00"/>
    <s v="3 .0 "/>
    <s v="Male"/>
    <s v="Bachelors"/>
    <n v="25"/>
    <x v="0"/>
    <n v="25964"/>
    <n v="0.3443303633027659"/>
    <s v="Married"/>
    <s v="South"/>
    <s v="Issues with the Manager"/>
  </r>
  <r>
    <x v="204"/>
    <s v="XYZ3060"/>
    <s v="ABC205"/>
    <d v="2012-02-22T00:00:00"/>
    <s v="Sales Executive"/>
    <x v="0"/>
    <s v="Yes"/>
    <s v="Vizag"/>
    <d v="2012-11-03T00:00:00"/>
    <s v="0. 8 "/>
    <s v="Male"/>
    <s v="Bachelors"/>
    <n v="27"/>
    <x v="2"/>
    <n v="25746"/>
    <n v="0.32423649878135707"/>
    <s v="Single "/>
    <s v="South"/>
    <s v="Issues with the Manager"/>
  </r>
  <r>
    <x v="205"/>
    <s v="XYZ1394"/>
    <s v="ABC206"/>
    <d v="2008-09-14T00:00:00"/>
    <s v="Sales Executive"/>
    <x v="0"/>
    <s v="Yes"/>
    <s v="Vizag"/>
    <d v="2012-10-20T00:00:00"/>
    <s v="4 .1 "/>
    <s v="Male"/>
    <s v="Bachelors"/>
    <n v="26"/>
    <x v="0"/>
    <n v="26386"/>
    <n v="0.86886946283022226"/>
    <s v="Single "/>
    <s v="South"/>
    <s v="Lack of Growth"/>
  </r>
  <r>
    <x v="206"/>
    <s v="XYZ3022"/>
    <s v="ABC207"/>
    <d v="2011-12-26T00:00:00"/>
    <s v="Sales Executive"/>
    <x v="0"/>
    <s v="Yes"/>
    <s v="Agra"/>
    <d v="2012-10-30T00:00:00"/>
    <s v="0. 10 "/>
    <s v="Male"/>
    <s v="Bachelors"/>
    <n v="28"/>
    <x v="3"/>
    <n v="25587"/>
    <n v="0.6656305441213699"/>
    <s v="Divorced"/>
    <s v="CENTRAL"/>
    <s v="Higher education"/>
  </r>
  <r>
    <x v="207"/>
    <s v="XYZ2868"/>
    <s v="ABC208"/>
    <d v="2011-05-10T00:00:00"/>
    <s v="Sales Executive "/>
    <x v="0"/>
    <s v="Yes"/>
    <s v="Raipur"/>
    <d v="2012-11-01T00:00:00"/>
    <s v="1. 5 "/>
    <s v="Male"/>
    <s v="Bachelors"/>
    <n v="26"/>
    <x v="0"/>
    <n v="25904"/>
    <n v="0.25364196347436341"/>
    <s v="Divorced"/>
    <s v="CENTRAL"/>
    <s v="Higher education"/>
  </r>
  <r>
    <x v="208"/>
    <s v="XYZ2791"/>
    <s v="ABC209"/>
    <d v="2011-02-07T00:00:00"/>
    <s v="Sales Executive"/>
    <x v="0"/>
    <s v="Yes"/>
    <s v="Indore"/>
    <d v="2012-10-25T00:00:00"/>
    <s v="1. 8 "/>
    <s v="Male"/>
    <s v="Bachelors"/>
    <n v="28"/>
    <x v="3"/>
    <n v="26959"/>
    <n v="0.91984595114763357"/>
    <s v="Married"/>
    <s v="CENTRAL"/>
    <s v="Lack of Growth"/>
  </r>
  <r>
    <x v="209"/>
    <s v="XYZ1993"/>
    <s v="ABC210"/>
    <d v="2008-12-01T00:00:00"/>
    <s v="Sr Sales Executive "/>
    <x v="3"/>
    <s v="Yes"/>
    <s v="Vadodara"/>
    <d v="2012-10-31T00:00:00"/>
    <s v="3 .10 "/>
    <s v="Male"/>
    <s v="Bachelors"/>
    <n v="30"/>
    <x v="3"/>
    <n v="31791"/>
    <n v="0.21548001636569492"/>
    <s v="Single "/>
    <s v="West"/>
    <s v="Issues with the Manager"/>
  </r>
  <r>
    <x v="210"/>
    <s v="XYZ2831"/>
    <s v="ABC211"/>
    <d v="2011-03-28T00:00:00"/>
    <s v="Sales Executive"/>
    <x v="0"/>
    <s v="Yes"/>
    <s v="Nasik"/>
    <d v="2012-11-01T00:00:00"/>
    <s v="1. 7 "/>
    <s v="Male"/>
    <s v="Bachelors"/>
    <n v="27"/>
    <x v="0"/>
    <n v="25982"/>
    <n v="0.60494943989332195"/>
    <s v="Married"/>
    <s v="West"/>
    <s v="Lack of Growth"/>
  </r>
  <r>
    <x v="211"/>
    <s v="XYZ2597"/>
    <s v="ABC212"/>
    <d v="2010-09-01T00:00:00"/>
    <s v="Sales Executive"/>
    <x v="0"/>
    <s v="Yes"/>
    <s v="Barrackpore"/>
    <d v="2012-10-30T00:00:00"/>
    <s v="2 .1 "/>
    <s v="Male"/>
    <s v="Bachelors"/>
    <n v="24"/>
    <x v="1"/>
    <n v="25218"/>
    <n v="0.71276331253815162"/>
    <s v="Single "/>
    <s v="East"/>
    <s v="Issues with the Manager"/>
  </r>
  <r>
    <x v="212"/>
    <s v="XYZ3025"/>
    <s v="ABC213"/>
    <d v="2012-01-12T00:00:00"/>
    <s v="Sales Executive"/>
    <x v="0"/>
    <s v="Yes"/>
    <s v="Kasidih "/>
    <d v="2012-10-18T00:00:00"/>
    <s v="0. 9 "/>
    <s v="Male"/>
    <s v="Bachelors"/>
    <n v="25"/>
    <x v="3"/>
    <n v="25907"/>
    <n v="0.62850476233738073"/>
    <s v="Married"/>
    <s v="East"/>
    <s v="Absconding"/>
  </r>
  <r>
    <x v="213"/>
    <s v="XYZ2922"/>
    <s v="ABC214"/>
    <d v="2011-06-01T00:00:00"/>
    <s v="Sales Executive"/>
    <x v="0"/>
    <s v="Yes"/>
    <s v="Danapur"/>
    <d v="2012-10-26T00:00:00"/>
    <s v="1. 4 "/>
    <s v="Male"/>
    <s v="Bachelors"/>
    <n v="26"/>
    <x v="1"/>
    <n v="25057"/>
    <n v="0.66815721551924234"/>
    <s v="Single "/>
    <s v="East"/>
    <s v="Health Reasons"/>
  </r>
  <r>
    <x v="214"/>
    <s v="XYZ3170"/>
    <s v="ABC215"/>
    <d v="2012-07-02T00:00:00"/>
    <s v="Assit Manager-Operations"/>
    <x v="2"/>
    <s v="Yes"/>
    <s v="Sultanpur"/>
    <d v="2012-10-20T00:00:00"/>
    <s v="0. 3 "/>
    <s v="Male"/>
    <s v="Bachelors"/>
    <n v="39"/>
    <x v="0"/>
    <n v="53571"/>
    <n v="0.39212337733054614"/>
    <s v="Divorced"/>
    <s v="North"/>
    <s v="Issues with the Manager"/>
  </r>
  <r>
    <x v="215"/>
    <s v="XYZ3149"/>
    <s v="ABC216"/>
    <d v="2012-06-01T00:00:00"/>
    <s v="Sales Executive"/>
    <x v="0"/>
    <s v="Yes"/>
    <s v="Pondicherry"/>
    <d v="2012-10-18T00:00:00"/>
    <s v="0. 4 "/>
    <s v="Male"/>
    <s v="Bachelors"/>
    <n v="26"/>
    <x v="0"/>
    <n v="25882"/>
    <n v="0.51190649382383668"/>
    <s v="Divorced"/>
    <s v="South"/>
    <s v="Issues with the Manager"/>
  </r>
  <r>
    <x v="216"/>
    <s v="XYZ2334"/>
    <s v="ABC217"/>
    <d v="2010-02-24T00:00:00"/>
    <s v="Assit Manager-Operations"/>
    <x v="2"/>
    <s v="Yes"/>
    <s v="Velachery"/>
    <d v="2012-11-14T00:00:00"/>
    <s v="2 .8 "/>
    <s v="Male"/>
    <s v="Bachelors"/>
    <n v="34"/>
    <x v="0"/>
    <n v="50040"/>
    <n v="0.26457960320033536"/>
    <s v="Single "/>
    <s v="South"/>
    <s v="More Challenging Job Roles/ Higher designation"/>
  </r>
  <r>
    <x v="217"/>
    <s v="XYZ0620"/>
    <s v="ABC218"/>
    <d v="2006-10-24T00:00:00"/>
    <s v="Senior Manager Human Resources"/>
    <x v="4"/>
    <s v="Yes"/>
    <s v="HO"/>
    <d v="2012-10-23T00:00:00"/>
    <s v="5 .11 "/>
    <s v="Male"/>
    <s v="MBA"/>
    <n v="38"/>
    <x v="3"/>
    <n v="59615"/>
    <n v="0.25174898449922978"/>
    <s v="Divorced"/>
    <s v="HO"/>
    <s v="More Challenging Job Roles/ Higher designation"/>
  </r>
  <r>
    <x v="218"/>
    <s v="XYZ0112"/>
    <s v="ABC219"/>
    <d v="2006-12-18T00:00:00"/>
    <s v="Assit Manager-Operations"/>
    <x v="2"/>
    <s v="Yes"/>
    <s v="Admin Jharkhand"/>
    <d v="2012-10-31T00:00:00"/>
    <s v="5 .10 "/>
    <s v="Male"/>
    <s v="Bachelors"/>
    <n v="38"/>
    <x v="1"/>
    <n v="53682"/>
    <n v="0.4581165489067125"/>
    <s v="Single "/>
    <s v="CENTRAL"/>
    <s v="More Challenging Job Roles/ Higher designation"/>
  </r>
  <r>
    <x v="219"/>
    <s v="XYZ1460"/>
    <s v="ABC220"/>
    <d v="2008-04-15T00:00:00"/>
    <s v="Sr Sales Executive "/>
    <x v="3"/>
    <s v="Yes"/>
    <s v="Cuttack"/>
    <d v="2012-10-15T00:00:00"/>
    <s v="4 .6 "/>
    <s v="Male"/>
    <s v="Bachelors"/>
    <n v="31"/>
    <x v="1"/>
    <n v="31604"/>
    <n v="0.13835948900733808"/>
    <s v="Divorced"/>
    <s v="East"/>
    <s v="Issues with the Manager"/>
  </r>
  <r>
    <x v="220"/>
    <s v="XYZ1758"/>
    <s v="ABC221"/>
    <d v="2008-08-04T00:00:00"/>
    <s v="Sr Sales Executive "/>
    <x v="3"/>
    <s v="Yes"/>
    <s v="Bally"/>
    <d v="2012-10-15T00:00:00"/>
    <s v="4 .2 "/>
    <s v="Male"/>
    <s v="Bachelors"/>
    <n v="30"/>
    <x v="0"/>
    <n v="35619"/>
    <n v="0.10141741426706119"/>
    <s v="Married"/>
    <s v="East"/>
    <s v="Issues with the Manager"/>
  </r>
  <r>
    <x v="221"/>
    <s v="XYZ1773"/>
    <s v="ABC222"/>
    <d v="2008-08-14T00:00:00"/>
    <s v="Sales Executive"/>
    <x v="0"/>
    <s v="Yes"/>
    <s v="Garia"/>
    <d v="2012-10-13T00:00:00"/>
    <s v="4 .1 "/>
    <s v="Female"/>
    <s v="Bachelors"/>
    <n v="26"/>
    <x v="0"/>
    <n v="25485"/>
    <n v="0.83134482671576682"/>
    <s v="Married"/>
    <s v="East"/>
    <s v="Issues with the Manager"/>
  </r>
  <r>
    <x v="222"/>
    <s v="XYZ2134"/>
    <s v="ABC223"/>
    <d v="2009-06-25T00:00:00"/>
    <s v="Sales Executive"/>
    <x v="0"/>
    <s v="Yes"/>
    <s v="Garia"/>
    <d v="2012-10-17T00:00:00"/>
    <s v="3 .3 "/>
    <s v="Male"/>
    <s v="Bachelors"/>
    <n v="24"/>
    <x v="2"/>
    <n v="25589"/>
    <n v="0.15385065327656289"/>
    <s v="Single "/>
    <s v="East"/>
    <s v="Issues with the Manager"/>
  </r>
  <r>
    <x v="223"/>
    <s v="XYZ2320"/>
    <s v="ABC224"/>
    <d v="2010-02-02T00:00:00"/>
    <s v="Sales Executive"/>
    <x v="0"/>
    <s v="Yes"/>
    <s v="Barasat"/>
    <d v="2012-10-15T00:00:00"/>
    <s v="2 .8 "/>
    <s v="Male"/>
    <s v="Bachelors"/>
    <n v="27"/>
    <x v="1"/>
    <n v="25239"/>
    <n v="0.23801673204244089"/>
    <s v="Divorced"/>
    <s v="East"/>
    <s v="Issues with the Manager"/>
  </r>
  <r>
    <x v="224"/>
    <s v="XYZ2370"/>
    <s v="ABC225"/>
    <d v="2010-03-08T00:00:00"/>
    <s v="Sr Sales Executive"/>
    <x v="3"/>
    <s v="Yes"/>
    <s v="ZO Delhi"/>
    <d v="2012-10-31T00:00:00"/>
    <s v="2 .7 "/>
    <s v="Male"/>
    <s v="Bachelors"/>
    <n v="28"/>
    <x v="2"/>
    <n v="38196"/>
    <n v="0.83846119266371777"/>
    <s v="Married"/>
    <s v="North"/>
    <s v="Issues with the Manager"/>
  </r>
  <r>
    <x v="225"/>
    <s v="XYZ2381"/>
    <s v="ABC226"/>
    <d v="2010-03-22T00:00:00"/>
    <s v="Sales Executive"/>
    <x v="0"/>
    <s v="Yes"/>
    <s v="Bhubaneswar"/>
    <d v="2012-10-20T00:00:00"/>
    <s v="2 .6 "/>
    <s v="Male"/>
    <s v="Bachelors"/>
    <n v="26"/>
    <x v="3"/>
    <n v="25882"/>
    <n v="0.48318512982675177"/>
    <s v="Single "/>
    <s v="East"/>
    <s v="Issues with the Manager"/>
  </r>
  <r>
    <x v="226"/>
    <s v="XYZ2644"/>
    <s v="ABC227"/>
    <d v="2010-09-22T00:00:00"/>
    <s v="Sales Executive"/>
    <x v="0"/>
    <s v="Yes"/>
    <s v="Balasore"/>
    <d v="2012-10-15T00:00:00"/>
    <s v="2 .0 "/>
    <s v="Male"/>
    <s v="Bachelors"/>
    <n v="24"/>
    <x v="0"/>
    <n v="26605"/>
    <n v="0.59000332476296613"/>
    <s v="Single "/>
    <s v="East"/>
    <s v="Issues with the Manager"/>
  </r>
  <r>
    <x v="227"/>
    <s v="XYZ3079"/>
    <s v="ABC228"/>
    <d v="2012-03-09T00:00:00"/>
    <s v="Technical Services Officer"/>
    <x v="1"/>
    <s v="Yes"/>
    <s v="Daund"/>
    <d v="2012-09-18T00:00:00"/>
    <s v="0. 6 "/>
    <s v="Male"/>
    <s v="Bachelors"/>
    <n v="41"/>
    <x v="0"/>
    <n v="52249"/>
    <n v="0.63342310404867153"/>
    <s v="Single "/>
    <s v="West"/>
    <s v="More Challenging Job Roles/ Higher designation"/>
  </r>
  <r>
    <x v="228"/>
    <s v="XYZ2771"/>
    <s v="ABC229"/>
    <d v="2011-02-15T00:00:00"/>
    <s v="Technical Services Officer"/>
    <x v="1"/>
    <s v="Yes"/>
    <s v="Trissur"/>
    <d v="2012-11-30T00:00:00"/>
    <s v="1. 9 "/>
    <s v="Male"/>
    <s v="Bachelors"/>
    <n v="37"/>
    <x v="0"/>
    <n v="55587"/>
    <n v="0.98750974712868445"/>
    <s v="Single "/>
    <s v="South"/>
    <s v="Health Reasons"/>
  </r>
  <r>
    <x v="229"/>
    <s v="XYZ2529"/>
    <s v="ABC230"/>
    <d v="2010-07-21T00:00:00"/>
    <s v="Sales Executive"/>
    <x v="0"/>
    <s v="Yes"/>
    <s v="Gurubuxganj"/>
    <d v="2012-11-15T00:00:00"/>
    <s v="2 .3 "/>
    <s v="Male"/>
    <s v="Bachelors"/>
    <n v="27"/>
    <x v="0"/>
    <n v="25029"/>
    <n v="0.79162702171988997"/>
    <s v="Married"/>
    <s v="North"/>
    <s v="Lack of Growth"/>
  </r>
  <r>
    <x v="230"/>
    <s v="XYZ2098"/>
    <s v="ABC231"/>
    <d v="2009-03-18T00:00:00"/>
    <s v="Sr Sales Executive"/>
    <x v="3"/>
    <s v="Yes"/>
    <s v="Bhubaneswar"/>
    <d v="2012-11-16T00:00:00"/>
    <s v="3 .7 "/>
    <s v="Male"/>
    <s v="Bachelors"/>
    <n v="35"/>
    <x v="2"/>
    <n v="31807"/>
    <n v="0.17791072985568324"/>
    <s v="Single "/>
    <s v="East"/>
    <s v="Issues with the Manager"/>
  </r>
  <r>
    <x v="231"/>
    <s v="XYZ1971"/>
    <s v="ABC232"/>
    <d v="2008-05-12T00:00:00"/>
    <s v="Sr Sales Executive"/>
    <x v="3"/>
    <s v="Yes"/>
    <s v="Puri"/>
    <d v="2012-11-16T00:00:00"/>
    <s v="4 .6 "/>
    <s v="Male"/>
    <s v="Bachelors"/>
    <n v="28"/>
    <x v="0"/>
    <n v="37270"/>
    <n v="0.18457702572986179"/>
    <s v="Married"/>
    <s v="East"/>
    <s v="Issues with the Manager"/>
  </r>
  <r>
    <x v="232"/>
    <s v="XYZ2610"/>
    <s v="ABC233"/>
    <d v="2010-12-20T00:00:00"/>
    <s v="Sales Executive "/>
    <x v="0"/>
    <s v="Yes"/>
    <s v="Hinoo"/>
    <d v="2012-11-16T00:00:00"/>
    <s v="1. 10 "/>
    <s v="Male"/>
    <s v="Bachelors"/>
    <n v="24"/>
    <x v="2"/>
    <n v="26617"/>
    <n v="0.57742527817593725"/>
    <s v="Divorced"/>
    <s v="East"/>
    <s v="Issues with the Manager"/>
  </r>
  <r>
    <x v="233"/>
    <s v="XYZ3136"/>
    <s v="ABC234"/>
    <d v="2012-05-14T00:00:00"/>
    <s v="Sales Executive"/>
    <x v="0"/>
    <s v="Yes"/>
    <s v="Balasore "/>
    <d v="2012-11-06T00:00:00"/>
    <s v="0. 5 "/>
    <s v="Male"/>
    <s v="Bachelors"/>
    <n v="28"/>
    <x v="1"/>
    <n v="25208"/>
    <n v="0.82420726440469427"/>
    <s v="Single "/>
    <s v="East"/>
    <s v="Issues with the Manager"/>
  </r>
  <r>
    <x v="234"/>
    <s v="XYZ2686"/>
    <s v="ABC235"/>
    <d v="2010-11-22T00:00:00"/>
    <s v="Sales Executive"/>
    <x v="0"/>
    <s v="Yes"/>
    <s v="Anand"/>
    <d v="2012-11-16T00:00:00"/>
    <s v="1. 11 "/>
    <s v="Male"/>
    <s v="Bachelors"/>
    <n v="28"/>
    <x v="1"/>
    <n v="25273"/>
    <n v="0.92966080918785732"/>
    <s v="Single "/>
    <s v="West"/>
    <s v="Issues with the Manager"/>
  </r>
  <r>
    <x v="235"/>
    <s v="XYZ2841"/>
    <s v="ABC236"/>
    <d v="2011-04-07T00:00:00"/>
    <s v="Sales Executive "/>
    <x v="0"/>
    <s v="Yes"/>
    <s v="Coimbatore"/>
    <d v="2012-12-02T00:00:00"/>
    <s v="1. 7 "/>
    <s v="Male"/>
    <s v="Bachelors"/>
    <n v="26"/>
    <x v="0"/>
    <n v="26712"/>
    <n v="0.25107831681294979"/>
    <s v="Single "/>
    <s v="South"/>
    <s v="Issues with the Manager"/>
  </r>
  <r>
    <x v="236"/>
    <s v="XYZ3027"/>
    <s v="ABC237"/>
    <d v="2012-01-14T00:00:00"/>
    <s v="Sales Executive"/>
    <x v="0"/>
    <s v="Yes"/>
    <s v="Coimbatore"/>
    <d v="2012-11-22T00:00:00"/>
    <s v="0. 10 "/>
    <s v="Male"/>
    <s v="Bachelors"/>
    <n v="25"/>
    <x v="3"/>
    <n v="26832"/>
    <n v="0.26719842386848125"/>
    <s v="Married"/>
    <s v="South"/>
    <s v="Issues with the Manager"/>
  </r>
  <r>
    <x v="237"/>
    <s v="XYZ3144"/>
    <s v="ABC238"/>
    <d v="2012-05-21T00:00:00"/>
    <s v="Sales Executive"/>
    <x v="0"/>
    <s v="Yes"/>
    <s v="Thrissur"/>
    <d v="2012-12-06T00:00:00"/>
    <s v="0. 6 "/>
    <s v="Male"/>
    <s v="Bachelors"/>
    <n v="25"/>
    <x v="3"/>
    <n v="26260"/>
    <n v="0.87065793468897956"/>
    <s v="Divorced"/>
    <s v="South"/>
    <s v="Issues with the Manager"/>
  </r>
  <r>
    <x v="238"/>
    <s v="XYZ3243"/>
    <s v="ABC239"/>
    <d v="2012-10-08T00:00:00"/>
    <s v="Technical Services Officer"/>
    <x v="1"/>
    <s v="Yes"/>
    <s v="Anand"/>
    <d v="2012-11-15T00:00:00"/>
    <s v="0. 1 "/>
    <s v="Male"/>
    <s v="Bachelors"/>
    <n v="39"/>
    <x v="0"/>
    <n v="54073"/>
    <n v="0.78318678000422737"/>
    <s v="Divorced"/>
    <s v="West"/>
    <s v="More Challenging Job Roles/ Higher designation"/>
  </r>
  <r>
    <x v="239"/>
    <s v="XYZ3187"/>
    <s v="ABC240"/>
    <d v="2012-08-01T00:00:00"/>
    <s v="Sales Executive"/>
    <x v="0"/>
    <s v="Yes"/>
    <s v="Shapura"/>
    <d v="2012-11-20T00:00:00"/>
    <s v="0. 3 "/>
    <s v="Male"/>
    <s v="Bachelors"/>
    <n v="27"/>
    <x v="3"/>
    <n v="26433"/>
    <n v="0.44503629308395021"/>
    <s v="Married"/>
    <s v="North"/>
    <s v="Issues with the Manager"/>
  </r>
  <r>
    <x v="240"/>
    <s v="XYZ3167"/>
    <s v="ABC241"/>
    <d v="2012-06-27T00:00:00"/>
    <s v="Sales Executive"/>
    <x v="0"/>
    <s v="Yes"/>
    <s v="Sultanpur"/>
    <d v="2012-11-20T00:00:00"/>
    <s v="0. 4 "/>
    <s v="Male"/>
    <s v="Bachelors"/>
    <n v="26"/>
    <x v="0"/>
    <n v="25136"/>
    <n v="0.99749168337780336"/>
    <s v="Divorced"/>
    <s v="North"/>
    <s v="Issues with the Manager"/>
  </r>
  <r>
    <x v="241"/>
    <s v="XYZ2739"/>
    <s v="ABC242"/>
    <d v="2010-12-18T00:00:00"/>
    <s v="Sales Executive "/>
    <x v="0"/>
    <s v="Yes"/>
    <s v="Sultanpur"/>
    <d v="2012-11-26T00:00:00"/>
    <s v="1. 11 "/>
    <s v="Male"/>
    <s v="Bachelors"/>
    <n v="28"/>
    <x v="0"/>
    <n v="26150"/>
    <n v="0.81672340850172875"/>
    <s v="Married"/>
    <s v="North"/>
    <s v="Issues with the Manager"/>
  </r>
  <r>
    <x v="242"/>
    <s v="XYZ3179"/>
    <s v="ABC243"/>
    <d v="2012-07-15T00:00:00"/>
    <s v="Sales Executive"/>
    <x v="0"/>
    <s v="Yes"/>
    <s v="Vizag"/>
    <d v="2012-12-06T00:00:00"/>
    <s v="0. 4 "/>
    <s v="Female"/>
    <s v="Bachelors"/>
    <n v="27"/>
    <x v="0"/>
    <n v="25470"/>
    <n v="0.84503531399782661"/>
    <s v="Married"/>
    <s v="South"/>
    <s v="Issues with the Manager"/>
  </r>
  <r>
    <x v="243"/>
    <s v="XYZ1967"/>
    <s v="ABC244"/>
    <d v="2008-11-05T00:00:00"/>
    <s v="HR Executive"/>
    <x v="0"/>
    <s v="Yes"/>
    <s v="HO Hyderabad"/>
    <d v="2012-11-20T00:00:00"/>
    <s v="4 .0 "/>
    <s v="Male"/>
    <s v="Bachelors"/>
    <n v="28"/>
    <x v="2"/>
    <n v="26512"/>
    <n v="0.29260502972336866"/>
    <s v="Divorced"/>
    <s v="HO"/>
    <s v="More Challenging Job Roles/ Higher designation"/>
  </r>
  <r>
    <x v="244"/>
    <s v="XYZ3145"/>
    <s v="ABC245"/>
    <d v="2012-05-25T00:00:00"/>
    <s v="Sales Executive"/>
    <x v="0"/>
    <s v="Yes"/>
    <s v="Alok Nagar"/>
    <d v="2012-09-19T00:00:00"/>
    <s v="0. 3 "/>
    <s v="Male"/>
    <s v="Bachelors"/>
    <n v="24"/>
    <x v="1"/>
    <n v="25924"/>
    <n v="0.23167288566160948"/>
    <s v="Single "/>
    <s v="CENTRAL"/>
    <s v="Issues with the Manager"/>
  </r>
  <r>
    <x v="245"/>
    <s v="XYZ3160"/>
    <s v="ABC246"/>
    <d v="2012-06-18T00:00:00"/>
    <s v="Sales Executive"/>
    <x v="0"/>
    <s v="Yes"/>
    <s v="Gurukul"/>
    <d v="2012-11-30T00:00:00"/>
    <s v="0. 5 "/>
    <s v="Male"/>
    <s v="Bachelors"/>
    <n v="25"/>
    <x v="2"/>
    <n v="26137"/>
    <n v="0.49280566331574871"/>
    <s v="Single "/>
    <s v="West"/>
    <s v="Issues with the Manager"/>
  </r>
  <r>
    <x v="246"/>
    <s v="XYZ3195"/>
    <s v="ABC247"/>
    <d v="2012-08-21T00:00:00"/>
    <s v="Sr Sales Executive"/>
    <x v="3"/>
    <s v="Yes"/>
    <s v="HO Hyderabad"/>
    <d v="2012-11-06T00:00:00"/>
    <s v="0. 2 "/>
    <s v="Male"/>
    <s v="Bachelors"/>
    <n v="28"/>
    <x v="0"/>
    <n v="38707"/>
    <n v="0.17344925447237491"/>
    <s v="Single "/>
    <s v="HO"/>
    <s v="Issues with the Manager"/>
  </r>
  <r>
    <x v="247"/>
    <s v="XYZ3239"/>
    <s v="ABC248"/>
    <d v="2012-10-04T00:00:00"/>
    <s v="Sr Sales Executive"/>
    <x v="3"/>
    <s v="Yes"/>
    <s v="ZO Delhi"/>
    <d v="2012-10-29T00:00:00"/>
    <s v="0. 0 "/>
    <s v="Male"/>
    <s v="Bachelors"/>
    <n v="30"/>
    <x v="1"/>
    <n v="34902"/>
    <n v="0.96450033913744027"/>
    <s v="Divorced"/>
    <s v="North"/>
    <s v="Issues with the Manager"/>
  </r>
  <r>
    <x v="248"/>
    <s v="XYZ3254"/>
    <s v="ABC249"/>
    <d v="2012-10-17T00:00:00"/>
    <s v=" Sales Executive"/>
    <x v="0"/>
    <s v="Yes"/>
    <s v="Loni"/>
    <d v="2012-10-17T00:00:00"/>
    <s v="0. 0 "/>
    <s v="Male"/>
    <s v="Bachelors"/>
    <n v="26"/>
    <x v="0"/>
    <n v="26027"/>
    <n v="0.66688863748408078"/>
    <s v="Married"/>
    <s v="North"/>
    <s v="Issues with the Manager"/>
  </r>
  <r>
    <x v="249"/>
    <s v="XYZ1414"/>
    <s v="ABC250"/>
    <d v="2008-03-13T00:00:00"/>
    <s v="AM - Sales"/>
    <x v="2"/>
    <s v="Yes"/>
    <s v="Madurai"/>
    <d v="2012-12-19T00:00:00"/>
    <s v="4 .9 "/>
    <s v="Male"/>
    <s v="Bachelors"/>
    <n v="35"/>
    <x v="0"/>
    <n v="51064"/>
    <n v="0.98749665329508751"/>
    <s v="Divorced"/>
    <s v="South"/>
    <s v="Better Salary"/>
  </r>
  <r>
    <x v="250"/>
    <s v="XYZ3148"/>
    <s v="ABC251"/>
    <d v="2012-06-01T00:00:00"/>
    <s v="Technical Services Officer"/>
    <x v="1"/>
    <s v="Yes"/>
    <s v="Trichy"/>
    <d v="2012-12-05T00:00:00"/>
    <s v="0. 6 "/>
    <s v="Male"/>
    <s v="Bachelors"/>
    <n v="35"/>
    <x v="1"/>
    <n v="54094"/>
    <n v="0.67336402744017088"/>
    <s v="Married"/>
    <s v="South"/>
    <s v="More Challenging Job Roles/ Higher designation"/>
  </r>
  <r>
    <x v="251"/>
    <s v="XYZ2553"/>
    <s v="ABC252"/>
    <d v="2010-08-09T00:00:00"/>
    <s v="Sales Executive "/>
    <x v="0"/>
    <s v="Yes"/>
    <s v="Madurai - Thallakulam"/>
    <d v="2012-12-13T00:00:00"/>
    <s v="2 .4 "/>
    <s v="Male"/>
    <s v="Bachelors"/>
    <n v="28"/>
    <x v="3"/>
    <n v="26777"/>
    <n v="0.74618727848102484"/>
    <s v="Divorced"/>
    <s v="South"/>
    <s v="Better Salary"/>
  </r>
  <r>
    <x v="252"/>
    <s v="XYZ3086"/>
    <s v="ABC253"/>
    <d v="2012-03-19T00:00:00"/>
    <s v="Sales Executive"/>
    <x v="0"/>
    <s v="Yes"/>
    <s v="Vadodara"/>
    <d v="2012-12-20T00:00:00"/>
    <s v="0. 9 "/>
    <s v="Male"/>
    <s v="Bachelors"/>
    <n v="24"/>
    <x v="3"/>
    <n v="26853"/>
    <n v="0.31903582854054435"/>
    <s v="Married"/>
    <s v="West"/>
    <s v="Lack of Growth"/>
  </r>
  <r>
    <x v="253"/>
    <s v="XYZ0054"/>
    <s v="ABC254"/>
    <d v="2012-08-04T00:00:00"/>
    <s v="AM - Sales"/>
    <x v="2"/>
    <s v="Yes"/>
    <s v="HO"/>
    <d v="2012-12-31T00:00:00"/>
    <s v="0. 4 "/>
    <s v="Male"/>
    <s v="Bachelors"/>
    <n v="34"/>
    <x v="1"/>
    <n v="53811"/>
    <n v="0.14139082770687228"/>
    <s v="Single "/>
    <s v="HO"/>
    <s v="More Challenging Job Roles/ Higher designation"/>
  </r>
  <r>
    <x v="254"/>
    <s v="XYZ2731"/>
    <s v="ABC255"/>
    <d v="2010-12-23T00:00:00"/>
    <s v="HR Executive"/>
    <x v="0"/>
    <s v="Yes"/>
    <s v="HO"/>
    <d v="2012-12-29T00:00:00"/>
    <s v="2 .0 "/>
    <s v="Male"/>
    <s v="Bachelors"/>
    <n v="26"/>
    <x v="1"/>
    <n v="26100"/>
    <n v="0.77364001265185989"/>
    <s v="Single "/>
    <s v="HO"/>
    <s v="Lack of Growth"/>
  </r>
  <r>
    <x v="255"/>
    <s v="XYZ3150"/>
    <s v="ABC256"/>
    <d v="2012-06-09T00:00:00"/>
    <s v="Sales Executive"/>
    <x v="0"/>
    <s v="Yes"/>
    <s v="Gurubuxganj"/>
    <d v="2012-12-10T00:00:00"/>
    <s v="0. 6 "/>
    <s v="Male"/>
    <s v="Bachelors"/>
    <n v="28"/>
    <x v="0"/>
    <n v="25546"/>
    <n v="0.14614891118537088"/>
    <s v="Married"/>
    <s v="North"/>
    <s v="Lack of Growth"/>
  </r>
  <r>
    <x v="256"/>
    <s v="XYZ3298"/>
    <s v="ABC257"/>
    <d v="2012-12-03T00:00:00"/>
    <s v="Sales Executive"/>
    <x v="0"/>
    <s v="Yes"/>
    <s v="Jalandhar"/>
    <d v="2012-12-12T00:00:00"/>
    <s v="0. 0 "/>
    <s v="Male"/>
    <s v="Bachelors"/>
    <n v="24"/>
    <x v="1"/>
    <n v="25724"/>
    <n v="0.2602623450820083"/>
    <s v="Married"/>
    <s v="North"/>
    <s v="Lack of Growth"/>
  </r>
  <r>
    <x v="257"/>
    <s v="XYZ2221"/>
    <s v="ABC258"/>
    <d v="2009-09-20T00:00:00"/>
    <s v="Sales Executive"/>
    <x v="0"/>
    <s v="Yes"/>
    <s v="Bandel"/>
    <d v="2012-12-26T00:00:00"/>
    <s v="3 .3 "/>
    <s v="Female"/>
    <s v="Bachelors"/>
    <n v="28"/>
    <x v="0"/>
    <n v="25765"/>
    <n v="0.10168954837570254"/>
    <s v="Divorced"/>
    <s v="East"/>
    <s v="Issues with the Manager"/>
  </r>
  <r>
    <x v="258"/>
    <s v="XYZ3193"/>
    <s v="ABC259"/>
    <d v="2012-08-06T00:00:00"/>
    <s v="Sales Executive "/>
    <x v="0"/>
    <s v="Yes"/>
    <s v="Siliguri"/>
    <d v="2012-12-28T00:00:00"/>
    <s v="0. 4 "/>
    <s v="Male"/>
    <s v="Bachelors"/>
    <n v="28"/>
    <x v="2"/>
    <n v="25810"/>
    <n v="0.52930583818942667"/>
    <s v="Divorced"/>
    <s v="East"/>
    <s v="Lack of Growth"/>
  </r>
  <r>
    <x v="259"/>
    <s v="XYZ3028"/>
    <s v="ABC260"/>
    <d v="2012-01-12T00:00:00"/>
    <s v="Sales Executive"/>
    <x v="0"/>
    <s v="Yes"/>
    <s v="Salt Lake"/>
    <d v="2013-01-02T00:00:00"/>
    <s v="0. 11 "/>
    <s v="Male"/>
    <s v="Bachelors"/>
    <n v="26"/>
    <x v="0"/>
    <n v="26995"/>
    <n v="0.5354552473226406"/>
    <s v="Divorced"/>
    <s v="East"/>
    <s v="Issues with the Manager"/>
  </r>
  <r>
    <x v="260"/>
    <s v="XYZ2292"/>
    <s v="ABC261"/>
    <d v="2010-01-11T00:00:00"/>
    <s v="Sales Executive"/>
    <x v="0"/>
    <s v="Yes"/>
    <s v="Mithapur"/>
    <d v="2012-12-21T00:00:00"/>
    <s v="2 .11 "/>
    <s v="Male"/>
    <s v="Bachelors"/>
    <n v="27"/>
    <x v="1"/>
    <n v="26410"/>
    <n v="0.38298108937250586"/>
    <s v="Single "/>
    <s v="East"/>
    <s v="Termination - Theft"/>
  </r>
  <r>
    <x v="261"/>
    <s v="XYZ3055"/>
    <s v="ABC262"/>
    <d v="2012-02-22T00:00:00"/>
    <s v="Sales Executive"/>
    <x v="0"/>
    <s v="Yes"/>
    <s v="Jhansi"/>
    <d v="2013-01-12T00:00:00"/>
    <s v="0. 10 "/>
    <s v="Male"/>
    <s v="Bachelors"/>
    <n v="26"/>
    <x v="0"/>
    <n v="25529"/>
    <n v="0.42384002579992153"/>
    <s v="Divorced"/>
    <s v="CENTRAL"/>
    <s v="Issues with the Manager"/>
  </r>
  <r>
    <x v="262"/>
    <s v="XYZ3230"/>
    <s v="ABC263"/>
    <d v="2012-09-24T00:00:00"/>
    <s v="Sales Executive"/>
    <x v="0"/>
    <s v="Yes"/>
    <s v="Badarpur"/>
    <d v="2012-12-19T00:00:00"/>
    <s v="0. 2 "/>
    <s v="Male"/>
    <s v="Bachelors"/>
    <n v="27"/>
    <x v="3"/>
    <n v="25950"/>
    <n v="0.65883218658605158"/>
    <s v="Single "/>
    <s v="North"/>
    <s v="Termination - Theft"/>
  </r>
  <r>
    <x v="263"/>
    <s v="XYZ1864"/>
    <s v="ABC264"/>
    <d v="2008-10-17T00:00:00"/>
    <s v="Sr Sales Executive "/>
    <x v="3"/>
    <s v="Yes"/>
    <s v="Vyara"/>
    <d v="2012-12-31T00:00:00"/>
    <s v="4 .2 "/>
    <s v="Male"/>
    <s v="Bachelors"/>
    <n v="31"/>
    <x v="1"/>
    <n v="35158"/>
    <n v="0.55517637980901524"/>
    <s v="Single "/>
    <s v="West"/>
    <s v="Issues with the Manager"/>
  </r>
  <r>
    <x v="264"/>
    <s v="XYZ2314"/>
    <s v="ABC265"/>
    <d v="2010-02-08T00:00:00"/>
    <s v="Senior Manager Human Resources"/>
    <x v="4"/>
    <s v="Yes"/>
    <s v="HO Hyderabad"/>
    <d v="2012-11-20T00:00:00"/>
    <s v="2 .9 "/>
    <s v="Male"/>
    <s v="MBA"/>
    <n v="39"/>
    <x v="1"/>
    <n v="54984"/>
    <n v="0.97869855207968914"/>
    <s v="Married"/>
    <s v="HO"/>
    <s v="More Challenging Job Roles/ Higher designation"/>
  </r>
  <r>
    <x v="265"/>
    <s v="XYZ2992"/>
    <s v="ABC266"/>
    <d v="2011-11-14T00:00:00"/>
    <s v="Sales Executive"/>
    <x v="0"/>
    <s v="Yes"/>
    <s v="Vizag"/>
    <d v="2012-12-15T00:00:00"/>
    <s v="1. 1 "/>
    <s v="Male"/>
    <s v="Bachelors"/>
    <n v="28"/>
    <x v="3"/>
    <n v="26305"/>
    <n v="0.76295547688789078"/>
    <s v="Divorced"/>
    <s v="South"/>
    <s v="Issues with the Manager"/>
  </r>
  <r>
    <x v="266"/>
    <s v="XYZ3103"/>
    <s v="ABC267"/>
    <d v="2012-04-16T00:00:00"/>
    <s v="Sales Executive"/>
    <x v="0"/>
    <s v="Yes"/>
    <s v="Kalyan"/>
    <d v="2012-10-08T00:00:00"/>
    <s v="0. 5 "/>
    <s v="Male"/>
    <s v="Bachelors"/>
    <n v="27"/>
    <x v="0"/>
    <n v="25410"/>
    <n v="0.5324770995062682"/>
    <s v="Divorced"/>
    <s v="West"/>
    <s v="Issues with the Manager"/>
  </r>
  <r>
    <x v="267"/>
    <s v="XYZ3219"/>
    <s v="ABC268"/>
    <d v="2012-09-11T00:00:00"/>
    <s v="Sales Executive"/>
    <x v="0"/>
    <s v="Yes"/>
    <s v="Loni"/>
    <d v="2013-01-31T00:00:00"/>
    <s v="0. 4 "/>
    <s v="Male"/>
    <s v="Bachelors"/>
    <n v="26"/>
    <x v="1"/>
    <n v="25234"/>
    <n v="0.78152023070816123"/>
    <s v="Married"/>
    <s v="North"/>
    <s v="Lack of Growth"/>
  </r>
  <r>
    <x v="268"/>
    <s v="XYZ3183"/>
    <s v="ABC269"/>
    <d v="2012-07-25T00:00:00"/>
    <s v="Sales Executive"/>
    <x v="0"/>
    <s v="Yes"/>
    <s v="Rohini"/>
    <d v="2013-01-31T00:00:00"/>
    <s v="0. 6 "/>
    <s v="Male"/>
    <s v="Bachelors"/>
    <n v="28"/>
    <x v="0"/>
    <n v="26042"/>
    <n v="6.546433160454157E-2"/>
    <s v="Single "/>
    <s v="North"/>
    <s v="Issues with the Manager"/>
  </r>
  <r>
    <x v="269"/>
    <s v="XYZ3321"/>
    <s v="ABC270"/>
    <d v="2012-12-27T00:00:00"/>
    <s v="AM - Sales"/>
    <x v="2"/>
    <s v="Yes"/>
    <s v="HO"/>
    <d v="2013-01-07T00:00:00"/>
    <s v="0. 0 "/>
    <s v="Male"/>
    <s v="Bachelors"/>
    <n v="30"/>
    <x v="3"/>
    <n v="52708"/>
    <n v="0.59769187757828934"/>
    <s v="Divorced"/>
    <s v="HO"/>
    <s v="Issues with the Manager"/>
  </r>
  <r>
    <x v="270"/>
    <s v="XYZ3162"/>
    <s v="ABC271"/>
    <d v="2012-06-21T00:00:00"/>
    <s v="Technical Services Officer"/>
    <x v="1"/>
    <s v="Yes"/>
    <s v="Kodinar (Gondal Ext)"/>
    <d v="2013-01-27T00:00:00"/>
    <s v="0. 7 "/>
    <s v="Male"/>
    <s v="Bachelors"/>
    <n v="37"/>
    <x v="1"/>
    <n v="55069"/>
    <n v="0.63252450919295899"/>
    <s v="Single "/>
    <s v="West"/>
    <s v="Lack of Growth"/>
  </r>
  <r>
    <x v="271"/>
    <s v="XYZ3325"/>
    <s v="ABC272"/>
    <d v="2013-01-02T00:00:00"/>
    <s v="Sales Executive"/>
    <x v="0"/>
    <s v="Yes"/>
    <s v="PURI"/>
    <d v="2013-01-10T00:00:00"/>
    <s v="0. 0 "/>
    <s v="Male"/>
    <s v="Bachelors"/>
    <n v="27"/>
    <x v="2"/>
    <n v="25601"/>
    <n v="0.20679877032130012"/>
    <s v="Divorced"/>
    <s v="East"/>
    <s v="Issues with the Manager"/>
  </r>
  <r>
    <x v="272"/>
    <s v="XYZ3282"/>
    <s v="ABC273"/>
    <d v="2012-11-28T00:00:00"/>
    <s v="Sales Executive"/>
    <x v="0"/>
    <s v="Yes"/>
    <s v="Vizag"/>
    <d v="2013-01-09T00:00:00"/>
    <s v="0. 1 "/>
    <s v="Male"/>
    <s v="Bachelors"/>
    <n v="24"/>
    <x v="4"/>
    <n v="25048"/>
    <n v="0.77077114671220581"/>
    <s v="Married"/>
    <s v="South"/>
    <s v="Termination - Theft"/>
  </r>
  <r>
    <x v="273"/>
    <s v="XYZ3302"/>
    <s v="ABC274"/>
    <d v="2012-12-05T00:00:00"/>
    <s v="Sales Executive"/>
    <x v="0"/>
    <s v="Yes"/>
    <s v="Santhome"/>
    <d v="2013-01-10T00:00:00"/>
    <s v="0. 1 "/>
    <s v="Male"/>
    <s v="Bachelors"/>
    <n v="24"/>
    <x v="2"/>
    <n v="26777"/>
    <n v="0.77574475968339507"/>
    <s v="Married"/>
    <s v="South"/>
    <s v="Higher education"/>
  </r>
  <r>
    <x v="274"/>
    <s v="XYZ2036"/>
    <s v="ABC275"/>
    <d v="2008-12-10T00:00:00"/>
    <s v="Sr Sales Executive "/>
    <x v="3"/>
    <s v="Yes"/>
    <s v="Mysore "/>
    <d v="2013-02-09T00:00:00"/>
    <s v="4 .1 "/>
    <s v="Male"/>
    <s v="Bachelors"/>
    <n v="35"/>
    <x v="2"/>
    <n v="31765"/>
    <n v="1.7704962951015091E-4"/>
    <s v="Single "/>
    <s v="South"/>
    <s v="Better Salary"/>
  </r>
  <r>
    <x v="275"/>
    <s v="XYZ2652"/>
    <s v="ABC276"/>
    <s v="09-Oct-2010"/>
    <s v="Sales Executive"/>
    <x v="0"/>
    <s v="Yes"/>
    <s v="Gondal"/>
    <d v="2013-02-05T00:00:00"/>
    <s v="2 .3 "/>
    <s v="Female"/>
    <s v="Bachelors"/>
    <n v="26"/>
    <x v="2"/>
    <n v="25636"/>
    <n v="0.26101074418963321"/>
    <s v="Single "/>
    <s v="West"/>
    <s v="Issues with the Manager"/>
  </r>
  <r>
    <x v="276"/>
    <s v="XYZ2365"/>
    <s v="ABC277"/>
    <s v="08-Mar-2010"/>
    <s v=" Sales Executive"/>
    <x v="0"/>
    <s v="Yes"/>
    <s v="Gondal"/>
    <d v="2013-01-31T00:00:00"/>
    <s v="2 .10 "/>
    <s v="Male"/>
    <s v="Bachelors"/>
    <n v="27"/>
    <x v="3"/>
    <n v="26063"/>
    <n v="0.26591736863564663"/>
    <s v="Married"/>
    <s v="West"/>
    <s v="Issues with the Manager"/>
  </r>
  <r>
    <x v="277"/>
    <s v="XYZ2523"/>
    <s v="ABC278"/>
    <s v="21-Jul-2010"/>
    <s v="Sales Executive "/>
    <x v="0"/>
    <s v="Yes"/>
    <s v="Agra"/>
    <d v="2013-01-25T00:00:00"/>
    <s v="2 .6 "/>
    <s v="Male"/>
    <s v="Bachelors"/>
    <n v="26"/>
    <x v="1"/>
    <n v="26603"/>
    <n v="0.80396027751632282"/>
    <s v="Divorced"/>
    <s v="CENTRAL"/>
    <s v="Termination - Poor Performance"/>
  </r>
  <r>
    <x v="278"/>
    <s v="XYZ3275"/>
    <s v="ABC279"/>
    <s v="17-Nov-2012"/>
    <s v="Sales Executive"/>
    <x v="0"/>
    <s v="Yes"/>
    <s v="Kasidih"/>
    <d v="2013-01-23T00:00:00"/>
    <s v="0. 2 "/>
    <s v="Male"/>
    <s v="Bachelors"/>
    <n v="24"/>
    <x v="3"/>
    <n v="25568"/>
    <n v="0.52164107070950583"/>
    <s v="Divorced"/>
    <s v="East"/>
    <s v="Termination - Poor Performance"/>
  </r>
  <r>
    <x v="279"/>
    <s v="XYZ1172"/>
    <s v="ABC280"/>
    <s v="17-Sep-2007"/>
    <s v="Sales Executive"/>
    <x v="0"/>
    <s v="Yes"/>
    <s v="Vijaywada"/>
    <d v="2013-01-01T00:00:00"/>
    <s v="5 .3 "/>
    <s v="Male"/>
    <s v="Bachelors"/>
    <n v="24"/>
    <x v="4"/>
    <n v="26178"/>
    <n v="0.97491366953828429"/>
    <s v="Married"/>
    <s v="South"/>
    <s v="Lack of Growth"/>
  </r>
  <r>
    <x v="280"/>
    <s v="XYZ3272"/>
    <s v="ABC281"/>
    <s v="14-Nov-2012"/>
    <s v="Sales Executive"/>
    <x v="0"/>
    <s v="Yes"/>
    <s v="Vijaywada"/>
    <d v="2013-01-16T00:00:00"/>
    <s v="0. 2 "/>
    <s v="Male"/>
    <s v="Bachelors"/>
    <n v="28"/>
    <x v="3"/>
    <n v="25910"/>
    <n v="0.28383948866886288"/>
    <s v="Divorced"/>
    <s v="South"/>
    <s v="Better Salary"/>
  </r>
  <r>
    <x v="281"/>
    <s v="XYZ3337"/>
    <s v="ABC282"/>
    <s v="09-Jan-2013"/>
    <s v="Sales Executive"/>
    <x v="0"/>
    <s v="Yes"/>
    <s v="Vijaywada"/>
    <d v="2013-01-19T00:00:00"/>
    <s v="0. 0 "/>
    <s v="Male"/>
    <s v="Bachelors"/>
    <n v="24"/>
    <x v="3"/>
    <n v="25102"/>
    <n v="0.16272928916367246"/>
    <s v="Single "/>
    <s v="South"/>
    <s v="Better Salary"/>
  </r>
  <r>
    <x v="282"/>
    <s v="XYZ3259"/>
    <s v="ABC283"/>
    <s v="22-Oct-2012"/>
    <s v="Sales Executive"/>
    <x v="0"/>
    <s v="Yes"/>
    <s v="Badarpur"/>
    <d v="2013-01-17T00:00:00"/>
    <s v="0. 2 "/>
    <s v="Male"/>
    <s v="Bachelors"/>
    <n v="27"/>
    <x v="3"/>
    <n v="26623"/>
    <n v="0.69770950629022099"/>
    <s v="Married"/>
    <s v="North"/>
    <s v="Issues with the Manager"/>
  </r>
  <r>
    <x v="283"/>
    <s v="XYZ3270"/>
    <s v="ABC284"/>
    <s v="14-Nov-2012"/>
    <s v="Sales Executive"/>
    <x v="0"/>
    <s v="Yes"/>
    <s v="Jalandhar"/>
    <d v="2013-01-31T00:00:00"/>
    <s v="0. 2 "/>
    <s v="Male"/>
    <s v="Bachelors"/>
    <n v="24"/>
    <x v="4"/>
    <n v="25168"/>
    <n v="0.80967260418125342"/>
    <s v="Single "/>
    <s v="North"/>
    <s v="Issues with the Manager"/>
  </r>
  <r>
    <x v="284"/>
    <s v="XYZ2675"/>
    <s v="ABC285"/>
    <d v="2010-11-10T00:00:00"/>
    <s v="HR Executive"/>
    <x v="0"/>
    <s v="Yes"/>
    <s v="Delhi"/>
    <d v="2013-01-10T00:00:00"/>
    <s v="2 .2 "/>
    <s v="Male"/>
    <s v="Bachelors"/>
    <n v="28"/>
    <x v="1"/>
    <n v="25658"/>
    <n v="0.79938654459344871"/>
    <s v="Married"/>
    <s v="North"/>
    <s v="More Challenging Job Roles/ Higher designation"/>
  </r>
  <r>
    <x v="285"/>
    <s v="XYZ2230"/>
    <s v="ABC286"/>
    <d v="2009-12-09T00:00:00"/>
    <s v="Sales Executive"/>
    <x v="0"/>
    <s v="Yes"/>
    <s v="Vijaywada"/>
    <d v="2013-01-01T00:00:00"/>
    <s v="3 .0 "/>
    <s v="Male"/>
    <s v="Bachelors"/>
    <n v="25"/>
    <x v="0"/>
    <n v="25440"/>
    <n v="0.91526563911494874"/>
    <s v="Divorced"/>
    <s v="South"/>
    <s v="Issues with the Manager"/>
  </r>
  <r>
    <x v="286"/>
    <s v="XYZ3088"/>
    <s v="ABC287"/>
    <d v="2012-03-21T00:00:00"/>
    <s v="Sales Executive"/>
    <x v="0"/>
    <s v="Yes"/>
    <s v="Vellore"/>
    <d v="2013-01-31T00:00:00"/>
    <s v="0. 10 "/>
    <s v="Male"/>
    <s v="Bachelors"/>
    <n v="27"/>
    <x v="3"/>
    <n v="25247"/>
    <n v="0.53771400753783993"/>
    <s v="Divorced"/>
    <s v="South"/>
    <s v="Health Reasons"/>
  </r>
  <r>
    <x v="287"/>
    <s v="XYZ2805"/>
    <s v="ABC288"/>
    <d v="2011-03-01T00:00:00"/>
    <s v="Sales Executive"/>
    <x v="0"/>
    <s v="Yes"/>
    <s v="Mysore"/>
    <d v="2013-02-19T00:00:00"/>
    <s v="1. 11 "/>
    <s v="Male"/>
    <s v="Bachelors"/>
    <n v="27"/>
    <x v="4"/>
    <n v="26830"/>
    <n v="0.68148831579271008"/>
    <s v="Divorced"/>
    <s v="South"/>
    <s v="Better Salary"/>
  </r>
  <r>
    <x v="288"/>
    <s v="XYZ2714"/>
    <s v="ABC289"/>
    <d v="2010-12-02T00:00:00"/>
    <s v="Sales Executive"/>
    <x v="0"/>
    <s v="Yes"/>
    <s v="Koyambedu"/>
    <d v="2013-02-25T00:00:00"/>
    <s v="2 .2 "/>
    <s v="Male"/>
    <s v="Bachelors"/>
    <n v="24"/>
    <x v="2"/>
    <n v="26216"/>
    <n v="0.8500666991565371"/>
    <s v="Single "/>
    <s v="South"/>
    <s v="Better Salary"/>
  </r>
  <r>
    <x v="289"/>
    <s v="XYZ3341"/>
    <s v="ABC290"/>
    <d v="2013-01-16T00:00:00"/>
    <s v="Sales Executive"/>
    <x v="0"/>
    <s v="Yes"/>
    <s v="Cuttack"/>
    <d v="2013-02-07T00:00:00"/>
    <s v="0. 0 "/>
    <s v="Male"/>
    <s v="Bachelors"/>
    <n v="28"/>
    <x v="0"/>
    <n v="25497"/>
    <n v="0.84562681199083012"/>
    <s v="Single "/>
    <s v="East"/>
    <s v="Issues with the Manager"/>
  </r>
  <r>
    <x v="290"/>
    <s v="XYZ3305"/>
    <s v="ABC291"/>
    <d v="2012-12-06T00:00:00"/>
    <s v="Sales Executive"/>
    <x v="0"/>
    <s v="Yes"/>
    <s v="Barrackpore"/>
    <d v="2013-02-01T00:00:00"/>
    <s v="0. 1 "/>
    <s v="Male"/>
    <s v="Bachelors"/>
    <n v="28"/>
    <x v="3"/>
    <n v="25037"/>
    <n v="0.17230883432465216"/>
    <s v="Married"/>
    <s v="East"/>
    <s v="Issues with the Manager"/>
  </r>
  <r>
    <x v="291"/>
    <s v="XYZ1757"/>
    <s v="ABC292"/>
    <d v="2008-08-14T00:00:00"/>
    <s v="Sr Sales Executive"/>
    <x v="3"/>
    <s v="Yes"/>
    <s v="Barrackpore"/>
    <d v="2013-02-10T00:00:00"/>
    <s v="4 .5 "/>
    <s v="Male"/>
    <s v="Bachelors"/>
    <n v="27"/>
    <x v="3"/>
    <n v="34390"/>
    <n v="0.47931123463266445"/>
    <s v="Married"/>
    <s v="East"/>
    <s v="Lack of Growth"/>
  </r>
  <r>
    <x v="292"/>
    <s v="XYZ3297"/>
    <s v="ABC293"/>
    <d v="2012-12-01T00:00:00"/>
    <s v="Sales Executive"/>
    <x v="0"/>
    <s v="Yes"/>
    <s v="Jaipur"/>
    <d v="2013-02-05T00:00:00"/>
    <s v="0. 2 "/>
    <s v="Male"/>
    <s v="Bachelors"/>
    <n v="28"/>
    <x v="2"/>
    <n v="25733"/>
    <n v="0.33323870337438177"/>
    <s v="Divorced"/>
    <s v="North"/>
    <s v="Termination - Poor Performance"/>
  </r>
  <r>
    <x v="293"/>
    <s v="XYZ3277"/>
    <s v="ABC294"/>
    <d v="2010-03-27T00:00:00"/>
    <s v="Sales Executive"/>
    <x v="0"/>
    <s v="Yes"/>
    <s v="Jaipur"/>
    <d v="2013-02-21T00:00:00"/>
    <s v="2 .10 "/>
    <s v="Male"/>
    <s v="Bachelors"/>
    <n v="24"/>
    <x v="0"/>
    <n v="26680"/>
    <n v="0.61626521302367809"/>
    <s v="Single "/>
    <s v="North"/>
    <s v="Termination - Poor Performance"/>
  </r>
  <r>
    <x v="294"/>
    <s v="XYZ2144"/>
    <s v="ABC295"/>
    <d v="2009-06-15T00:00:00"/>
    <s v="Sales Executive "/>
    <x v="0"/>
    <s v="Yes"/>
    <s v="Cuttack"/>
    <d v="2013-02-09T00:00:00"/>
    <s v="3 .7 "/>
    <s v="Male"/>
    <s v="Bachelors"/>
    <n v="25"/>
    <x v="1"/>
    <n v="26218"/>
    <n v="0.92083723519542637"/>
    <s v="Married"/>
    <s v="East"/>
    <s v="Issues with the Manager"/>
  </r>
  <r>
    <x v="295"/>
    <s v="XYZ3309"/>
    <s v="ABC296"/>
    <d v="2012-12-10T00:00:00"/>
    <s v="Sales Executive"/>
    <x v="0"/>
    <s v="Yes"/>
    <s v="bbsr"/>
    <d v="2013-02-23T00:00:00"/>
    <s v="0. 2 "/>
    <s v="Male"/>
    <s v="Bachelors"/>
    <n v="25"/>
    <x v="3"/>
    <n v="26786"/>
    <n v="0.12412462509158839"/>
    <s v="Married"/>
    <s v="East"/>
    <s v="Termination - Poor Performance"/>
  </r>
  <r>
    <x v="296"/>
    <s v="XYZ3359"/>
    <s v="ABC297"/>
    <d v="2013-02-01T00:00:00"/>
    <s v="Sales Executive"/>
    <x v="0"/>
    <s v="Yes"/>
    <s v="Siliguri"/>
    <d v="2013-02-09T00:00:00"/>
    <s v="0. 0 "/>
    <s v="Male"/>
    <s v="Bachelors"/>
    <n v="25"/>
    <x v="0"/>
    <n v="25123"/>
    <n v="0.48096260774581889"/>
    <s v="Divorced"/>
    <s v="East"/>
    <s v="Issues with the Manager"/>
  </r>
  <r>
    <x v="297"/>
    <s v="XYZ3240"/>
    <s v="ABC298"/>
    <d v="2012-10-08T00:00:00"/>
    <s v="Technical Services Officer"/>
    <x v="1"/>
    <s v="Yes"/>
    <s v="bbsr"/>
    <d v="2013-02-23T00:00:00"/>
    <s v="0. 4 "/>
    <s v="Male"/>
    <s v="Bachelors"/>
    <n v="44"/>
    <x v="0"/>
    <n v="52009"/>
    <n v="0.96199331088389428"/>
    <s v="Divorced"/>
    <s v="East"/>
    <s v="Termination - Poor Performance"/>
  </r>
  <r>
    <x v="298"/>
    <s v="XYZ2434"/>
    <s v="ABC299"/>
    <d v="2010-05-17T00:00:00"/>
    <s v="Sales Executive"/>
    <x v="0"/>
    <s v="Yes"/>
    <s v="Thallakulam"/>
    <d v="2013-03-02T00:00:00"/>
    <s v="2 .9 "/>
    <s v="Male"/>
    <s v="Bachelors"/>
    <n v="24"/>
    <x v="3"/>
    <n v="26474"/>
    <n v="0.82483332497409489"/>
    <s v="Married"/>
    <s v="South"/>
    <s v="Better Salary"/>
  </r>
  <r>
    <x v="299"/>
    <s v="XYZ1815"/>
    <s v="ABC300"/>
    <d v="2008-09-01T00:00:00"/>
    <s v="Sales Executive"/>
    <x v="0"/>
    <s v="Yes"/>
    <s v="Hadapsar (Pune)"/>
    <d v="2013-03-13T00:00:00"/>
    <s v="4 .6 "/>
    <s v="Male"/>
    <s v="Bachelors"/>
    <n v="24"/>
    <x v="3"/>
    <n v="26050"/>
    <n v="0.10997022178613225"/>
    <s v="Divorced"/>
    <s v="West"/>
    <s v="Issues with the Manager"/>
  </r>
  <r>
    <x v="300"/>
    <s v="XYZ1375"/>
    <s v="ABC301"/>
    <d v="2008-03-04T00:00:00"/>
    <s v="Sales Executive"/>
    <x v="0"/>
    <s v="Yes"/>
    <s v="Vijaywada"/>
    <d v="2013-02-16T00:00:00"/>
    <s v="4 .11 "/>
    <s v="Male"/>
    <s v="Bachelors"/>
    <n v="24"/>
    <x v="0"/>
    <n v="26973"/>
    <n v="0.82984889024470676"/>
    <s v="Divorced"/>
    <s v="South"/>
    <s v="Issues with the Manager"/>
  </r>
  <r>
    <x v="301"/>
    <s v="XYZ1665"/>
    <s v="ABC302"/>
    <d v="2008-07-01T00:00:00"/>
    <s v="Sales Executive "/>
    <x v="0"/>
    <s v="Yes"/>
    <s v="Vijaywada"/>
    <d v="2013-02-23T00:00:00"/>
    <s v="4 .7 "/>
    <s v="Male"/>
    <s v="Bachelors"/>
    <n v="27"/>
    <x v="4"/>
    <n v="26775"/>
    <n v="0.11398725089877271"/>
    <s v="Divorced"/>
    <s v="South"/>
    <s v="Termination - Poor Performance"/>
  </r>
  <r>
    <x v="302"/>
    <s v="XYZ2219"/>
    <s v="ABC303"/>
    <d v="2009-11-18T00:00:00"/>
    <s v="Sales Executive"/>
    <x v="0"/>
    <s v="Yes"/>
    <s v="Vijaywada"/>
    <d v="2013-02-23T00:00:00"/>
    <s v="3 .3 "/>
    <s v="Male"/>
    <s v="Bachelors"/>
    <n v="24"/>
    <x v="4"/>
    <n v="25242"/>
    <n v="0.72404260591387182"/>
    <s v="Married"/>
    <s v="South"/>
    <s v="Termination - Poor Performance"/>
  </r>
  <r>
    <x v="303"/>
    <s v="XYZ2317"/>
    <s v="ABC304"/>
    <d v="2010-02-10T00:00:00"/>
    <s v="Sales Executive"/>
    <x v="0"/>
    <s v="Yes"/>
    <s v="Vijaywada"/>
    <d v="2013-02-16T00:00:00"/>
    <s v="3 .0 "/>
    <s v="Male"/>
    <s v="Bachelors"/>
    <n v="25"/>
    <x v="2"/>
    <n v="26490"/>
    <n v="0.56410826881402798"/>
    <s v="Single "/>
    <s v="South"/>
    <s v="Termination - Poor Performance"/>
  </r>
  <r>
    <x v="304"/>
    <s v="XYZ3310"/>
    <s v="ABC305"/>
    <d v="2012-12-14T00:00:00"/>
    <s v="Sales Executive"/>
    <x v="0"/>
    <s v="Yes"/>
    <s v="Vijaywada"/>
    <d v="2013-02-19T00:00:00"/>
    <s v="0. 2 "/>
    <s v="Male"/>
    <s v="Bachelors"/>
    <n v="24"/>
    <x v="1"/>
    <n v="25549"/>
    <n v="0.78448045508667841"/>
    <s v="Single "/>
    <s v="South"/>
    <s v="Termination - Poor Performance"/>
  </r>
  <r>
    <x v="305"/>
    <s v="XYZ3196"/>
    <s v="ABC306"/>
    <d v="2012-08-21T00:00:00"/>
    <s v="Sales Executive"/>
    <x v="0"/>
    <s v="Yes"/>
    <s v="Velachery"/>
    <d v="2013-03-05T00:00:00"/>
    <s v="0. 6 "/>
    <s v="Male"/>
    <s v="Bachelors"/>
    <n v="28"/>
    <x v="4"/>
    <n v="26746"/>
    <n v="0.46791868691221872"/>
    <s v="Single "/>
    <s v="South"/>
    <s v="Issues with the Manager"/>
  </r>
  <r>
    <x v="306"/>
    <s v="XYZ3294"/>
    <s v="ABC307"/>
    <d v="2012-12-01T00:00:00"/>
    <s v="Sales Executive"/>
    <x v="0"/>
    <s v="Yes"/>
    <s v="Avadi"/>
    <d v="2013-03-04T00:00:00"/>
    <s v="0. 3 "/>
    <s v="Male"/>
    <s v="Bachelors"/>
    <n v="27"/>
    <x v="4"/>
    <n v="26251"/>
    <n v="0.39113518272148262"/>
    <s v="Married"/>
    <s v="South"/>
    <s v="Better Salary"/>
  </r>
  <r>
    <x v="307"/>
    <s v="XYZ3070"/>
    <s v="ABC308"/>
    <d v="2012-03-02T00:00:00"/>
    <s v="Technical Services Officer"/>
    <x v="1"/>
    <s v="Yes"/>
    <s v="Koramangala"/>
    <d v="2013-03-27T00:00:00"/>
    <s v="1. 0 "/>
    <s v="Male"/>
    <s v="Bachelors"/>
    <n v="40"/>
    <x v="2"/>
    <n v="53484"/>
    <n v="0.26986976556786768"/>
    <s v="Single "/>
    <s v="South"/>
    <s v="More Challenging Job Roles/ Higher designation"/>
  </r>
  <r>
    <x v="308"/>
    <s v="XYZ2234"/>
    <s v="ABC309"/>
    <d v="2009-12-10T00:00:00"/>
    <s v="Zonal Manager"/>
    <x v="5"/>
    <s v="Yes"/>
    <s v="Chennai"/>
    <d v="2013-04-15T00:00:00"/>
    <s v="3 .4 "/>
    <s v="Female"/>
    <s v="MBA"/>
    <n v="40"/>
    <x v="0"/>
    <n v="84759"/>
    <n v="0.84791649849848461"/>
    <s v="Married"/>
    <s v="South"/>
    <s v="More Challenging Job Roles/ Higher designation"/>
  </r>
  <r>
    <x v="309"/>
    <s v="XYZ1483"/>
    <s v="ABC310"/>
    <d v="2008-04-03T00:00:00"/>
    <s v="Sr Sales Executive"/>
    <x v="3"/>
    <s v="Yes"/>
    <s v="Chennai"/>
    <d v="2013-04-05T00:00:00"/>
    <s v="5 .0 "/>
    <s v="Male"/>
    <s v="Bachelors"/>
    <n v="29"/>
    <x v="2"/>
    <n v="37508"/>
    <n v="0.4147741613256537"/>
    <s v="Married"/>
    <s v="South"/>
    <s v="Better Salary"/>
  </r>
  <r>
    <x v="310"/>
    <s v="XYZ3329"/>
    <s v="ABC311"/>
    <d v="2013-01-02T00:00:00"/>
    <s v="HR Executive"/>
    <x v="0"/>
    <s v="Yes"/>
    <s v="Vasna"/>
    <d v="2013-03-04T00:00:00"/>
    <s v="0. 2 "/>
    <s v="Male"/>
    <s v="Bachelors"/>
    <n v="28"/>
    <x v="4"/>
    <n v="25593"/>
    <n v="0.87815327167313595"/>
    <s v="Single "/>
    <s v="West"/>
    <s v="Termination - Poor Performance"/>
  </r>
  <r>
    <x v="311"/>
    <s v="XYZ3394"/>
    <s v="ABC312"/>
    <d v="2013-03-02T00:00:00"/>
    <s v="Sales Executive"/>
    <x v="0"/>
    <s v="Yes"/>
    <s v="Rajkot"/>
    <d v="2013-03-07T00:00:00"/>
    <s v="0. 0 "/>
    <s v="Male"/>
    <s v="Bachelors"/>
    <n v="24"/>
    <x v="2"/>
    <n v="26670"/>
    <n v="0.76430000692336186"/>
    <s v="Divorced"/>
    <s v="West"/>
    <s v="Lack of Growth"/>
  </r>
  <r>
    <x v="312"/>
    <s v="XYZ3201"/>
    <s v="ABC313"/>
    <d v="2012-08-21T00:00:00"/>
    <s v="Sales Executive"/>
    <x v="0"/>
    <s v="Yes"/>
    <s v="Badlapur"/>
    <d v="2013-03-06T00:00:00"/>
    <s v="0. 6 "/>
    <s v="Male"/>
    <s v="Bachelors"/>
    <n v="24"/>
    <x v="2"/>
    <n v="25252"/>
    <n v="0.32473279457261484"/>
    <s v="Married"/>
    <s v="West"/>
    <s v="Absconding"/>
  </r>
  <r>
    <x v="313"/>
    <s v="XYZ3104"/>
    <s v="ABC314"/>
    <d v="2012-04-16T00:00:00"/>
    <s v="Sales Executive "/>
    <x v="0"/>
    <s v="Yes"/>
    <s v="Badlapur"/>
    <d v="2013-03-06T00:00:00"/>
    <s v="0. 10 "/>
    <s v="Male"/>
    <s v="Bachelors"/>
    <n v="27"/>
    <x v="3"/>
    <n v="25981"/>
    <n v="0.10258084383697508"/>
    <s v="Divorced"/>
    <s v="West"/>
    <s v="Absconding"/>
  </r>
  <r>
    <x v="314"/>
    <s v="XYZ3393"/>
    <s v="ABC315"/>
    <d v="2013-03-02T00:00:00"/>
    <s v="Sales Executive"/>
    <x v="0"/>
    <s v="Yes"/>
    <s v="Anand (Vadodara Ext)"/>
    <d v="2013-03-02T00:00:00"/>
    <s v="0. 0 "/>
    <s v="Male"/>
    <s v="Bachelors"/>
    <n v="26"/>
    <x v="2"/>
    <n v="25948"/>
    <n v="0.7287007075781835"/>
    <s v="Single "/>
    <s v="West"/>
    <s v="Termination - Poor Performance"/>
  </r>
  <r>
    <x v="315"/>
    <s v="XYZ3111"/>
    <s v="ABC316"/>
    <d v="2012-04-23T00:00:00"/>
    <s v="Assit Manager-Operations"/>
    <x v="2"/>
    <s v="Yes"/>
    <s v="Navapur (Vyara Ext)"/>
    <d v="2013-03-15T00:00:00"/>
    <s v="0. 10 "/>
    <s v="Male"/>
    <s v="Bachelors"/>
    <n v="39"/>
    <x v="1"/>
    <n v="53851"/>
    <n v="0.47125236309219876"/>
    <s v="Single "/>
    <s v="West"/>
    <s v="Lack of Growth"/>
  </r>
  <r>
    <x v="316"/>
    <s v="XYZ2003"/>
    <s v="ABC317"/>
    <d v="2008-12-18T00:00:00"/>
    <s v="Sr Sales Executive "/>
    <x v="3"/>
    <s v="Yes"/>
    <s v="Rajkot"/>
    <d v="2013-03-15T00:00:00"/>
    <s v="4 .2 "/>
    <s v="Male"/>
    <s v="Bachelors"/>
    <n v="35"/>
    <x v="2"/>
    <n v="33922"/>
    <n v="0.31264970777741663"/>
    <s v="Single "/>
    <s v="West"/>
    <s v="Health Reasons"/>
  </r>
  <r>
    <x v="317"/>
    <s v="XYZ1306"/>
    <s v="ABC318"/>
    <d v="2008-01-05T00:00:00"/>
    <s v="Assit Manager-Operations"/>
    <x v="2"/>
    <s v="Yes"/>
    <s v="Kotra"/>
    <d v="2013-03-31T00:00:00"/>
    <s v="5 .2 "/>
    <s v="Male"/>
    <s v="Bachelors"/>
    <n v="33"/>
    <x v="1"/>
    <n v="54517"/>
    <n v="0.94413968559550487"/>
    <s v="Divorced"/>
    <s v="CENTRAL"/>
    <s v="Lack of Growth"/>
  </r>
  <r>
    <x v="318"/>
    <s v="XYZ1912"/>
    <s v="ABC319"/>
    <d v="2008-11-25T00:00:00"/>
    <s v="Sr Sales Executive"/>
    <x v="3"/>
    <s v="Yes"/>
    <s v="Amritsar"/>
    <d v="2013-03-22T00:00:00"/>
    <s v="4 .3 "/>
    <s v="Male"/>
    <s v="Bachelors"/>
    <n v="30"/>
    <x v="2"/>
    <n v="34250"/>
    <n v="0.36431067560169161"/>
    <s v="Married"/>
    <s v="North"/>
    <s v="Lack of Growth"/>
  </r>
  <r>
    <x v="319"/>
    <s v="XYZ3059"/>
    <s v="ABC320"/>
    <d v="2012-02-27T00:00:00"/>
    <s v="Sales Executive"/>
    <x v="0"/>
    <s v="Yes"/>
    <s v="Vijay Vihar"/>
    <d v="2013-03-11T00:00:00"/>
    <s v="1. 0 "/>
    <s v="Male"/>
    <s v="Bachelors"/>
    <n v="25"/>
    <x v="3"/>
    <n v="26784"/>
    <n v="0.7086337205600941"/>
    <s v="Married"/>
    <s v="North"/>
    <s v="Issues with the Manager"/>
  </r>
  <r>
    <x v="320"/>
    <s v="XYZ3106"/>
    <s v="ABC321"/>
    <d v="2012-04-06T00:00:00"/>
    <s v="Sales Executive"/>
    <x v="0"/>
    <s v="Yes"/>
    <s v="Bachrawan"/>
    <d v="2013-03-16T00:00:00"/>
    <s v="0. 11 "/>
    <s v="Male"/>
    <s v="Bachelors"/>
    <n v="25"/>
    <x v="0"/>
    <n v="26671"/>
    <n v="0.50983689677656052"/>
    <s v="Married"/>
    <s v="North"/>
    <s v="Issues with the Manager"/>
  </r>
  <r>
    <x v="321"/>
    <s v="XYZ3159"/>
    <s v="ABC322"/>
    <d v="2012-06-18T00:00:00"/>
    <s v="Sales Executive"/>
    <x v="0"/>
    <s v="Yes"/>
    <s v="Jagdishpuram"/>
    <d v="2013-03-02T00:00:00"/>
    <s v="0. 8 "/>
    <s v="Male"/>
    <s v="Bachelors"/>
    <n v="28"/>
    <x v="0"/>
    <n v="25775"/>
    <n v="0.13382179441222908"/>
    <s v="Married"/>
    <s v="North"/>
    <s v="Lack of Growth"/>
  </r>
  <r>
    <x v="322"/>
    <s v="XYZ1538"/>
    <s v="ABC323"/>
    <d v="2008-05-26T00:00:00"/>
    <s v="Assit Manager-Operations"/>
    <x v="2"/>
    <s v="Yes"/>
    <s v="Guntur"/>
    <d v="2013-03-15T00:00:00"/>
    <s v="4 .9 "/>
    <s v="Male"/>
    <s v="Bachelors"/>
    <n v="37"/>
    <x v="1"/>
    <n v="53841"/>
    <n v="0.68694252698524938"/>
    <s v="Divorced"/>
    <s v="South"/>
    <s v="Lack of Growth"/>
  </r>
  <r>
    <x v="323"/>
    <s v="XYZ3221"/>
    <s v="ABC324"/>
    <d v="2012-09-13T00:00:00"/>
    <s v="Sales Executive"/>
    <x v="0"/>
    <s v="Yes"/>
    <s v="Guntur"/>
    <d v="2013-03-07T00:00:00"/>
    <s v="0. 5 "/>
    <s v="Male"/>
    <s v="Bachelors"/>
    <n v="25"/>
    <x v="2"/>
    <n v="25813"/>
    <n v="0.1093624757525431"/>
    <s v="Married"/>
    <s v="South"/>
    <s v="Lack of Growth"/>
  </r>
  <r>
    <x v="324"/>
    <s v="XYZ0207"/>
    <s v="ABC325"/>
    <d v="2005-12-12T00:00:00"/>
    <s v="Sr Sales Executive"/>
    <x v="3"/>
    <s v="Yes"/>
    <s v="Guntur"/>
    <d v="2013-03-12T00:00:00"/>
    <s v="7 .3 "/>
    <s v="Male"/>
    <s v="Bachelors"/>
    <n v="28"/>
    <x v="4"/>
    <n v="36498"/>
    <n v="0.11481638610407519"/>
    <s v="Divorced"/>
    <s v="South"/>
    <s v="Lack of Growth"/>
  </r>
  <r>
    <x v="325"/>
    <s v="XYZ0183"/>
    <s v="ABC326"/>
    <d v="2004-07-21T00:00:00"/>
    <s v="Associate Manager-Operations"/>
    <x v="2"/>
    <s v="Yes"/>
    <s v="Guntur"/>
    <d v="2013-03-31T00:00:00"/>
    <s v="8 .8 "/>
    <s v="Male"/>
    <s v="Bachelors"/>
    <n v="36"/>
    <x v="2"/>
    <n v="51796"/>
    <n v="0.82414677301141959"/>
    <s v="Divorced"/>
    <s v="South"/>
    <s v="Termination - Poor Performance"/>
  </r>
  <r>
    <x v="326"/>
    <s v="XYZ3381"/>
    <s v="ABC327"/>
    <d v="2013-02-22T00:00:00"/>
    <s v="Sales Executive"/>
    <x v="0"/>
    <s v="Yes"/>
    <s v="Hinoo"/>
    <d v="2013-03-08T00:00:00"/>
    <s v="0. 0 "/>
    <s v="Male"/>
    <s v="Bachelors"/>
    <n v="27"/>
    <x v="0"/>
    <n v="26678"/>
    <n v="0.48526228588450859"/>
    <s v="Divorced"/>
    <s v="East"/>
    <s v="Issues with the Manag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9">
    <pivotField showAll="0">
      <items count="3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dataField="1" showAll="0"/>
    <pivotField showAll="0"/>
    <pivotField showAll="0"/>
    <pivotField showAll="0"/>
    <pivotField axis="axisRow" showAll="0">
      <items count="8">
        <item x="6"/>
        <item x="5"/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1"/>
        <item x="2"/>
        <item x="0"/>
        <item x="3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ID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6:J22" firstHeaderRow="1" firstDataRow="1" firstDataCol="1"/>
  <pivotFields count="1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3" sqref="A3:B11"/>
    </sheetView>
  </sheetViews>
  <sheetFormatPr defaultRowHeight="15"/>
  <cols>
    <col min="1" max="1" width="13.140625" bestFit="1" customWidth="1"/>
    <col min="2" max="2" width="14.85546875" bestFit="1" customWidth="1"/>
  </cols>
  <sheetData>
    <row r="3" spans="1:2">
      <c r="A3" s="75" t="s">
        <v>944</v>
      </c>
      <c r="B3" t="s">
        <v>946</v>
      </c>
    </row>
    <row r="4" spans="1:2">
      <c r="A4" s="76" t="s">
        <v>937</v>
      </c>
      <c r="B4" s="77">
        <v>1</v>
      </c>
    </row>
    <row r="5" spans="1:2">
      <c r="A5" s="76" t="s">
        <v>936</v>
      </c>
      <c r="B5" s="77">
        <v>3</v>
      </c>
    </row>
    <row r="6" spans="1:2">
      <c r="A6" s="76" t="s">
        <v>935</v>
      </c>
      <c r="B6" s="77">
        <v>5</v>
      </c>
    </row>
    <row r="7" spans="1:2">
      <c r="A7" s="76" t="s">
        <v>934</v>
      </c>
      <c r="B7" s="77">
        <v>27</v>
      </c>
    </row>
    <row r="8" spans="1:2">
      <c r="A8" s="76" t="s">
        <v>931</v>
      </c>
      <c r="B8" s="77">
        <v>22</v>
      </c>
    </row>
    <row r="9" spans="1:2">
      <c r="A9" s="76" t="s">
        <v>930</v>
      </c>
      <c r="B9" s="77">
        <v>34</v>
      </c>
    </row>
    <row r="10" spans="1:2">
      <c r="A10" s="76" t="s">
        <v>929</v>
      </c>
      <c r="B10" s="77">
        <v>235</v>
      </c>
    </row>
    <row r="11" spans="1:2">
      <c r="A11" s="76" t="s">
        <v>945</v>
      </c>
      <c r="B11" s="77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9"/>
  <sheetViews>
    <sheetView tabSelected="1" topLeftCell="H133" workbookViewId="0">
      <selection activeCell="R155" sqref="R155"/>
    </sheetView>
  </sheetViews>
  <sheetFormatPr defaultColWidth="29.140625" defaultRowHeight="12"/>
  <cols>
    <col min="1" max="1" width="5.140625" style="32" bestFit="1" customWidth="1"/>
    <col min="2" max="2" width="8.42578125" style="33" bestFit="1" customWidth="1"/>
    <col min="3" max="3" width="15.42578125" style="33" customWidth="1"/>
    <col min="4" max="4" width="12" style="34" bestFit="1" customWidth="1"/>
    <col min="5" max="5" width="24.42578125" style="34" bestFit="1" customWidth="1"/>
    <col min="6" max="7" width="24.42578125" style="34" customWidth="1"/>
    <col min="8" max="8" width="24.28515625" style="35" bestFit="1" customWidth="1"/>
    <col min="9" max="9" width="13.42578125" style="36" bestFit="1" customWidth="1"/>
    <col min="10" max="10" width="10.7109375" style="37" bestFit="1" customWidth="1"/>
    <col min="11" max="14" width="10.7109375" style="37" customWidth="1"/>
    <col min="15" max="15" width="15.7109375" style="37" bestFit="1" customWidth="1"/>
    <col min="16" max="16" width="17.5703125" style="37" bestFit="1" customWidth="1"/>
    <col min="17" max="17" width="13.42578125" style="37" bestFit="1" customWidth="1"/>
    <col min="18" max="18" width="8.85546875" style="35" bestFit="1" customWidth="1"/>
    <col min="19" max="19" width="45.42578125" style="35" customWidth="1"/>
    <col min="20" max="24" width="29.140625" style="35" hidden="1" customWidth="1"/>
    <col min="25" max="16384" width="29.140625" style="35"/>
  </cols>
  <sheetData>
    <row r="1" spans="1:24" s="1" customFormat="1" ht="20.25">
      <c r="A1" s="70" t="s">
        <v>918</v>
      </c>
      <c r="B1" s="70"/>
      <c r="C1" s="70"/>
      <c r="D1" s="71"/>
      <c r="E1" s="71"/>
      <c r="F1" s="71"/>
      <c r="G1" s="71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4" s="7" customFormat="1" ht="15">
      <c r="A2" s="2" t="s">
        <v>0</v>
      </c>
      <c r="B2" s="3" t="s">
        <v>1</v>
      </c>
      <c r="C2" s="2" t="s">
        <v>2</v>
      </c>
      <c r="D2" s="4" t="s">
        <v>3</v>
      </c>
      <c r="E2" s="6" t="s">
        <v>4</v>
      </c>
      <c r="F2" s="6" t="s">
        <v>928</v>
      </c>
      <c r="G2" s="6" t="s">
        <v>932</v>
      </c>
      <c r="H2" s="2" t="s">
        <v>5</v>
      </c>
      <c r="I2" s="5" t="s">
        <v>6</v>
      </c>
      <c r="J2" s="6" t="s">
        <v>921</v>
      </c>
      <c r="K2" s="6" t="s">
        <v>922</v>
      </c>
      <c r="L2" s="6" t="s">
        <v>923</v>
      </c>
      <c r="M2" s="6" t="s">
        <v>924</v>
      </c>
      <c r="N2" s="6" t="s">
        <v>927</v>
      </c>
      <c r="O2" s="6" t="s">
        <v>920</v>
      </c>
      <c r="P2" s="6" t="s">
        <v>943</v>
      </c>
      <c r="Q2" s="6" t="s">
        <v>919</v>
      </c>
      <c r="R2" s="2" t="s">
        <v>7</v>
      </c>
      <c r="S2" s="2" t="s">
        <v>8</v>
      </c>
    </row>
    <row r="3" spans="1:24" s="10" customFormat="1" ht="15">
      <c r="A3" s="8">
        <v>1</v>
      </c>
      <c r="B3" s="38" t="s">
        <v>248</v>
      </c>
      <c r="C3" s="23" t="s">
        <v>587</v>
      </c>
      <c r="D3" s="39">
        <v>40504</v>
      </c>
      <c r="E3" s="39" t="s">
        <v>577</v>
      </c>
      <c r="F3" s="39" t="s">
        <v>929</v>
      </c>
      <c r="G3" s="39" t="s">
        <v>933</v>
      </c>
      <c r="H3" s="9" t="s">
        <v>9</v>
      </c>
      <c r="I3" s="40">
        <v>41055</v>
      </c>
      <c r="J3" s="28" t="s">
        <v>175</v>
      </c>
      <c r="K3" s="28" t="s">
        <v>925</v>
      </c>
      <c r="L3" s="28" t="s">
        <v>938</v>
      </c>
      <c r="M3" s="28">
        <v>27</v>
      </c>
      <c r="N3" s="28">
        <v>4</v>
      </c>
      <c r="O3" s="28">
        <v>25535</v>
      </c>
      <c r="P3" s="74">
        <v>2.1418891653114613E-2</v>
      </c>
      <c r="Q3" s="28" t="s">
        <v>942</v>
      </c>
      <c r="R3" s="8" t="s">
        <v>10</v>
      </c>
      <c r="S3" s="28" t="s">
        <v>583</v>
      </c>
      <c r="T3" s="29"/>
      <c r="U3" s="29"/>
      <c r="V3" s="29"/>
      <c r="W3" s="29"/>
      <c r="X3" s="29"/>
    </row>
    <row r="4" spans="1:24" s="10" customFormat="1" ht="15">
      <c r="A4" s="8">
        <v>2</v>
      </c>
      <c r="B4" s="13" t="s">
        <v>249</v>
      </c>
      <c r="C4" s="23" t="s">
        <v>588</v>
      </c>
      <c r="D4" s="39">
        <v>40364</v>
      </c>
      <c r="E4" s="39" t="s">
        <v>573</v>
      </c>
      <c r="F4" s="39" t="s">
        <v>934</v>
      </c>
      <c r="G4" s="39" t="s">
        <v>933</v>
      </c>
      <c r="H4" s="9" t="s">
        <v>11</v>
      </c>
      <c r="I4" s="40">
        <v>41005</v>
      </c>
      <c r="J4" s="28" t="s">
        <v>176</v>
      </c>
      <c r="K4" s="28" t="s">
        <v>926</v>
      </c>
      <c r="L4" s="28" t="s">
        <v>939</v>
      </c>
      <c r="M4" s="28">
        <v>36</v>
      </c>
      <c r="N4" s="28">
        <v>2</v>
      </c>
      <c r="O4" s="28">
        <v>52155</v>
      </c>
      <c r="P4" s="74">
        <v>0.44827167259854006</v>
      </c>
      <c r="Q4" s="28" t="s">
        <v>941</v>
      </c>
      <c r="R4" s="16" t="s">
        <v>12</v>
      </c>
      <c r="S4" s="41" t="s">
        <v>584</v>
      </c>
      <c r="T4" s="42"/>
      <c r="U4" s="42"/>
      <c r="V4" s="42"/>
      <c r="W4" s="42"/>
      <c r="X4" s="43"/>
    </row>
    <row r="5" spans="1:24" s="10" customFormat="1" ht="15">
      <c r="A5" s="8">
        <v>3</v>
      </c>
      <c r="B5" s="8" t="s">
        <v>250</v>
      </c>
      <c r="C5" s="23" t="s">
        <v>589</v>
      </c>
      <c r="D5" s="21">
        <v>40471</v>
      </c>
      <c r="E5" s="39" t="s">
        <v>577</v>
      </c>
      <c r="F5" s="39" t="s">
        <v>929</v>
      </c>
      <c r="G5" s="39" t="s">
        <v>933</v>
      </c>
      <c r="H5" s="9" t="s">
        <v>13</v>
      </c>
      <c r="I5" s="44">
        <v>41006</v>
      </c>
      <c r="J5" s="28" t="s">
        <v>177</v>
      </c>
      <c r="K5" s="28" t="s">
        <v>926</v>
      </c>
      <c r="L5" s="28" t="s">
        <v>938</v>
      </c>
      <c r="M5" s="28">
        <v>24</v>
      </c>
      <c r="N5" s="28">
        <v>4</v>
      </c>
      <c r="O5" s="28">
        <v>26438</v>
      </c>
      <c r="P5" s="74">
        <v>0.18446133321266966</v>
      </c>
      <c r="Q5" s="28" t="s">
        <v>942</v>
      </c>
      <c r="R5" s="45" t="s">
        <v>14</v>
      </c>
      <c r="S5" s="28" t="s">
        <v>583</v>
      </c>
      <c r="T5" s="29"/>
      <c r="U5" s="29"/>
      <c r="V5" s="29"/>
      <c r="W5" s="29"/>
      <c r="X5" s="29"/>
    </row>
    <row r="6" spans="1:24" s="10" customFormat="1" ht="15">
      <c r="A6" s="8">
        <v>4</v>
      </c>
      <c r="B6" s="12" t="s">
        <v>251</v>
      </c>
      <c r="C6" s="23" t="s">
        <v>590</v>
      </c>
      <c r="D6" s="46">
        <v>39569</v>
      </c>
      <c r="E6" s="39" t="s">
        <v>574</v>
      </c>
      <c r="F6" s="39" t="s">
        <v>931</v>
      </c>
      <c r="G6" s="39" t="s">
        <v>933</v>
      </c>
      <c r="H6" s="9" t="s">
        <v>16</v>
      </c>
      <c r="I6" s="47">
        <v>41002</v>
      </c>
      <c r="J6" s="28" t="s">
        <v>178</v>
      </c>
      <c r="K6" s="28" t="s">
        <v>926</v>
      </c>
      <c r="L6" s="28" t="s">
        <v>938</v>
      </c>
      <c r="M6" s="28">
        <v>33</v>
      </c>
      <c r="N6" s="28">
        <v>2</v>
      </c>
      <c r="O6" s="28">
        <v>54311</v>
      </c>
      <c r="P6" s="74">
        <v>0.81878581159021024</v>
      </c>
      <c r="Q6" s="28" t="s">
        <v>941</v>
      </c>
      <c r="R6" s="18" t="s">
        <v>10</v>
      </c>
      <c r="S6" s="28" t="s">
        <v>582</v>
      </c>
      <c r="T6" s="29"/>
      <c r="U6" s="29"/>
      <c r="V6" s="29"/>
      <c r="W6" s="29"/>
      <c r="X6" s="29"/>
    </row>
    <row r="7" spans="1:24" s="10" customFormat="1" ht="15">
      <c r="A7" s="8">
        <v>5</v>
      </c>
      <c r="B7" s="19" t="s">
        <v>252</v>
      </c>
      <c r="C7" s="23" t="s">
        <v>591</v>
      </c>
      <c r="D7" s="48">
        <v>40240</v>
      </c>
      <c r="E7" s="39" t="s">
        <v>578</v>
      </c>
      <c r="F7" s="39" t="s">
        <v>929</v>
      </c>
      <c r="G7" s="39" t="s">
        <v>933</v>
      </c>
      <c r="H7" s="9" t="s">
        <v>17</v>
      </c>
      <c r="I7" s="22">
        <v>41009</v>
      </c>
      <c r="J7" s="28" t="s">
        <v>179</v>
      </c>
      <c r="K7" s="28" t="s">
        <v>926</v>
      </c>
      <c r="L7" s="28" t="s">
        <v>938</v>
      </c>
      <c r="M7" s="28">
        <v>24</v>
      </c>
      <c r="N7" s="28">
        <v>4</v>
      </c>
      <c r="O7" s="28">
        <v>26702</v>
      </c>
      <c r="P7" s="74">
        <v>0.49317314607018403</v>
      </c>
      <c r="Q7" s="28" t="s">
        <v>942</v>
      </c>
      <c r="R7" s="13" t="s">
        <v>18</v>
      </c>
      <c r="S7" s="28" t="s">
        <v>583</v>
      </c>
      <c r="T7" s="29"/>
      <c r="U7" s="29"/>
      <c r="V7" s="29"/>
      <c r="W7" s="29"/>
      <c r="X7" s="29"/>
    </row>
    <row r="8" spans="1:24" s="10" customFormat="1" ht="15">
      <c r="A8" s="8">
        <v>6</v>
      </c>
      <c r="B8" s="16" t="s">
        <v>253</v>
      </c>
      <c r="C8" s="23" t="s">
        <v>592</v>
      </c>
      <c r="D8" s="48">
        <v>40864</v>
      </c>
      <c r="E8" s="39" t="s">
        <v>577</v>
      </c>
      <c r="F8" s="39" t="s">
        <v>929</v>
      </c>
      <c r="G8" s="39" t="s">
        <v>933</v>
      </c>
      <c r="H8" s="9" t="s">
        <v>19</v>
      </c>
      <c r="I8" s="22">
        <v>41008</v>
      </c>
      <c r="J8" s="28" t="s">
        <v>180</v>
      </c>
      <c r="K8" s="28" t="s">
        <v>926</v>
      </c>
      <c r="L8" s="28" t="s">
        <v>938</v>
      </c>
      <c r="M8" s="28">
        <v>26</v>
      </c>
      <c r="N8" s="28">
        <v>4</v>
      </c>
      <c r="O8" s="28">
        <v>26291</v>
      </c>
      <c r="P8" s="74">
        <v>0.81089601262331046</v>
      </c>
      <c r="Q8" s="28" t="s">
        <v>941</v>
      </c>
      <c r="R8" s="13" t="s">
        <v>18</v>
      </c>
      <c r="S8" s="28" t="s">
        <v>581</v>
      </c>
      <c r="T8" s="29"/>
      <c r="U8" s="29"/>
      <c r="V8" s="29"/>
      <c r="W8" s="29"/>
      <c r="X8" s="29"/>
    </row>
    <row r="9" spans="1:24" s="10" customFormat="1" ht="15">
      <c r="A9" s="8">
        <v>7</v>
      </c>
      <c r="B9" s="8" t="s">
        <v>254</v>
      </c>
      <c r="C9" s="23" t="s">
        <v>593</v>
      </c>
      <c r="D9" s="46">
        <v>40581</v>
      </c>
      <c r="E9" s="39" t="s">
        <v>578</v>
      </c>
      <c r="F9" s="39" t="s">
        <v>929</v>
      </c>
      <c r="G9" s="39" t="s">
        <v>933</v>
      </c>
      <c r="H9" s="9" t="s">
        <v>20</v>
      </c>
      <c r="I9" s="47">
        <v>41008</v>
      </c>
      <c r="J9" s="28" t="s">
        <v>181</v>
      </c>
      <c r="K9" s="28" t="s">
        <v>926</v>
      </c>
      <c r="L9" s="28" t="s">
        <v>938</v>
      </c>
      <c r="M9" s="28">
        <v>24</v>
      </c>
      <c r="N9" s="28">
        <v>2</v>
      </c>
      <c r="O9" s="28">
        <v>26663</v>
      </c>
      <c r="P9" s="74">
        <v>2.3797905663849983E-2</v>
      </c>
      <c r="Q9" s="28" t="s">
        <v>942</v>
      </c>
      <c r="R9" s="13" t="s">
        <v>10</v>
      </c>
      <c r="S9" s="28" t="s">
        <v>582</v>
      </c>
      <c r="T9" s="29"/>
      <c r="U9" s="29"/>
      <c r="V9" s="29"/>
      <c r="W9" s="29"/>
      <c r="X9" s="29"/>
    </row>
    <row r="10" spans="1:24" s="10" customFormat="1" ht="15">
      <c r="A10" s="8">
        <v>8</v>
      </c>
      <c r="B10" s="8" t="s">
        <v>255</v>
      </c>
      <c r="C10" s="23" t="s">
        <v>594</v>
      </c>
      <c r="D10" s="46">
        <v>40471</v>
      </c>
      <c r="E10" s="39" t="s">
        <v>577</v>
      </c>
      <c r="F10" s="39" t="s">
        <v>929</v>
      </c>
      <c r="G10" s="39" t="s">
        <v>933</v>
      </c>
      <c r="H10" s="9" t="s">
        <v>21</v>
      </c>
      <c r="I10" s="47">
        <v>41010</v>
      </c>
      <c r="J10" s="28" t="s">
        <v>177</v>
      </c>
      <c r="K10" s="28" t="s">
        <v>926</v>
      </c>
      <c r="L10" s="28" t="s">
        <v>938</v>
      </c>
      <c r="M10" s="28">
        <v>27</v>
      </c>
      <c r="N10" s="28">
        <v>3</v>
      </c>
      <c r="O10" s="28">
        <v>25633</v>
      </c>
      <c r="P10" s="74">
        <v>0.49743089710812716</v>
      </c>
      <c r="Q10" s="28" t="s">
        <v>940</v>
      </c>
      <c r="R10" s="13" t="s">
        <v>10</v>
      </c>
      <c r="S10" s="28" t="s">
        <v>583</v>
      </c>
      <c r="T10" s="29"/>
      <c r="U10" s="29"/>
      <c r="V10" s="29"/>
      <c r="W10" s="29"/>
      <c r="X10" s="29"/>
    </row>
    <row r="11" spans="1:24" s="10" customFormat="1" ht="15">
      <c r="A11" s="8">
        <v>9</v>
      </c>
      <c r="B11" s="14" t="s">
        <v>256</v>
      </c>
      <c r="C11" s="23" t="s">
        <v>595</v>
      </c>
      <c r="D11" s="15">
        <v>40940</v>
      </c>
      <c r="E11" s="39" t="s">
        <v>577</v>
      </c>
      <c r="F11" s="39" t="s">
        <v>929</v>
      </c>
      <c r="G11" s="39" t="s">
        <v>933</v>
      </c>
      <c r="H11" s="9" t="s">
        <v>22</v>
      </c>
      <c r="I11" s="47">
        <v>41004</v>
      </c>
      <c r="J11" s="28" t="s">
        <v>182</v>
      </c>
      <c r="K11" s="28" t="s">
        <v>925</v>
      </c>
      <c r="L11" s="28" t="s">
        <v>938</v>
      </c>
      <c r="M11" s="28">
        <v>26</v>
      </c>
      <c r="N11" s="28">
        <v>2</v>
      </c>
      <c r="O11" s="28">
        <v>25010</v>
      </c>
      <c r="P11" s="74">
        <v>0.41762482222989239</v>
      </c>
      <c r="Q11" s="28" t="s">
        <v>940</v>
      </c>
      <c r="R11" s="13" t="s">
        <v>10</v>
      </c>
      <c r="S11" s="28" t="s">
        <v>582</v>
      </c>
      <c r="T11" s="29"/>
      <c r="U11" s="29"/>
      <c r="V11" s="29"/>
      <c r="W11" s="29"/>
      <c r="X11" s="29"/>
    </row>
    <row r="12" spans="1:24" s="10" customFormat="1" ht="15">
      <c r="A12" s="8">
        <v>10</v>
      </c>
      <c r="B12" s="13" t="s">
        <v>257</v>
      </c>
      <c r="C12" s="23" t="s">
        <v>596</v>
      </c>
      <c r="D12" s="39">
        <v>40644</v>
      </c>
      <c r="E12" s="39" t="s">
        <v>577</v>
      </c>
      <c r="F12" s="39" t="s">
        <v>929</v>
      </c>
      <c r="G12" s="39" t="s">
        <v>933</v>
      </c>
      <c r="H12" s="9" t="s">
        <v>24</v>
      </c>
      <c r="I12" s="49">
        <v>41020</v>
      </c>
      <c r="J12" s="28" t="s">
        <v>183</v>
      </c>
      <c r="K12" s="28" t="s">
        <v>926</v>
      </c>
      <c r="L12" s="28" t="s">
        <v>938</v>
      </c>
      <c r="M12" s="28">
        <v>26</v>
      </c>
      <c r="N12" s="28">
        <v>3</v>
      </c>
      <c r="O12" s="28">
        <v>25918</v>
      </c>
      <c r="P12" s="74">
        <v>8.6596290195751768E-2</v>
      </c>
      <c r="Q12" s="28" t="s">
        <v>941</v>
      </c>
      <c r="R12" s="45" t="s">
        <v>25</v>
      </c>
      <c r="S12" s="28" t="s">
        <v>583</v>
      </c>
      <c r="T12" s="29"/>
      <c r="U12" s="29"/>
      <c r="V12" s="29"/>
      <c r="W12" s="29"/>
      <c r="X12" s="29"/>
    </row>
    <row r="13" spans="1:24" s="10" customFormat="1" ht="15">
      <c r="A13" s="8">
        <v>11</v>
      </c>
      <c r="B13" s="8" t="s">
        <v>258</v>
      </c>
      <c r="C13" s="23" t="s">
        <v>597</v>
      </c>
      <c r="D13" s="39">
        <v>40645</v>
      </c>
      <c r="E13" s="39" t="s">
        <v>577</v>
      </c>
      <c r="F13" s="39" t="s">
        <v>929</v>
      </c>
      <c r="G13" s="39" t="s">
        <v>933</v>
      </c>
      <c r="H13" s="9" t="s">
        <v>26</v>
      </c>
      <c r="I13" s="44">
        <v>41020</v>
      </c>
      <c r="J13" s="28" t="s">
        <v>184</v>
      </c>
      <c r="K13" s="28" t="s">
        <v>926</v>
      </c>
      <c r="L13" s="28" t="s">
        <v>938</v>
      </c>
      <c r="M13" s="28">
        <v>27</v>
      </c>
      <c r="N13" s="28">
        <v>2</v>
      </c>
      <c r="O13" s="28">
        <v>25393</v>
      </c>
      <c r="P13" s="74">
        <v>0.71117333310530428</v>
      </c>
      <c r="Q13" s="28" t="s">
        <v>941</v>
      </c>
      <c r="R13" s="45" t="s">
        <v>27</v>
      </c>
      <c r="S13" s="28" t="s">
        <v>583</v>
      </c>
      <c r="T13" s="29"/>
      <c r="U13" s="29"/>
      <c r="V13" s="29"/>
      <c r="W13" s="29"/>
      <c r="X13" s="29"/>
    </row>
    <row r="14" spans="1:24" s="10" customFormat="1" ht="15">
      <c r="A14" s="8">
        <v>12</v>
      </c>
      <c r="B14" s="50" t="s">
        <v>259</v>
      </c>
      <c r="C14" s="23" t="s">
        <v>598</v>
      </c>
      <c r="D14" s="51">
        <v>40165</v>
      </c>
      <c r="E14" s="39" t="s">
        <v>577</v>
      </c>
      <c r="F14" s="39" t="s">
        <v>929</v>
      </c>
      <c r="G14" s="39" t="s">
        <v>933</v>
      </c>
      <c r="H14" s="9" t="s">
        <v>11</v>
      </c>
      <c r="I14" s="44">
        <v>41032</v>
      </c>
      <c r="J14" s="28" t="s">
        <v>185</v>
      </c>
      <c r="K14" s="28" t="s">
        <v>926</v>
      </c>
      <c r="L14" s="28" t="s">
        <v>938</v>
      </c>
      <c r="M14" s="28">
        <v>27</v>
      </c>
      <c r="N14" s="28">
        <v>3</v>
      </c>
      <c r="O14" s="28">
        <v>25473</v>
      </c>
      <c r="P14" s="74">
        <v>0.74505101713525668</v>
      </c>
      <c r="Q14" s="28" t="s">
        <v>940</v>
      </c>
      <c r="R14" s="28" t="s">
        <v>12</v>
      </c>
      <c r="S14" s="28" t="s">
        <v>583</v>
      </c>
      <c r="T14" s="29"/>
      <c r="U14" s="29"/>
      <c r="V14" s="29"/>
      <c r="W14" s="29"/>
      <c r="X14" s="29"/>
    </row>
    <row r="15" spans="1:24" s="10" customFormat="1" ht="15">
      <c r="A15" s="8">
        <v>13</v>
      </c>
      <c r="B15" s="16" t="s">
        <v>260</v>
      </c>
      <c r="C15" s="23" t="s">
        <v>599</v>
      </c>
      <c r="D15" s="39">
        <v>39295</v>
      </c>
      <c r="E15" s="39" t="s">
        <v>575</v>
      </c>
      <c r="F15" s="39" t="s">
        <v>930</v>
      </c>
      <c r="G15" s="39" t="s">
        <v>933</v>
      </c>
      <c r="H15" s="9" t="s">
        <v>24</v>
      </c>
      <c r="I15" s="40">
        <v>41018</v>
      </c>
      <c r="J15" s="28" t="s">
        <v>186</v>
      </c>
      <c r="K15" s="28" t="s">
        <v>926</v>
      </c>
      <c r="L15" s="28" t="s">
        <v>938</v>
      </c>
      <c r="M15" s="28">
        <v>28</v>
      </c>
      <c r="N15" s="28">
        <v>2</v>
      </c>
      <c r="O15" s="28">
        <v>39112</v>
      </c>
      <c r="P15" s="74">
        <v>0.57034842896200066</v>
      </c>
      <c r="Q15" s="28" t="s">
        <v>942</v>
      </c>
      <c r="R15" s="45" t="s">
        <v>25</v>
      </c>
      <c r="S15" s="28" t="s">
        <v>582</v>
      </c>
      <c r="T15" s="29"/>
      <c r="U15" s="29"/>
      <c r="V15" s="29"/>
      <c r="W15" s="29"/>
      <c r="X15" s="29"/>
    </row>
    <row r="16" spans="1:24" s="10" customFormat="1" ht="15">
      <c r="A16" s="8">
        <v>14</v>
      </c>
      <c r="B16" s="17" t="s">
        <v>261</v>
      </c>
      <c r="C16" s="23" t="s">
        <v>600</v>
      </c>
      <c r="D16" s="48">
        <v>40630</v>
      </c>
      <c r="E16" s="39" t="s">
        <v>578</v>
      </c>
      <c r="F16" s="39" t="s">
        <v>929</v>
      </c>
      <c r="G16" s="39" t="s">
        <v>933</v>
      </c>
      <c r="H16" s="9" t="s">
        <v>41</v>
      </c>
      <c r="I16" s="27">
        <v>41039</v>
      </c>
      <c r="J16" s="28" t="s">
        <v>187</v>
      </c>
      <c r="K16" s="28" t="s">
        <v>926</v>
      </c>
      <c r="L16" s="28" t="s">
        <v>938</v>
      </c>
      <c r="M16" s="28">
        <v>25</v>
      </c>
      <c r="N16" s="28">
        <v>4</v>
      </c>
      <c r="O16" s="28">
        <v>25168</v>
      </c>
      <c r="P16" s="74">
        <v>3.0101314112085831E-2</v>
      </c>
      <c r="Q16" s="28" t="s">
        <v>942</v>
      </c>
      <c r="R16" s="28" t="s">
        <v>12</v>
      </c>
      <c r="S16" s="28" t="s">
        <v>583</v>
      </c>
      <c r="T16" s="29"/>
      <c r="U16" s="29"/>
      <c r="V16" s="29"/>
      <c r="W16" s="29"/>
      <c r="X16" s="29"/>
    </row>
    <row r="17" spans="1:24" s="10" customFormat="1" ht="15">
      <c r="A17" s="8">
        <v>15</v>
      </c>
      <c r="B17" s="18" t="s">
        <v>262</v>
      </c>
      <c r="C17" s="23" t="s">
        <v>601</v>
      </c>
      <c r="D17" s="52">
        <v>40189</v>
      </c>
      <c r="E17" s="39" t="s">
        <v>577</v>
      </c>
      <c r="F17" s="39" t="s">
        <v>929</v>
      </c>
      <c r="G17" s="39" t="s">
        <v>933</v>
      </c>
      <c r="H17" s="9" t="s">
        <v>29</v>
      </c>
      <c r="I17" s="27">
        <v>41018</v>
      </c>
      <c r="J17" s="28" t="s">
        <v>188</v>
      </c>
      <c r="K17" s="28" t="s">
        <v>926</v>
      </c>
      <c r="L17" s="28" t="s">
        <v>938</v>
      </c>
      <c r="M17" s="28">
        <v>25</v>
      </c>
      <c r="N17" s="28">
        <v>4</v>
      </c>
      <c r="O17" s="28">
        <v>26969</v>
      </c>
      <c r="P17" s="74">
        <v>0.55404018162967139</v>
      </c>
      <c r="Q17" s="28" t="s">
        <v>941</v>
      </c>
      <c r="R17" s="18" t="s">
        <v>18</v>
      </c>
      <c r="S17" s="28" t="s">
        <v>582</v>
      </c>
      <c r="T17" s="29"/>
      <c r="U17" s="29"/>
      <c r="V17" s="29"/>
      <c r="W17" s="29"/>
      <c r="X17" s="29"/>
    </row>
    <row r="18" spans="1:24" s="10" customFormat="1" ht="15">
      <c r="A18" s="8">
        <v>16</v>
      </c>
      <c r="B18" s="11" t="s">
        <v>263</v>
      </c>
      <c r="C18" s="23" t="s">
        <v>602</v>
      </c>
      <c r="D18" s="30">
        <v>40616</v>
      </c>
      <c r="E18" s="39" t="s">
        <v>577</v>
      </c>
      <c r="F18" s="39" t="s">
        <v>929</v>
      </c>
      <c r="G18" s="39" t="s">
        <v>933</v>
      </c>
      <c r="H18" s="9" t="s">
        <v>41</v>
      </c>
      <c r="I18" s="27">
        <v>41038</v>
      </c>
      <c r="J18" s="28" t="s">
        <v>187</v>
      </c>
      <c r="K18" s="28" t="s">
        <v>925</v>
      </c>
      <c r="L18" s="28" t="s">
        <v>938</v>
      </c>
      <c r="M18" s="28">
        <v>26</v>
      </c>
      <c r="N18" s="28">
        <v>4</v>
      </c>
      <c r="O18" s="28">
        <v>26266</v>
      </c>
      <c r="P18" s="74">
        <v>0.5311839199383428</v>
      </c>
      <c r="Q18" s="28" t="s">
        <v>941</v>
      </c>
      <c r="R18" s="28" t="s">
        <v>12</v>
      </c>
      <c r="S18" s="28" t="s">
        <v>582</v>
      </c>
      <c r="T18" s="29"/>
      <c r="U18" s="29"/>
      <c r="V18" s="29"/>
      <c r="W18" s="29"/>
      <c r="X18" s="29"/>
    </row>
    <row r="19" spans="1:24" s="10" customFormat="1" ht="15">
      <c r="A19" s="8">
        <v>17</v>
      </c>
      <c r="B19" s="8" t="s">
        <v>264</v>
      </c>
      <c r="C19" s="23" t="s">
        <v>603</v>
      </c>
      <c r="D19" s="21">
        <v>40928</v>
      </c>
      <c r="E19" s="39" t="s">
        <v>573</v>
      </c>
      <c r="F19" s="39" t="s">
        <v>934</v>
      </c>
      <c r="G19" s="39" t="s">
        <v>933</v>
      </c>
      <c r="H19" s="9" t="s">
        <v>30</v>
      </c>
      <c r="I19" s="44">
        <v>41004</v>
      </c>
      <c r="J19" s="28" t="s">
        <v>182</v>
      </c>
      <c r="K19" s="28" t="s">
        <v>926</v>
      </c>
      <c r="L19" s="28" t="s">
        <v>939</v>
      </c>
      <c r="M19" s="28">
        <v>39</v>
      </c>
      <c r="N19" s="28">
        <v>3</v>
      </c>
      <c r="O19" s="28">
        <v>54087</v>
      </c>
      <c r="P19" s="74">
        <v>0.44930174531889722</v>
      </c>
      <c r="Q19" s="28" t="s">
        <v>941</v>
      </c>
      <c r="R19" s="16" t="s">
        <v>18</v>
      </c>
      <c r="S19" s="28" t="s">
        <v>581</v>
      </c>
      <c r="T19" s="29"/>
      <c r="U19" s="29"/>
      <c r="V19" s="29"/>
      <c r="W19" s="29"/>
      <c r="X19" s="29"/>
    </row>
    <row r="20" spans="1:24" s="10" customFormat="1" ht="15">
      <c r="A20" s="8">
        <v>18</v>
      </c>
      <c r="B20" s="8" t="s">
        <v>265</v>
      </c>
      <c r="C20" s="23" t="s">
        <v>604</v>
      </c>
      <c r="D20" s="21">
        <v>40210</v>
      </c>
      <c r="E20" s="39" t="s">
        <v>578</v>
      </c>
      <c r="F20" s="39" t="s">
        <v>929</v>
      </c>
      <c r="G20" s="39" t="s">
        <v>933</v>
      </c>
      <c r="H20" s="9" t="s">
        <v>29</v>
      </c>
      <c r="I20" s="44">
        <v>41020</v>
      </c>
      <c r="J20" s="28" t="s">
        <v>189</v>
      </c>
      <c r="K20" s="28" t="s">
        <v>926</v>
      </c>
      <c r="L20" s="28" t="s">
        <v>938</v>
      </c>
      <c r="M20" s="28">
        <v>25</v>
      </c>
      <c r="N20" s="28">
        <v>4</v>
      </c>
      <c r="O20" s="28">
        <v>25264</v>
      </c>
      <c r="P20" s="74">
        <v>0.33949673052720986</v>
      </c>
      <c r="Q20" s="28" t="s">
        <v>942</v>
      </c>
      <c r="R20" s="45" t="s">
        <v>27</v>
      </c>
      <c r="S20" s="28" t="s">
        <v>583</v>
      </c>
      <c r="T20" s="29"/>
      <c r="U20" s="29"/>
      <c r="V20" s="29"/>
      <c r="W20" s="29"/>
      <c r="X20" s="29"/>
    </row>
    <row r="21" spans="1:24" s="10" customFormat="1" ht="15">
      <c r="A21" s="8">
        <v>19</v>
      </c>
      <c r="B21" s="11" t="s">
        <v>266</v>
      </c>
      <c r="C21" s="23" t="s">
        <v>605</v>
      </c>
      <c r="D21" s="53">
        <v>40078</v>
      </c>
      <c r="E21" s="39" t="s">
        <v>577</v>
      </c>
      <c r="F21" s="39" t="s">
        <v>929</v>
      </c>
      <c r="G21" s="39" t="s">
        <v>933</v>
      </c>
      <c r="H21" s="9" t="s">
        <v>41</v>
      </c>
      <c r="I21" s="27">
        <v>41044</v>
      </c>
      <c r="J21" s="28" t="s">
        <v>190</v>
      </c>
      <c r="K21" s="28" t="s">
        <v>926</v>
      </c>
      <c r="L21" s="28" t="s">
        <v>938</v>
      </c>
      <c r="M21" s="28">
        <v>27</v>
      </c>
      <c r="N21" s="28">
        <v>2</v>
      </c>
      <c r="O21" s="28">
        <v>26429</v>
      </c>
      <c r="P21" s="74">
        <v>0.2804689913606877</v>
      </c>
      <c r="Q21" s="28" t="s">
        <v>941</v>
      </c>
      <c r="R21" s="28" t="s">
        <v>12</v>
      </c>
      <c r="S21" s="28" t="s">
        <v>583</v>
      </c>
      <c r="T21" s="29"/>
      <c r="U21" s="29"/>
      <c r="V21" s="29"/>
      <c r="W21" s="29"/>
      <c r="X21" s="29"/>
    </row>
    <row r="22" spans="1:24" s="10" customFormat="1" ht="15">
      <c r="A22" s="8">
        <v>20</v>
      </c>
      <c r="B22" s="50" t="s">
        <v>267</v>
      </c>
      <c r="C22" s="23" t="s">
        <v>606</v>
      </c>
      <c r="D22" s="54">
        <v>40532</v>
      </c>
      <c r="E22" s="39" t="s">
        <v>578</v>
      </c>
      <c r="F22" s="39" t="s">
        <v>929</v>
      </c>
      <c r="G22" s="39" t="s">
        <v>933</v>
      </c>
      <c r="H22" s="9" t="s">
        <v>31</v>
      </c>
      <c r="I22" s="47">
        <v>41002</v>
      </c>
      <c r="J22" s="28" t="s">
        <v>191</v>
      </c>
      <c r="K22" s="28" t="s">
        <v>926</v>
      </c>
      <c r="L22" s="28" t="s">
        <v>938</v>
      </c>
      <c r="M22" s="28">
        <v>26</v>
      </c>
      <c r="N22" s="28">
        <v>3</v>
      </c>
      <c r="O22" s="28">
        <v>26509</v>
      </c>
      <c r="P22" s="74">
        <v>0.78506186683124479</v>
      </c>
      <c r="Q22" s="28" t="s">
        <v>942</v>
      </c>
      <c r="R22" s="45" t="s">
        <v>32</v>
      </c>
      <c r="S22" s="28" t="s">
        <v>583</v>
      </c>
      <c r="T22" s="29"/>
      <c r="U22" s="29"/>
      <c r="V22" s="29"/>
      <c r="W22" s="29"/>
      <c r="X22" s="29"/>
    </row>
    <row r="23" spans="1:24" s="10" customFormat="1" ht="15">
      <c r="A23" s="8">
        <v>21</v>
      </c>
      <c r="B23" s="8" t="s">
        <v>268</v>
      </c>
      <c r="C23" s="23" t="s">
        <v>607</v>
      </c>
      <c r="D23" s="21">
        <v>38506</v>
      </c>
      <c r="E23" s="39" t="s">
        <v>578</v>
      </c>
      <c r="F23" s="39" t="s">
        <v>929</v>
      </c>
      <c r="G23" s="39" t="s">
        <v>933</v>
      </c>
      <c r="H23" s="9" t="s">
        <v>41</v>
      </c>
      <c r="I23" s="44">
        <v>41012</v>
      </c>
      <c r="J23" s="28" t="s">
        <v>192</v>
      </c>
      <c r="K23" s="28" t="s">
        <v>926</v>
      </c>
      <c r="L23" s="28" t="s">
        <v>938</v>
      </c>
      <c r="M23" s="28">
        <v>27</v>
      </c>
      <c r="N23" s="28">
        <v>2</v>
      </c>
      <c r="O23" s="28">
        <v>26976</v>
      </c>
      <c r="P23" s="74">
        <v>5.0706016672612542E-2</v>
      </c>
      <c r="Q23" s="28" t="s">
        <v>942</v>
      </c>
      <c r="R23" s="28" t="s">
        <v>12</v>
      </c>
      <c r="S23" s="28" t="s">
        <v>582</v>
      </c>
      <c r="T23" s="29"/>
      <c r="U23" s="29"/>
      <c r="V23" s="29"/>
      <c r="W23" s="29"/>
      <c r="X23" s="29"/>
    </row>
    <row r="24" spans="1:24" s="10" customFormat="1" ht="15">
      <c r="A24" s="8">
        <v>22</v>
      </c>
      <c r="B24" s="19" t="s">
        <v>269</v>
      </c>
      <c r="C24" s="23" t="s">
        <v>608</v>
      </c>
      <c r="D24" s="39">
        <v>39766</v>
      </c>
      <c r="E24" s="39" t="s">
        <v>575</v>
      </c>
      <c r="F24" s="39" t="s">
        <v>930</v>
      </c>
      <c r="G24" s="39" t="s">
        <v>933</v>
      </c>
      <c r="H24" s="9" t="s">
        <v>33</v>
      </c>
      <c r="I24" s="40">
        <v>41009</v>
      </c>
      <c r="J24" s="28" t="s">
        <v>193</v>
      </c>
      <c r="K24" s="28" t="s">
        <v>926</v>
      </c>
      <c r="L24" s="28" t="s">
        <v>938</v>
      </c>
      <c r="M24" s="28">
        <v>32</v>
      </c>
      <c r="N24" s="28">
        <v>4</v>
      </c>
      <c r="O24" s="28">
        <v>30041</v>
      </c>
      <c r="P24" s="74">
        <v>0.39462814712765515</v>
      </c>
      <c r="Q24" s="28" t="s">
        <v>940</v>
      </c>
      <c r="R24" s="45" t="s">
        <v>32</v>
      </c>
      <c r="S24" s="28" t="s">
        <v>582</v>
      </c>
      <c r="T24" s="29"/>
      <c r="U24" s="29"/>
      <c r="V24" s="29"/>
      <c r="W24" s="29"/>
      <c r="X24" s="29"/>
    </row>
    <row r="25" spans="1:24" s="10" customFormat="1" ht="15">
      <c r="A25" s="8">
        <v>23</v>
      </c>
      <c r="B25" s="8" t="s">
        <v>270</v>
      </c>
      <c r="C25" s="23" t="s">
        <v>609</v>
      </c>
      <c r="D25" s="21">
        <v>40142</v>
      </c>
      <c r="E25" s="39" t="s">
        <v>577</v>
      </c>
      <c r="F25" s="39" t="s">
        <v>929</v>
      </c>
      <c r="G25" s="39" t="s">
        <v>933</v>
      </c>
      <c r="H25" s="9" t="s">
        <v>34</v>
      </c>
      <c r="I25" s="44">
        <v>41006</v>
      </c>
      <c r="J25" s="28" t="s">
        <v>185</v>
      </c>
      <c r="K25" s="28" t="s">
        <v>926</v>
      </c>
      <c r="L25" s="28" t="s">
        <v>938</v>
      </c>
      <c r="M25" s="28">
        <v>27</v>
      </c>
      <c r="N25" s="28">
        <v>3</v>
      </c>
      <c r="O25" s="28">
        <v>25882</v>
      </c>
      <c r="P25" s="74">
        <v>0.43547223770620302</v>
      </c>
      <c r="Q25" s="28" t="s">
        <v>940</v>
      </c>
      <c r="R25" s="45" t="s">
        <v>14</v>
      </c>
      <c r="S25" s="45" t="s">
        <v>15</v>
      </c>
      <c r="T25" s="29"/>
      <c r="U25" s="29"/>
      <c r="V25" s="29"/>
      <c r="W25" s="29"/>
      <c r="X25" s="29"/>
    </row>
    <row r="26" spans="1:24" s="10" customFormat="1" ht="15">
      <c r="A26" s="8">
        <v>24</v>
      </c>
      <c r="B26" s="8" t="s">
        <v>271</v>
      </c>
      <c r="C26" s="23" t="s">
        <v>610</v>
      </c>
      <c r="D26" s="21">
        <v>40630</v>
      </c>
      <c r="E26" s="39" t="s">
        <v>577</v>
      </c>
      <c r="F26" s="39" t="s">
        <v>929</v>
      </c>
      <c r="G26" s="39" t="s">
        <v>933</v>
      </c>
      <c r="H26" s="9" t="s">
        <v>41</v>
      </c>
      <c r="I26" s="44">
        <v>41012</v>
      </c>
      <c r="J26" s="28" t="s">
        <v>183</v>
      </c>
      <c r="K26" s="28" t="s">
        <v>926</v>
      </c>
      <c r="L26" s="28" t="s">
        <v>938</v>
      </c>
      <c r="M26" s="28">
        <v>27</v>
      </c>
      <c r="N26" s="28">
        <v>2</v>
      </c>
      <c r="O26" s="28">
        <v>26553</v>
      </c>
      <c r="P26" s="74">
        <v>0.65162114946437044</v>
      </c>
      <c r="Q26" s="28" t="s">
        <v>940</v>
      </c>
      <c r="R26" s="28" t="s">
        <v>12</v>
      </c>
      <c r="S26" s="28" t="s">
        <v>583</v>
      </c>
      <c r="T26" s="29"/>
      <c r="U26" s="29"/>
      <c r="V26" s="29"/>
      <c r="W26" s="29"/>
      <c r="X26" s="29"/>
    </row>
    <row r="27" spans="1:24" s="10" customFormat="1" ht="15">
      <c r="A27" s="8">
        <v>25</v>
      </c>
      <c r="B27" s="12" t="s">
        <v>272</v>
      </c>
      <c r="C27" s="23" t="s">
        <v>611</v>
      </c>
      <c r="D27" s="46">
        <v>40262</v>
      </c>
      <c r="E27" s="39" t="s">
        <v>577</v>
      </c>
      <c r="F27" s="39" t="s">
        <v>929</v>
      </c>
      <c r="G27" s="39" t="s">
        <v>933</v>
      </c>
      <c r="H27" s="9" t="s">
        <v>35</v>
      </c>
      <c r="I27" s="47">
        <v>41029</v>
      </c>
      <c r="J27" s="28" t="s">
        <v>179</v>
      </c>
      <c r="K27" s="28" t="s">
        <v>926</v>
      </c>
      <c r="L27" s="28" t="s">
        <v>938</v>
      </c>
      <c r="M27" s="28">
        <v>26</v>
      </c>
      <c r="N27" s="28">
        <v>2</v>
      </c>
      <c r="O27" s="28">
        <v>26304</v>
      </c>
      <c r="P27" s="74">
        <v>0.11968634105819653</v>
      </c>
      <c r="Q27" s="28" t="s">
        <v>942</v>
      </c>
      <c r="R27" s="18" t="s">
        <v>10</v>
      </c>
      <c r="S27" s="28" t="s">
        <v>582</v>
      </c>
      <c r="T27" s="29"/>
      <c r="U27" s="29"/>
      <c r="V27" s="29"/>
      <c r="W27" s="29"/>
      <c r="X27" s="29"/>
    </row>
    <row r="28" spans="1:24" s="10" customFormat="1" ht="15">
      <c r="A28" s="8">
        <v>26</v>
      </c>
      <c r="B28" s="20" t="s">
        <v>273</v>
      </c>
      <c r="C28" s="23" t="s">
        <v>612</v>
      </c>
      <c r="D28" s="15">
        <v>40420</v>
      </c>
      <c r="E28" s="39" t="s">
        <v>578</v>
      </c>
      <c r="F28" s="39" t="s">
        <v>929</v>
      </c>
      <c r="G28" s="39" t="s">
        <v>933</v>
      </c>
      <c r="H28" s="9" t="s">
        <v>36</v>
      </c>
      <c r="I28" s="47">
        <v>41038</v>
      </c>
      <c r="J28" s="28" t="s">
        <v>194</v>
      </c>
      <c r="K28" s="28" t="s">
        <v>926</v>
      </c>
      <c r="L28" s="28" t="s">
        <v>938</v>
      </c>
      <c r="M28" s="28">
        <v>24</v>
      </c>
      <c r="N28" s="28">
        <v>4</v>
      </c>
      <c r="O28" s="28">
        <v>25617</v>
      </c>
      <c r="P28" s="74">
        <v>0.35319017603160496</v>
      </c>
      <c r="Q28" s="28" t="s">
        <v>941</v>
      </c>
      <c r="R28" s="18" t="s">
        <v>10</v>
      </c>
      <c r="S28" s="28" t="s">
        <v>583</v>
      </c>
      <c r="T28" s="29"/>
      <c r="U28" s="29"/>
      <c r="V28" s="29"/>
      <c r="W28" s="29"/>
      <c r="X28" s="29"/>
    </row>
    <row r="29" spans="1:24" s="10" customFormat="1" ht="15">
      <c r="A29" s="8">
        <v>27</v>
      </c>
      <c r="B29" s="20" t="s">
        <v>274</v>
      </c>
      <c r="C29" s="23" t="s">
        <v>613</v>
      </c>
      <c r="D29" s="21">
        <v>39580</v>
      </c>
      <c r="E29" s="39" t="s">
        <v>575</v>
      </c>
      <c r="F29" s="39" t="s">
        <v>930</v>
      </c>
      <c r="G29" s="39" t="s">
        <v>933</v>
      </c>
      <c r="H29" s="9" t="s">
        <v>37</v>
      </c>
      <c r="I29" s="22">
        <v>41029</v>
      </c>
      <c r="J29" s="28" t="s">
        <v>178</v>
      </c>
      <c r="K29" s="28" t="s">
        <v>926</v>
      </c>
      <c r="L29" s="28" t="s">
        <v>938</v>
      </c>
      <c r="M29" s="28">
        <v>33</v>
      </c>
      <c r="N29" s="28">
        <v>4</v>
      </c>
      <c r="O29" s="28">
        <v>32527</v>
      </c>
      <c r="P29" s="74">
        <v>0.13476485626118695</v>
      </c>
      <c r="Q29" s="28" t="s">
        <v>941</v>
      </c>
      <c r="R29" s="18" t="s">
        <v>32</v>
      </c>
      <c r="S29" s="28" t="s">
        <v>582</v>
      </c>
      <c r="T29" s="29"/>
      <c r="U29" s="29"/>
      <c r="V29" s="29"/>
      <c r="W29" s="29"/>
      <c r="X29" s="29"/>
    </row>
    <row r="30" spans="1:24" s="10" customFormat="1" ht="15">
      <c r="A30" s="8">
        <v>28</v>
      </c>
      <c r="B30" s="50" t="s">
        <v>275</v>
      </c>
      <c r="C30" s="23" t="s">
        <v>614</v>
      </c>
      <c r="D30" s="51">
        <v>40612</v>
      </c>
      <c r="E30" s="39" t="s">
        <v>577</v>
      </c>
      <c r="F30" s="39" t="s">
        <v>929</v>
      </c>
      <c r="G30" s="39" t="s">
        <v>933</v>
      </c>
      <c r="H30" s="9" t="s">
        <v>41</v>
      </c>
      <c r="I30" s="44">
        <v>41003</v>
      </c>
      <c r="J30" s="28" t="s">
        <v>183</v>
      </c>
      <c r="K30" s="28" t="s">
        <v>926</v>
      </c>
      <c r="L30" s="28" t="s">
        <v>938</v>
      </c>
      <c r="M30" s="28">
        <v>24</v>
      </c>
      <c r="N30" s="28">
        <v>4</v>
      </c>
      <c r="O30" s="28">
        <v>26073</v>
      </c>
      <c r="P30" s="74">
        <v>0.50645222478337004</v>
      </c>
      <c r="Q30" s="28" t="s">
        <v>941</v>
      </c>
      <c r="R30" s="28" t="s">
        <v>12</v>
      </c>
      <c r="S30" s="28" t="s">
        <v>582</v>
      </c>
      <c r="T30" s="29"/>
      <c r="U30" s="29"/>
      <c r="V30" s="29"/>
      <c r="W30" s="29"/>
      <c r="X30" s="29"/>
    </row>
    <row r="31" spans="1:24" s="10" customFormat="1" ht="15">
      <c r="A31" s="8">
        <v>29</v>
      </c>
      <c r="B31" s="13" t="s">
        <v>276</v>
      </c>
      <c r="C31" s="23" t="s">
        <v>615</v>
      </c>
      <c r="D31" s="48">
        <v>39601</v>
      </c>
      <c r="E31" s="39" t="s">
        <v>574</v>
      </c>
      <c r="F31" s="39" t="s">
        <v>931</v>
      </c>
      <c r="G31" s="39" t="s">
        <v>933</v>
      </c>
      <c r="H31" s="9" t="s">
        <v>38</v>
      </c>
      <c r="I31" s="22">
        <v>41014</v>
      </c>
      <c r="J31" s="28" t="s">
        <v>195</v>
      </c>
      <c r="K31" s="28" t="s">
        <v>926</v>
      </c>
      <c r="L31" s="28" t="s">
        <v>938</v>
      </c>
      <c r="M31" s="28">
        <v>33</v>
      </c>
      <c r="N31" s="28">
        <v>2</v>
      </c>
      <c r="O31" s="28">
        <v>50671</v>
      </c>
      <c r="P31" s="74">
        <v>0.23302417035027023</v>
      </c>
      <c r="Q31" s="28" t="s">
        <v>940</v>
      </c>
      <c r="R31" s="13" t="s">
        <v>18</v>
      </c>
      <c r="S31" s="28" t="s">
        <v>582</v>
      </c>
      <c r="T31" s="29"/>
      <c r="U31" s="29"/>
      <c r="V31" s="29"/>
      <c r="W31" s="29"/>
      <c r="X31" s="29"/>
    </row>
    <row r="32" spans="1:24" s="10" customFormat="1" ht="15">
      <c r="A32" s="8">
        <v>30</v>
      </c>
      <c r="B32" s="55" t="s">
        <v>277</v>
      </c>
      <c r="C32" s="23" t="s">
        <v>616</v>
      </c>
      <c r="D32" s="46">
        <v>40638</v>
      </c>
      <c r="E32" s="39" t="s">
        <v>574</v>
      </c>
      <c r="F32" s="39" t="s">
        <v>931</v>
      </c>
      <c r="G32" s="39" t="s">
        <v>933</v>
      </c>
      <c r="H32" s="9" t="s">
        <v>39</v>
      </c>
      <c r="I32" s="47">
        <v>41029</v>
      </c>
      <c r="J32" s="28" t="s">
        <v>183</v>
      </c>
      <c r="K32" s="28" t="s">
        <v>926</v>
      </c>
      <c r="L32" s="28" t="s">
        <v>938</v>
      </c>
      <c r="M32" s="28">
        <v>40</v>
      </c>
      <c r="N32" s="28">
        <v>3</v>
      </c>
      <c r="O32" s="28">
        <v>54550</v>
      </c>
      <c r="P32" s="74">
        <v>0.99570609186521364</v>
      </c>
      <c r="Q32" s="28" t="s">
        <v>942</v>
      </c>
      <c r="R32" s="13" t="s">
        <v>10</v>
      </c>
      <c r="S32" s="28" t="s">
        <v>582</v>
      </c>
      <c r="T32" s="29"/>
      <c r="U32" s="29"/>
      <c r="V32" s="29"/>
      <c r="W32" s="29"/>
      <c r="X32" s="29"/>
    </row>
    <row r="33" spans="1:24" s="10" customFormat="1" ht="15">
      <c r="A33" s="8">
        <v>31</v>
      </c>
      <c r="B33" s="50" t="s">
        <v>278</v>
      </c>
      <c r="C33" s="23" t="s">
        <v>617</v>
      </c>
      <c r="D33" s="51">
        <v>40189</v>
      </c>
      <c r="E33" s="39" t="s">
        <v>577</v>
      </c>
      <c r="F33" s="39" t="s">
        <v>929</v>
      </c>
      <c r="G33" s="39" t="s">
        <v>933</v>
      </c>
      <c r="H33" s="9" t="s">
        <v>40</v>
      </c>
      <c r="I33" s="44">
        <v>41015</v>
      </c>
      <c r="J33" s="28" t="s">
        <v>188</v>
      </c>
      <c r="K33" s="28" t="s">
        <v>926</v>
      </c>
      <c r="L33" s="28" t="s">
        <v>938</v>
      </c>
      <c r="M33" s="28">
        <v>28</v>
      </c>
      <c r="N33" s="28">
        <v>2</v>
      </c>
      <c r="O33" s="28">
        <v>25895</v>
      </c>
      <c r="P33" s="74">
        <v>0.69442295257294706</v>
      </c>
      <c r="Q33" s="28" t="s">
        <v>940</v>
      </c>
      <c r="R33" s="45" t="s">
        <v>18</v>
      </c>
      <c r="S33" s="28" t="s">
        <v>583</v>
      </c>
      <c r="T33" s="29"/>
      <c r="U33" s="29"/>
      <c r="V33" s="29"/>
      <c r="W33" s="29"/>
      <c r="X33" s="29"/>
    </row>
    <row r="34" spans="1:24" s="10" customFormat="1" ht="15">
      <c r="A34" s="8">
        <v>32</v>
      </c>
      <c r="B34" s="11" t="s">
        <v>279</v>
      </c>
      <c r="C34" s="23" t="s">
        <v>618</v>
      </c>
      <c r="D34" s="56">
        <v>40653</v>
      </c>
      <c r="E34" s="39" t="s">
        <v>573</v>
      </c>
      <c r="F34" s="39" t="s">
        <v>934</v>
      </c>
      <c r="G34" s="39" t="s">
        <v>933</v>
      </c>
      <c r="H34" s="9" t="s">
        <v>41</v>
      </c>
      <c r="I34" s="27">
        <v>41045</v>
      </c>
      <c r="J34" s="28" t="s">
        <v>183</v>
      </c>
      <c r="K34" s="28" t="s">
        <v>926</v>
      </c>
      <c r="L34" s="28" t="s">
        <v>939</v>
      </c>
      <c r="M34" s="28">
        <v>44</v>
      </c>
      <c r="N34" s="28">
        <v>3</v>
      </c>
      <c r="O34" s="28">
        <v>55470</v>
      </c>
      <c r="P34" s="74">
        <v>0.63003149087546628</v>
      </c>
      <c r="Q34" s="28" t="s">
        <v>942</v>
      </c>
      <c r="R34" s="13" t="s">
        <v>12</v>
      </c>
      <c r="S34" s="72" t="s">
        <v>584</v>
      </c>
      <c r="T34" s="72"/>
      <c r="U34" s="72"/>
      <c r="V34" s="72"/>
      <c r="W34" s="72"/>
      <c r="X34" s="72"/>
    </row>
    <row r="35" spans="1:24" s="10" customFormat="1" ht="15">
      <c r="A35" s="8">
        <v>33</v>
      </c>
      <c r="B35" s="11" t="s">
        <v>280</v>
      </c>
      <c r="C35" s="23" t="s">
        <v>619</v>
      </c>
      <c r="D35" s="56">
        <v>40982</v>
      </c>
      <c r="E35" s="39" t="s">
        <v>577</v>
      </c>
      <c r="F35" s="39" t="s">
        <v>929</v>
      </c>
      <c r="G35" s="39" t="s">
        <v>933</v>
      </c>
      <c r="H35" s="9" t="s">
        <v>42</v>
      </c>
      <c r="I35" s="27">
        <v>41063</v>
      </c>
      <c r="J35" s="28" t="s">
        <v>182</v>
      </c>
      <c r="K35" s="28" t="s">
        <v>926</v>
      </c>
      <c r="L35" s="28" t="s">
        <v>938</v>
      </c>
      <c r="M35" s="28">
        <v>27</v>
      </c>
      <c r="N35" s="28">
        <v>2</v>
      </c>
      <c r="O35" s="28">
        <v>25373</v>
      </c>
      <c r="P35" s="74">
        <v>0.13027653896227065</v>
      </c>
      <c r="Q35" s="28" t="s">
        <v>940</v>
      </c>
      <c r="R35" s="13" t="s">
        <v>10</v>
      </c>
      <c r="S35" s="28" t="s">
        <v>583</v>
      </c>
      <c r="T35" s="29"/>
      <c r="U35" s="29"/>
      <c r="V35" s="29"/>
      <c r="W35" s="29"/>
      <c r="X35" s="29"/>
    </row>
    <row r="36" spans="1:24" s="10" customFormat="1" ht="15">
      <c r="A36" s="8">
        <v>34</v>
      </c>
      <c r="B36" s="50" t="s">
        <v>281</v>
      </c>
      <c r="C36" s="23" t="s">
        <v>620</v>
      </c>
      <c r="D36" s="51">
        <v>39594</v>
      </c>
      <c r="E36" s="39" t="s">
        <v>577</v>
      </c>
      <c r="F36" s="39" t="s">
        <v>929</v>
      </c>
      <c r="G36" s="39" t="s">
        <v>933</v>
      </c>
      <c r="H36" s="9" t="s">
        <v>43</v>
      </c>
      <c r="I36" s="44">
        <v>41018</v>
      </c>
      <c r="J36" s="28" t="s">
        <v>195</v>
      </c>
      <c r="K36" s="28" t="s">
        <v>926</v>
      </c>
      <c r="L36" s="28" t="s">
        <v>938</v>
      </c>
      <c r="M36" s="28">
        <v>28</v>
      </c>
      <c r="N36" s="28">
        <v>4</v>
      </c>
      <c r="O36" s="28">
        <v>25391</v>
      </c>
      <c r="P36" s="74">
        <v>0.12799094043706116</v>
      </c>
      <c r="Q36" s="28" t="s">
        <v>942</v>
      </c>
      <c r="R36" s="28" t="s">
        <v>12</v>
      </c>
      <c r="S36" s="28" t="s">
        <v>583</v>
      </c>
      <c r="T36" s="29"/>
      <c r="U36" s="29"/>
      <c r="V36" s="29"/>
      <c r="W36" s="29"/>
      <c r="X36" s="29"/>
    </row>
    <row r="37" spans="1:24" s="10" customFormat="1" ht="15">
      <c r="A37" s="8">
        <v>35</v>
      </c>
      <c r="B37" s="13" t="s">
        <v>282</v>
      </c>
      <c r="C37" s="23" t="s">
        <v>621</v>
      </c>
      <c r="D37" s="57">
        <v>40679</v>
      </c>
      <c r="E37" s="39" t="s">
        <v>577</v>
      </c>
      <c r="F37" s="39" t="s">
        <v>929</v>
      </c>
      <c r="G37" s="39" t="s">
        <v>933</v>
      </c>
      <c r="H37" s="9" t="s">
        <v>43</v>
      </c>
      <c r="I37" s="47">
        <v>41069</v>
      </c>
      <c r="J37" s="28" t="s">
        <v>183</v>
      </c>
      <c r="K37" s="28" t="s">
        <v>926</v>
      </c>
      <c r="L37" s="28" t="s">
        <v>938</v>
      </c>
      <c r="M37" s="28">
        <v>26</v>
      </c>
      <c r="N37" s="28">
        <v>3</v>
      </c>
      <c r="O37" s="28">
        <v>26467</v>
      </c>
      <c r="P37" s="74">
        <v>0.89347160553074545</v>
      </c>
      <c r="Q37" s="28" t="s">
        <v>942</v>
      </c>
      <c r="R37" s="16" t="s">
        <v>12</v>
      </c>
      <c r="S37" s="28" t="s">
        <v>583</v>
      </c>
      <c r="T37" s="29"/>
      <c r="U37" s="29"/>
      <c r="V37" s="29"/>
      <c r="W37" s="29"/>
      <c r="X37" s="29"/>
    </row>
    <row r="38" spans="1:24" s="10" customFormat="1" ht="15">
      <c r="A38" s="8">
        <v>36</v>
      </c>
      <c r="B38" s="58" t="s">
        <v>283</v>
      </c>
      <c r="C38" s="23" t="s">
        <v>622</v>
      </c>
      <c r="D38" s="56">
        <v>39601</v>
      </c>
      <c r="E38" s="39" t="s">
        <v>577</v>
      </c>
      <c r="F38" s="39" t="s">
        <v>929</v>
      </c>
      <c r="G38" s="39" t="s">
        <v>933</v>
      </c>
      <c r="H38" s="9" t="s">
        <v>43</v>
      </c>
      <c r="I38" s="27">
        <v>41049</v>
      </c>
      <c r="J38" s="28" t="s">
        <v>178</v>
      </c>
      <c r="K38" s="28" t="s">
        <v>925</v>
      </c>
      <c r="L38" s="28" t="s">
        <v>938</v>
      </c>
      <c r="M38" s="28">
        <v>24</v>
      </c>
      <c r="N38" s="28">
        <v>2</v>
      </c>
      <c r="O38" s="28">
        <v>25632</v>
      </c>
      <c r="P38" s="74">
        <v>0.12564609483302114</v>
      </c>
      <c r="Q38" s="28" t="s">
        <v>941</v>
      </c>
      <c r="R38" s="28" t="s">
        <v>12</v>
      </c>
      <c r="S38" s="28" t="s">
        <v>582</v>
      </c>
      <c r="T38" s="29"/>
      <c r="U38" s="29"/>
      <c r="V38" s="29"/>
      <c r="W38" s="29"/>
      <c r="X38" s="29"/>
    </row>
    <row r="39" spans="1:24" s="10" customFormat="1" ht="15">
      <c r="A39" s="8">
        <v>37</v>
      </c>
      <c r="B39" s="16" t="s">
        <v>284</v>
      </c>
      <c r="C39" s="23" t="s">
        <v>623</v>
      </c>
      <c r="D39" s="56">
        <v>40630</v>
      </c>
      <c r="E39" s="39" t="s">
        <v>577</v>
      </c>
      <c r="F39" s="39" t="s">
        <v>929</v>
      </c>
      <c r="G39" s="39" t="s">
        <v>933</v>
      </c>
      <c r="H39" s="9" t="s">
        <v>43</v>
      </c>
      <c r="I39" s="27">
        <v>41051</v>
      </c>
      <c r="J39" s="28" t="s">
        <v>187</v>
      </c>
      <c r="K39" s="28" t="s">
        <v>926</v>
      </c>
      <c r="L39" s="28" t="s">
        <v>938</v>
      </c>
      <c r="M39" s="28">
        <v>24</v>
      </c>
      <c r="N39" s="28">
        <v>2</v>
      </c>
      <c r="O39" s="28">
        <v>26219</v>
      </c>
      <c r="P39" s="74">
        <v>0.17527777143730372</v>
      </c>
      <c r="Q39" s="28" t="s">
        <v>942</v>
      </c>
      <c r="R39" s="28" t="s">
        <v>12</v>
      </c>
      <c r="S39" s="28" t="s">
        <v>583</v>
      </c>
      <c r="T39" s="29"/>
      <c r="U39" s="29"/>
      <c r="V39" s="29"/>
      <c r="W39" s="29"/>
      <c r="X39" s="29"/>
    </row>
    <row r="40" spans="1:24" s="10" customFormat="1" ht="15">
      <c r="A40" s="8">
        <v>38</v>
      </c>
      <c r="B40" s="18" t="s">
        <v>285</v>
      </c>
      <c r="C40" s="23" t="s">
        <v>624</v>
      </c>
      <c r="D40" s="21">
        <v>40352</v>
      </c>
      <c r="E40" s="39" t="s">
        <v>577</v>
      </c>
      <c r="F40" s="39" t="s">
        <v>929</v>
      </c>
      <c r="G40" s="39" t="s">
        <v>933</v>
      </c>
      <c r="H40" s="9" t="s">
        <v>44</v>
      </c>
      <c r="I40" s="22">
        <v>41026</v>
      </c>
      <c r="J40" s="28" t="s">
        <v>196</v>
      </c>
      <c r="K40" s="28" t="s">
        <v>926</v>
      </c>
      <c r="L40" s="28" t="s">
        <v>938</v>
      </c>
      <c r="M40" s="28">
        <v>26</v>
      </c>
      <c r="N40" s="28">
        <v>2</v>
      </c>
      <c r="O40" s="28">
        <v>25895</v>
      </c>
      <c r="P40" s="74">
        <v>0.4748186624321511</v>
      </c>
      <c r="Q40" s="28" t="s">
        <v>940</v>
      </c>
      <c r="R40" s="18" t="s">
        <v>32</v>
      </c>
      <c r="S40" s="28" t="s">
        <v>582</v>
      </c>
      <c r="T40" s="29"/>
      <c r="U40" s="29"/>
      <c r="V40" s="29"/>
      <c r="W40" s="29"/>
      <c r="X40" s="29"/>
    </row>
    <row r="41" spans="1:24" s="10" customFormat="1" ht="15">
      <c r="A41" s="8">
        <v>39</v>
      </c>
      <c r="B41" s="18" t="s">
        <v>286</v>
      </c>
      <c r="C41" s="23" t="s">
        <v>625</v>
      </c>
      <c r="D41" s="21">
        <v>40436</v>
      </c>
      <c r="E41" s="39" t="s">
        <v>577</v>
      </c>
      <c r="F41" s="39" t="s">
        <v>929</v>
      </c>
      <c r="G41" s="39" t="s">
        <v>933</v>
      </c>
      <c r="H41" s="9" t="s">
        <v>45</v>
      </c>
      <c r="I41" s="22">
        <v>41017</v>
      </c>
      <c r="J41" s="28" t="s">
        <v>197</v>
      </c>
      <c r="K41" s="28" t="s">
        <v>926</v>
      </c>
      <c r="L41" s="28" t="s">
        <v>938</v>
      </c>
      <c r="M41" s="28">
        <v>26</v>
      </c>
      <c r="N41" s="28">
        <v>2</v>
      </c>
      <c r="O41" s="28">
        <v>26695</v>
      </c>
      <c r="P41" s="74">
        <v>3.1668069869197346E-2</v>
      </c>
      <c r="Q41" s="28" t="s">
        <v>940</v>
      </c>
      <c r="R41" s="18" t="s">
        <v>32</v>
      </c>
      <c r="S41" s="28" t="s">
        <v>582</v>
      </c>
      <c r="T41" s="29"/>
      <c r="U41" s="29"/>
      <c r="V41" s="29"/>
      <c r="W41" s="29"/>
      <c r="X41" s="29"/>
    </row>
    <row r="42" spans="1:24" s="10" customFormat="1" ht="15">
      <c r="A42" s="8">
        <v>40</v>
      </c>
      <c r="B42" s="11" t="s">
        <v>287</v>
      </c>
      <c r="C42" s="23" t="s">
        <v>626</v>
      </c>
      <c r="D42" s="56">
        <v>39609</v>
      </c>
      <c r="E42" s="39" t="s">
        <v>579</v>
      </c>
      <c r="F42" s="39" t="s">
        <v>930</v>
      </c>
      <c r="G42" s="39" t="s">
        <v>933</v>
      </c>
      <c r="H42" s="9" t="s">
        <v>24</v>
      </c>
      <c r="I42" s="27">
        <v>41072</v>
      </c>
      <c r="J42" s="28" t="s">
        <v>198</v>
      </c>
      <c r="K42" s="28" t="s">
        <v>926</v>
      </c>
      <c r="L42" s="28" t="s">
        <v>938</v>
      </c>
      <c r="M42" s="28">
        <v>30</v>
      </c>
      <c r="N42" s="28">
        <v>2</v>
      </c>
      <c r="O42" s="28">
        <v>37473</v>
      </c>
      <c r="P42" s="74">
        <v>0.59058656015297206</v>
      </c>
      <c r="Q42" s="28" t="s">
        <v>941</v>
      </c>
      <c r="R42" s="13" t="s">
        <v>12</v>
      </c>
      <c r="S42" s="28" t="s">
        <v>582</v>
      </c>
      <c r="T42" s="29"/>
      <c r="U42" s="29"/>
      <c r="V42" s="29"/>
      <c r="W42" s="29"/>
      <c r="X42" s="29"/>
    </row>
    <row r="43" spans="1:24" s="10" customFormat="1" ht="15">
      <c r="A43" s="8">
        <v>41</v>
      </c>
      <c r="B43" s="17" t="s">
        <v>288</v>
      </c>
      <c r="C43" s="23" t="s">
        <v>627</v>
      </c>
      <c r="D43" s="56">
        <v>40420</v>
      </c>
      <c r="E43" s="39" t="s">
        <v>577</v>
      </c>
      <c r="F43" s="39" t="s">
        <v>929</v>
      </c>
      <c r="G43" s="39" t="s">
        <v>933</v>
      </c>
      <c r="H43" s="9" t="s">
        <v>46</v>
      </c>
      <c r="I43" s="27">
        <v>41018</v>
      </c>
      <c r="J43" s="28" t="s">
        <v>197</v>
      </c>
      <c r="K43" s="28" t="s">
        <v>926</v>
      </c>
      <c r="L43" s="28" t="s">
        <v>938</v>
      </c>
      <c r="M43" s="28">
        <v>25</v>
      </c>
      <c r="N43" s="28">
        <v>2</v>
      </c>
      <c r="O43" s="28">
        <v>26707</v>
      </c>
      <c r="P43" s="74">
        <v>0.52132547660913708</v>
      </c>
      <c r="Q43" s="28" t="s">
        <v>941</v>
      </c>
      <c r="R43" s="18" t="s">
        <v>32</v>
      </c>
      <c r="S43" s="28" t="s">
        <v>583</v>
      </c>
      <c r="T43" s="29"/>
      <c r="U43" s="29"/>
      <c r="V43" s="29"/>
      <c r="W43" s="29"/>
      <c r="X43" s="29"/>
    </row>
    <row r="44" spans="1:24" s="10" customFormat="1" ht="15">
      <c r="A44" s="8">
        <v>42</v>
      </c>
      <c r="B44" s="11" t="s">
        <v>289</v>
      </c>
      <c r="C44" s="23" t="s">
        <v>628</v>
      </c>
      <c r="D44" s="56">
        <v>40483</v>
      </c>
      <c r="E44" s="39" t="s">
        <v>578</v>
      </c>
      <c r="F44" s="39" t="s">
        <v>929</v>
      </c>
      <c r="G44" s="39" t="s">
        <v>933</v>
      </c>
      <c r="H44" s="9" t="s">
        <v>47</v>
      </c>
      <c r="I44" s="27">
        <v>41053</v>
      </c>
      <c r="J44" s="28" t="s">
        <v>175</v>
      </c>
      <c r="K44" s="28" t="s">
        <v>926</v>
      </c>
      <c r="L44" s="28" t="s">
        <v>938</v>
      </c>
      <c r="M44" s="28">
        <v>27</v>
      </c>
      <c r="N44" s="28">
        <v>2</v>
      </c>
      <c r="O44" s="28">
        <v>25789</v>
      </c>
      <c r="P44" s="74">
        <v>0.41914079528866077</v>
      </c>
      <c r="Q44" s="28" t="s">
        <v>941</v>
      </c>
      <c r="R44" s="13" t="s">
        <v>12</v>
      </c>
      <c r="S44" s="28" t="s">
        <v>583</v>
      </c>
      <c r="T44" s="29"/>
      <c r="U44" s="29"/>
      <c r="V44" s="29"/>
      <c r="W44" s="29"/>
      <c r="X44" s="29"/>
    </row>
    <row r="45" spans="1:24" s="10" customFormat="1" ht="15">
      <c r="A45" s="8">
        <v>43</v>
      </c>
      <c r="B45" s="11" t="s">
        <v>290</v>
      </c>
      <c r="C45" s="23" t="s">
        <v>629</v>
      </c>
      <c r="D45" s="56">
        <v>40564</v>
      </c>
      <c r="E45" s="39" t="s">
        <v>577</v>
      </c>
      <c r="F45" s="39" t="s">
        <v>929</v>
      </c>
      <c r="G45" s="39" t="s">
        <v>933</v>
      </c>
      <c r="H45" s="9" t="s">
        <v>48</v>
      </c>
      <c r="I45" s="27">
        <v>41053</v>
      </c>
      <c r="J45" s="28" t="s">
        <v>199</v>
      </c>
      <c r="K45" s="28" t="s">
        <v>926</v>
      </c>
      <c r="L45" s="28" t="s">
        <v>938</v>
      </c>
      <c r="M45" s="28">
        <v>25</v>
      </c>
      <c r="N45" s="28">
        <v>2</v>
      </c>
      <c r="O45" s="28">
        <v>25678</v>
      </c>
      <c r="P45" s="74">
        <v>0.28555487278318559</v>
      </c>
      <c r="Q45" s="28" t="s">
        <v>942</v>
      </c>
      <c r="R45" s="13" t="s">
        <v>10</v>
      </c>
      <c r="S45" s="28" t="s">
        <v>583</v>
      </c>
      <c r="T45" s="29"/>
      <c r="U45" s="29"/>
      <c r="V45" s="29"/>
      <c r="W45" s="29"/>
      <c r="X45" s="29"/>
    </row>
    <row r="46" spans="1:24" s="10" customFormat="1" ht="15">
      <c r="A46" s="8">
        <v>44</v>
      </c>
      <c r="B46" s="16" t="s">
        <v>291</v>
      </c>
      <c r="C46" s="23" t="s">
        <v>630</v>
      </c>
      <c r="D46" s="56">
        <v>39041</v>
      </c>
      <c r="E46" s="39" t="s">
        <v>578</v>
      </c>
      <c r="F46" s="39" t="s">
        <v>929</v>
      </c>
      <c r="G46" s="39" t="s">
        <v>933</v>
      </c>
      <c r="H46" s="9" t="s">
        <v>47</v>
      </c>
      <c r="I46" s="27">
        <v>41049</v>
      </c>
      <c r="J46" s="28" t="s">
        <v>200</v>
      </c>
      <c r="K46" s="28" t="s">
        <v>926</v>
      </c>
      <c r="L46" s="28" t="s">
        <v>938</v>
      </c>
      <c r="M46" s="28">
        <v>24</v>
      </c>
      <c r="N46" s="28">
        <v>2</v>
      </c>
      <c r="O46" s="28">
        <v>25692</v>
      </c>
      <c r="P46" s="74">
        <v>0.57936218661402017</v>
      </c>
      <c r="Q46" s="28" t="s">
        <v>940</v>
      </c>
      <c r="R46" s="28" t="s">
        <v>12</v>
      </c>
      <c r="S46" s="28" t="s">
        <v>582</v>
      </c>
      <c r="T46" s="29"/>
      <c r="U46" s="29"/>
      <c r="V46" s="29"/>
      <c r="W46" s="29"/>
      <c r="X46" s="29"/>
    </row>
    <row r="47" spans="1:24" s="10" customFormat="1" ht="15">
      <c r="A47" s="8">
        <v>45</v>
      </c>
      <c r="B47" s="18" t="s">
        <v>292</v>
      </c>
      <c r="C47" s="23" t="s">
        <v>631</v>
      </c>
      <c r="D47" s="56">
        <v>39857</v>
      </c>
      <c r="E47" s="39" t="s">
        <v>575</v>
      </c>
      <c r="F47" s="39" t="s">
        <v>930</v>
      </c>
      <c r="G47" s="39" t="s">
        <v>933</v>
      </c>
      <c r="H47" s="9" t="s">
        <v>49</v>
      </c>
      <c r="I47" s="22">
        <v>41076</v>
      </c>
      <c r="J47" s="28" t="s">
        <v>193</v>
      </c>
      <c r="K47" s="28" t="s">
        <v>925</v>
      </c>
      <c r="L47" s="28" t="s">
        <v>938</v>
      </c>
      <c r="M47" s="28">
        <v>27</v>
      </c>
      <c r="N47" s="28">
        <v>2</v>
      </c>
      <c r="O47" s="28">
        <v>33648</v>
      </c>
      <c r="P47" s="74">
        <v>0.90685687482425448</v>
      </c>
      <c r="Q47" s="28" t="s">
        <v>940</v>
      </c>
      <c r="R47" s="26" t="s">
        <v>10</v>
      </c>
      <c r="S47" s="28" t="s">
        <v>583</v>
      </c>
      <c r="T47" s="29"/>
      <c r="U47" s="29"/>
      <c r="V47" s="29"/>
      <c r="W47" s="29"/>
      <c r="X47" s="29"/>
    </row>
    <row r="48" spans="1:24" s="10" customFormat="1" ht="15">
      <c r="A48" s="8">
        <v>46</v>
      </c>
      <c r="B48" s="17" t="s">
        <v>293</v>
      </c>
      <c r="C48" s="23" t="s">
        <v>632</v>
      </c>
      <c r="D48" s="56">
        <v>40634</v>
      </c>
      <c r="E48" s="39" t="s">
        <v>580</v>
      </c>
      <c r="F48" s="39" t="s">
        <v>929</v>
      </c>
      <c r="G48" s="39" t="s">
        <v>933</v>
      </c>
      <c r="H48" s="9" t="s">
        <v>50</v>
      </c>
      <c r="I48" s="27">
        <v>41044</v>
      </c>
      <c r="J48" s="28" t="s">
        <v>187</v>
      </c>
      <c r="K48" s="28" t="s">
        <v>925</v>
      </c>
      <c r="L48" s="28" t="s">
        <v>938</v>
      </c>
      <c r="M48" s="28">
        <v>28</v>
      </c>
      <c r="N48" s="28">
        <v>2</v>
      </c>
      <c r="O48" s="28">
        <v>25348</v>
      </c>
      <c r="P48" s="74">
        <v>0.12268697169464771</v>
      </c>
      <c r="Q48" s="28" t="s">
        <v>941</v>
      </c>
      <c r="R48" s="18" t="s">
        <v>18</v>
      </c>
      <c r="S48" s="28" t="s">
        <v>583</v>
      </c>
      <c r="T48" s="29"/>
      <c r="U48" s="29"/>
      <c r="V48" s="29"/>
      <c r="W48" s="29"/>
      <c r="X48" s="29"/>
    </row>
    <row r="49" spans="1:24" s="10" customFormat="1" ht="15">
      <c r="A49" s="8">
        <v>47</v>
      </c>
      <c r="B49" s="16" t="s">
        <v>294</v>
      </c>
      <c r="C49" s="23" t="s">
        <v>633</v>
      </c>
      <c r="D49" s="59">
        <v>39087</v>
      </c>
      <c r="E49" s="39" t="s">
        <v>576</v>
      </c>
      <c r="F49" s="39" t="s">
        <v>935</v>
      </c>
      <c r="G49" s="39" t="s">
        <v>933</v>
      </c>
      <c r="H49" s="9" t="s">
        <v>23</v>
      </c>
      <c r="I49" s="27">
        <v>41037</v>
      </c>
      <c r="J49" s="28" t="s">
        <v>201</v>
      </c>
      <c r="K49" s="28" t="s">
        <v>925</v>
      </c>
      <c r="L49" s="28" t="s">
        <v>938</v>
      </c>
      <c r="M49" s="28">
        <v>36</v>
      </c>
      <c r="N49" s="28">
        <v>4</v>
      </c>
      <c r="O49" s="28">
        <v>58259</v>
      </c>
      <c r="P49" s="74">
        <v>0.27439371466503104</v>
      </c>
      <c r="Q49" s="28" t="s">
        <v>941</v>
      </c>
      <c r="R49" s="18" t="s">
        <v>28</v>
      </c>
      <c r="S49" s="72" t="s">
        <v>584</v>
      </c>
      <c r="T49" s="72"/>
      <c r="U49" s="72"/>
      <c r="V49" s="72"/>
      <c r="W49" s="72"/>
      <c r="X49" s="72"/>
    </row>
    <row r="50" spans="1:24" s="10" customFormat="1" ht="15">
      <c r="A50" s="8">
        <v>48</v>
      </c>
      <c r="B50" s="11" t="s">
        <v>295</v>
      </c>
      <c r="C50" s="23" t="s">
        <v>634</v>
      </c>
      <c r="D50" s="56">
        <v>39606</v>
      </c>
      <c r="E50" s="39" t="s">
        <v>577</v>
      </c>
      <c r="F50" s="39" t="s">
        <v>929</v>
      </c>
      <c r="G50" s="39" t="s">
        <v>933</v>
      </c>
      <c r="H50" s="9" t="s">
        <v>51</v>
      </c>
      <c r="I50" s="27">
        <v>41075</v>
      </c>
      <c r="J50" s="28" t="s">
        <v>198</v>
      </c>
      <c r="K50" s="28" t="s">
        <v>926</v>
      </c>
      <c r="L50" s="28" t="s">
        <v>938</v>
      </c>
      <c r="M50" s="28">
        <v>27</v>
      </c>
      <c r="N50" s="28">
        <v>2</v>
      </c>
      <c r="O50" s="28">
        <v>25012</v>
      </c>
      <c r="P50" s="74">
        <v>0.67573248504985339</v>
      </c>
      <c r="Q50" s="28" t="s">
        <v>941</v>
      </c>
      <c r="R50" s="13" t="s">
        <v>18</v>
      </c>
      <c r="S50" s="28" t="s">
        <v>583</v>
      </c>
      <c r="T50" s="29"/>
      <c r="U50" s="29"/>
      <c r="V50" s="29"/>
      <c r="W50" s="29"/>
      <c r="X50" s="29"/>
    </row>
    <row r="51" spans="1:24" s="10" customFormat="1" ht="15">
      <c r="A51" s="8">
        <v>49</v>
      </c>
      <c r="B51" s="11" t="s">
        <v>296</v>
      </c>
      <c r="C51" s="23" t="s">
        <v>635</v>
      </c>
      <c r="D51" s="56">
        <v>40442</v>
      </c>
      <c r="E51" s="39" t="s">
        <v>580</v>
      </c>
      <c r="F51" s="39" t="s">
        <v>929</v>
      </c>
      <c r="G51" s="39" t="s">
        <v>933</v>
      </c>
      <c r="H51" s="13"/>
      <c r="I51" s="27">
        <v>41072</v>
      </c>
      <c r="J51" s="28" t="s">
        <v>194</v>
      </c>
      <c r="K51" s="28" t="s">
        <v>926</v>
      </c>
      <c r="L51" s="28" t="s">
        <v>938</v>
      </c>
      <c r="M51" s="28">
        <v>27</v>
      </c>
      <c r="N51" s="28">
        <v>3</v>
      </c>
      <c r="O51" s="28">
        <v>25379</v>
      </c>
      <c r="P51" s="74">
        <v>0.57144975116081564</v>
      </c>
      <c r="Q51" s="28" t="s">
        <v>942</v>
      </c>
      <c r="R51" s="13" t="s">
        <v>32</v>
      </c>
      <c r="S51" s="28" t="s">
        <v>583</v>
      </c>
      <c r="T51" s="29"/>
      <c r="U51" s="29"/>
      <c r="V51" s="29"/>
      <c r="W51" s="29"/>
      <c r="X51" s="29"/>
    </row>
    <row r="52" spans="1:24" s="10" customFormat="1" ht="15">
      <c r="A52" s="8">
        <v>50</v>
      </c>
      <c r="B52" s="18" t="s">
        <v>297</v>
      </c>
      <c r="C52" s="23" t="s">
        <v>636</v>
      </c>
      <c r="D52" s="60">
        <v>41054</v>
      </c>
      <c r="E52" s="39" t="s">
        <v>574</v>
      </c>
      <c r="F52" s="39" t="s">
        <v>931</v>
      </c>
      <c r="G52" s="39" t="s">
        <v>933</v>
      </c>
      <c r="H52" s="18" t="s">
        <v>23</v>
      </c>
      <c r="I52" s="47">
        <v>41102</v>
      </c>
      <c r="J52" s="28" t="s">
        <v>202</v>
      </c>
      <c r="K52" s="28" t="s">
        <v>926</v>
      </c>
      <c r="L52" s="28" t="s">
        <v>938</v>
      </c>
      <c r="M52" s="28">
        <v>35</v>
      </c>
      <c r="N52" s="28">
        <v>2</v>
      </c>
      <c r="O52" s="28">
        <v>50003</v>
      </c>
      <c r="P52" s="74">
        <v>0.38249040917712707</v>
      </c>
      <c r="Q52" s="28" t="s">
        <v>942</v>
      </c>
      <c r="R52" s="18" t="s">
        <v>28</v>
      </c>
      <c r="S52" s="28" t="s">
        <v>582</v>
      </c>
      <c r="T52" s="29"/>
      <c r="U52" s="29"/>
      <c r="V52" s="29"/>
      <c r="W52" s="29"/>
      <c r="X52" s="29"/>
    </row>
    <row r="53" spans="1:24" s="10" customFormat="1" ht="15">
      <c r="A53" s="8">
        <v>51</v>
      </c>
      <c r="B53" s="18" t="s">
        <v>298</v>
      </c>
      <c r="C53" s="23" t="s">
        <v>637</v>
      </c>
      <c r="D53" s="61">
        <v>40308</v>
      </c>
      <c r="E53" s="39" t="s">
        <v>573</v>
      </c>
      <c r="F53" s="39" t="s">
        <v>934</v>
      </c>
      <c r="G53" s="39" t="s">
        <v>933</v>
      </c>
      <c r="H53" s="12" t="s">
        <v>52</v>
      </c>
      <c r="I53" s="47">
        <v>41079</v>
      </c>
      <c r="J53" s="28" t="s">
        <v>179</v>
      </c>
      <c r="K53" s="28" t="s">
        <v>926</v>
      </c>
      <c r="L53" s="28" t="s">
        <v>939</v>
      </c>
      <c r="M53" s="28">
        <v>41</v>
      </c>
      <c r="N53" s="28">
        <v>2</v>
      </c>
      <c r="O53" s="28">
        <v>53762</v>
      </c>
      <c r="P53" s="74">
        <v>1.8417850480672016E-3</v>
      </c>
      <c r="Q53" s="28" t="s">
        <v>940</v>
      </c>
      <c r="R53" s="18" t="s">
        <v>12</v>
      </c>
      <c r="S53" s="72" t="s">
        <v>584</v>
      </c>
      <c r="T53" s="72"/>
      <c r="U53" s="72"/>
      <c r="V53" s="72"/>
      <c r="W53" s="72"/>
      <c r="X53" s="72"/>
    </row>
    <row r="54" spans="1:24" s="10" customFormat="1" ht="15">
      <c r="A54" s="8">
        <v>52</v>
      </c>
      <c r="B54" s="12" t="s">
        <v>299</v>
      </c>
      <c r="C54" s="23" t="s">
        <v>638</v>
      </c>
      <c r="D54" s="61">
        <v>40308</v>
      </c>
      <c r="E54" s="39" t="s">
        <v>578</v>
      </c>
      <c r="F54" s="39" t="s">
        <v>929</v>
      </c>
      <c r="G54" s="39" t="s">
        <v>933</v>
      </c>
      <c r="H54" s="24" t="s">
        <v>53</v>
      </c>
      <c r="I54" s="47">
        <v>41090</v>
      </c>
      <c r="J54" s="28" t="s">
        <v>179</v>
      </c>
      <c r="K54" s="28" t="s">
        <v>925</v>
      </c>
      <c r="L54" s="28" t="s">
        <v>938</v>
      </c>
      <c r="M54" s="28">
        <v>24</v>
      </c>
      <c r="N54" s="28">
        <v>3</v>
      </c>
      <c r="O54" s="28">
        <v>26236</v>
      </c>
      <c r="P54" s="74">
        <v>0.7891895047111861</v>
      </c>
      <c r="Q54" s="28" t="s">
        <v>942</v>
      </c>
      <c r="R54" s="18" t="s">
        <v>12</v>
      </c>
      <c r="S54" s="28" t="s">
        <v>582</v>
      </c>
      <c r="T54" s="29"/>
      <c r="U54" s="29"/>
      <c r="V54" s="29"/>
      <c r="W54" s="29"/>
      <c r="X54" s="29"/>
    </row>
    <row r="55" spans="1:24" s="10" customFormat="1" ht="15">
      <c r="A55" s="8">
        <v>53</v>
      </c>
      <c r="B55" s="18" t="s">
        <v>300</v>
      </c>
      <c r="C55" s="23" t="s">
        <v>639</v>
      </c>
      <c r="D55" s="21">
        <v>40420</v>
      </c>
      <c r="E55" s="39" t="s">
        <v>577</v>
      </c>
      <c r="F55" s="39" t="s">
        <v>929</v>
      </c>
      <c r="G55" s="39" t="s">
        <v>933</v>
      </c>
      <c r="H55" s="18" t="s">
        <v>54</v>
      </c>
      <c r="I55" s="22">
        <v>41019</v>
      </c>
      <c r="J55" s="28" t="s">
        <v>197</v>
      </c>
      <c r="K55" s="28" t="s">
        <v>926</v>
      </c>
      <c r="L55" s="28" t="s">
        <v>938</v>
      </c>
      <c r="M55" s="28">
        <v>28</v>
      </c>
      <c r="N55" s="28">
        <v>2</v>
      </c>
      <c r="O55" s="28">
        <v>25077</v>
      </c>
      <c r="P55" s="74">
        <v>0.19702761433313221</v>
      </c>
      <c r="Q55" s="28" t="s">
        <v>940</v>
      </c>
      <c r="R55" s="18" t="s">
        <v>32</v>
      </c>
      <c r="S55" s="28" t="s">
        <v>582</v>
      </c>
      <c r="T55" s="29"/>
      <c r="U55" s="29"/>
      <c r="V55" s="29"/>
      <c r="W55" s="29"/>
      <c r="X55" s="29"/>
    </row>
    <row r="56" spans="1:24" s="10" customFormat="1" ht="15">
      <c r="A56" s="8">
        <v>54</v>
      </c>
      <c r="B56" s="20" t="s">
        <v>301</v>
      </c>
      <c r="C56" s="23" t="s">
        <v>640</v>
      </c>
      <c r="D56" s="56">
        <v>40520</v>
      </c>
      <c r="E56" s="39" t="s">
        <v>575</v>
      </c>
      <c r="F56" s="39" t="s">
        <v>930</v>
      </c>
      <c r="G56" s="39" t="s">
        <v>933</v>
      </c>
      <c r="H56" s="45" t="s">
        <v>49</v>
      </c>
      <c r="I56" s="22">
        <v>41076</v>
      </c>
      <c r="J56" s="28" t="s">
        <v>175</v>
      </c>
      <c r="K56" s="28" t="s">
        <v>926</v>
      </c>
      <c r="L56" s="28" t="s">
        <v>938</v>
      </c>
      <c r="M56" s="28">
        <v>28</v>
      </c>
      <c r="N56" s="28">
        <v>4</v>
      </c>
      <c r="O56" s="28">
        <v>38348</v>
      </c>
      <c r="P56" s="74">
        <v>0.66606136795738768</v>
      </c>
      <c r="Q56" s="28" t="s">
        <v>940</v>
      </c>
      <c r="R56" s="26" t="s">
        <v>10</v>
      </c>
      <c r="S56" s="28" t="s">
        <v>583</v>
      </c>
      <c r="T56" s="29"/>
      <c r="U56" s="29"/>
      <c r="V56" s="29"/>
      <c r="W56" s="29"/>
      <c r="X56" s="29"/>
    </row>
    <row r="57" spans="1:24" s="10" customFormat="1" ht="15">
      <c r="A57" s="8">
        <v>55</v>
      </c>
      <c r="B57" s="18" t="s">
        <v>302</v>
      </c>
      <c r="C57" s="23" t="s">
        <v>641</v>
      </c>
      <c r="D57" s="60">
        <v>41047</v>
      </c>
      <c r="E57" s="39" t="s">
        <v>576</v>
      </c>
      <c r="F57" s="39" t="s">
        <v>935</v>
      </c>
      <c r="G57" s="39" t="s">
        <v>933</v>
      </c>
      <c r="H57" s="18" t="s">
        <v>23</v>
      </c>
      <c r="I57" s="47">
        <v>41109</v>
      </c>
      <c r="J57" s="28" t="s">
        <v>182</v>
      </c>
      <c r="K57" s="28" t="s">
        <v>925</v>
      </c>
      <c r="L57" s="28" t="s">
        <v>938</v>
      </c>
      <c r="M57" s="28">
        <v>35</v>
      </c>
      <c r="N57" s="28">
        <v>4</v>
      </c>
      <c r="O57" s="28">
        <v>54583</v>
      </c>
      <c r="P57" s="74">
        <v>0.74949600799828264</v>
      </c>
      <c r="Q57" s="28" t="s">
        <v>940</v>
      </c>
      <c r="R57" s="18" t="s">
        <v>28</v>
      </c>
      <c r="S57" s="72" t="s">
        <v>584</v>
      </c>
      <c r="T57" s="72"/>
      <c r="U57" s="72"/>
      <c r="V57" s="72"/>
      <c r="W57" s="72"/>
      <c r="X57" s="72"/>
    </row>
    <row r="58" spans="1:24" s="10" customFormat="1" ht="15">
      <c r="A58" s="8">
        <v>56</v>
      </c>
      <c r="B58" s="18" t="s">
        <v>303</v>
      </c>
      <c r="C58" s="23" t="s">
        <v>642</v>
      </c>
      <c r="D58" s="25">
        <v>40380</v>
      </c>
      <c r="E58" s="39" t="s">
        <v>577</v>
      </c>
      <c r="F58" s="39" t="s">
        <v>929</v>
      </c>
      <c r="G58" s="39" t="s">
        <v>933</v>
      </c>
      <c r="H58" s="18" t="s">
        <v>55</v>
      </c>
      <c r="I58" s="27">
        <v>41099</v>
      </c>
      <c r="J58" s="28" t="s">
        <v>203</v>
      </c>
      <c r="K58" s="28" t="s">
        <v>926</v>
      </c>
      <c r="L58" s="28" t="s">
        <v>938</v>
      </c>
      <c r="M58" s="28">
        <v>26</v>
      </c>
      <c r="N58" s="28">
        <v>2</v>
      </c>
      <c r="O58" s="28">
        <v>25702</v>
      </c>
      <c r="P58" s="74">
        <v>0.61975579571166528</v>
      </c>
      <c r="Q58" s="28" t="s">
        <v>941</v>
      </c>
      <c r="R58" s="18" t="s">
        <v>56</v>
      </c>
      <c r="S58" s="28" t="s">
        <v>583</v>
      </c>
      <c r="T58" s="29"/>
      <c r="U58" s="29"/>
      <c r="V58" s="29"/>
      <c r="W58" s="29"/>
      <c r="X58" s="29"/>
    </row>
    <row r="59" spans="1:24" s="10" customFormat="1" ht="15">
      <c r="A59" s="8">
        <v>57</v>
      </c>
      <c r="B59" s="18" t="s">
        <v>304</v>
      </c>
      <c r="C59" s="23" t="s">
        <v>643</v>
      </c>
      <c r="D59" s="25">
        <v>40546</v>
      </c>
      <c r="E59" s="39" t="s">
        <v>577</v>
      </c>
      <c r="F59" s="39" t="s">
        <v>929</v>
      </c>
      <c r="G59" s="39" t="s">
        <v>933</v>
      </c>
      <c r="H59" s="18" t="s">
        <v>57</v>
      </c>
      <c r="I59" s="27">
        <v>41097</v>
      </c>
      <c r="J59" s="28" t="s">
        <v>175</v>
      </c>
      <c r="K59" s="28" t="s">
        <v>926</v>
      </c>
      <c r="L59" s="28" t="s">
        <v>938</v>
      </c>
      <c r="M59" s="28">
        <v>26</v>
      </c>
      <c r="N59" s="28">
        <v>4</v>
      </c>
      <c r="O59" s="28">
        <v>25970</v>
      </c>
      <c r="P59" s="74">
        <v>0.59819554565976762</v>
      </c>
      <c r="Q59" s="28" t="s">
        <v>941</v>
      </c>
      <c r="R59" s="18" t="s">
        <v>32</v>
      </c>
      <c r="S59" s="28" t="s">
        <v>583</v>
      </c>
      <c r="T59" s="29"/>
      <c r="U59" s="29"/>
      <c r="V59" s="29"/>
      <c r="W59" s="29"/>
      <c r="X59" s="29"/>
    </row>
    <row r="60" spans="1:24" s="10" customFormat="1" ht="15">
      <c r="A60" s="8">
        <v>58</v>
      </c>
      <c r="B60" s="18" t="s">
        <v>305</v>
      </c>
      <c r="C60" s="23" t="s">
        <v>644</v>
      </c>
      <c r="D60" s="56">
        <v>40281</v>
      </c>
      <c r="E60" s="39" t="s">
        <v>577</v>
      </c>
      <c r="F60" s="39" t="s">
        <v>929</v>
      </c>
      <c r="G60" s="39" t="s">
        <v>933</v>
      </c>
      <c r="H60" s="18" t="s">
        <v>58</v>
      </c>
      <c r="I60" s="22">
        <v>41081</v>
      </c>
      <c r="J60" s="28" t="s">
        <v>189</v>
      </c>
      <c r="K60" s="28" t="s">
        <v>926</v>
      </c>
      <c r="L60" s="28" t="s">
        <v>938</v>
      </c>
      <c r="M60" s="28">
        <v>28</v>
      </c>
      <c r="N60" s="28">
        <v>2</v>
      </c>
      <c r="O60" s="28">
        <v>25688</v>
      </c>
      <c r="P60" s="74">
        <v>0.52325994246909846</v>
      </c>
      <c r="Q60" s="28" t="s">
        <v>941</v>
      </c>
      <c r="R60" s="18" t="s">
        <v>56</v>
      </c>
      <c r="S60" s="28" t="s">
        <v>582</v>
      </c>
      <c r="T60" s="29"/>
      <c r="U60" s="29"/>
      <c r="V60" s="29"/>
      <c r="W60" s="29"/>
      <c r="X60" s="29"/>
    </row>
    <row r="61" spans="1:24" s="10" customFormat="1" ht="15">
      <c r="A61" s="8">
        <v>59</v>
      </c>
      <c r="B61" s="18" t="s">
        <v>306</v>
      </c>
      <c r="C61" s="23" t="s">
        <v>645</v>
      </c>
      <c r="D61" s="25">
        <v>40344</v>
      </c>
      <c r="E61" s="39" t="s">
        <v>577</v>
      </c>
      <c r="F61" s="39" t="s">
        <v>929</v>
      </c>
      <c r="G61" s="39" t="s">
        <v>933</v>
      </c>
      <c r="H61" s="18" t="s">
        <v>59</v>
      </c>
      <c r="I61" s="27">
        <v>41093</v>
      </c>
      <c r="J61" s="28" t="s">
        <v>204</v>
      </c>
      <c r="K61" s="28" t="s">
        <v>926</v>
      </c>
      <c r="L61" s="28" t="s">
        <v>938</v>
      </c>
      <c r="M61" s="28">
        <v>27</v>
      </c>
      <c r="N61" s="28">
        <v>2</v>
      </c>
      <c r="O61" s="28">
        <v>26917</v>
      </c>
      <c r="P61" s="74">
        <v>0.93095533690615895</v>
      </c>
      <c r="Q61" s="28" t="s">
        <v>942</v>
      </c>
      <c r="R61" s="18" t="s">
        <v>12</v>
      </c>
      <c r="S61" s="28" t="s">
        <v>583</v>
      </c>
      <c r="T61" s="29"/>
      <c r="U61" s="29"/>
      <c r="V61" s="29"/>
      <c r="W61" s="29"/>
      <c r="X61" s="29"/>
    </row>
    <row r="62" spans="1:24" s="10" customFormat="1" ht="15">
      <c r="A62" s="8">
        <v>60</v>
      </c>
      <c r="B62" s="18" t="s">
        <v>307</v>
      </c>
      <c r="C62" s="23" t="s">
        <v>646</v>
      </c>
      <c r="D62" s="25">
        <v>40940</v>
      </c>
      <c r="E62" s="39" t="s">
        <v>577</v>
      </c>
      <c r="F62" s="39" t="s">
        <v>929</v>
      </c>
      <c r="G62" s="39" t="s">
        <v>933</v>
      </c>
      <c r="H62" s="18" t="s">
        <v>60</v>
      </c>
      <c r="I62" s="27">
        <v>41097</v>
      </c>
      <c r="J62" s="28" t="s">
        <v>205</v>
      </c>
      <c r="K62" s="28" t="s">
        <v>926</v>
      </c>
      <c r="L62" s="28" t="s">
        <v>938</v>
      </c>
      <c r="M62" s="28">
        <v>24</v>
      </c>
      <c r="N62" s="28">
        <v>3</v>
      </c>
      <c r="O62" s="28">
        <v>25388</v>
      </c>
      <c r="P62" s="74">
        <v>0.35005648727320748</v>
      </c>
      <c r="Q62" s="28" t="s">
        <v>940</v>
      </c>
      <c r="R62" s="18" t="s">
        <v>18</v>
      </c>
      <c r="S62" s="28" t="s">
        <v>583</v>
      </c>
      <c r="T62" s="29"/>
      <c r="U62" s="29"/>
      <c r="V62" s="29"/>
      <c r="W62" s="29"/>
      <c r="X62" s="29"/>
    </row>
    <row r="63" spans="1:24" s="10" customFormat="1" ht="15">
      <c r="A63" s="8">
        <v>61</v>
      </c>
      <c r="B63" s="26" t="s">
        <v>308</v>
      </c>
      <c r="C63" s="23" t="s">
        <v>647</v>
      </c>
      <c r="D63" s="56">
        <v>40735</v>
      </c>
      <c r="E63" s="39" t="s">
        <v>577</v>
      </c>
      <c r="F63" s="39" t="s">
        <v>929</v>
      </c>
      <c r="G63" s="39" t="s">
        <v>933</v>
      </c>
      <c r="H63" s="18" t="s">
        <v>61</v>
      </c>
      <c r="I63" s="27">
        <v>41082</v>
      </c>
      <c r="J63" s="28" t="s">
        <v>206</v>
      </c>
      <c r="K63" s="28" t="s">
        <v>926</v>
      </c>
      <c r="L63" s="28" t="s">
        <v>938</v>
      </c>
      <c r="M63" s="28">
        <v>24</v>
      </c>
      <c r="N63" s="28">
        <v>2</v>
      </c>
      <c r="O63" s="28">
        <v>26537</v>
      </c>
      <c r="P63" s="74">
        <v>0.19079157916513978</v>
      </c>
      <c r="Q63" s="28" t="s">
        <v>940</v>
      </c>
      <c r="R63" s="26" t="s">
        <v>18</v>
      </c>
      <c r="S63" s="28" t="s">
        <v>583</v>
      </c>
      <c r="T63" s="29"/>
      <c r="U63" s="29"/>
      <c r="V63" s="29"/>
      <c r="W63" s="29"/>
      <c r="X63" s="29"/>
    </row>
    <row r="64" spans="1:24" s="10" customFormat="1" ht="15">
      <c r="A64" s="8">
        <v>62</v>
      </c>
      <c r="B64" s="18" t="s">
        <v>309</v>
      </c>
      <c r="C64" s="23" t="s">
        <v>648</v>
      </c>
      <c r="D64" s="25">
        <v>40399</v>
      </c>
      <c r="E64" s="39" t="s">
        <v>578</v>
      </c>
      <c r="F64" s="39" t="s">
        <v>929</v>
      </c>
      <c r="G64" s="39" t="s">
        <v>933</v>
      </c>
      <c r="H64" s="18" t="s">
        <v>62</v>
      </c>
      <c r="I64" s="27">
        <v>41087</v>
      </c>
      <c r="J64" s="28" t="s">
        <v>196</v>
      </c>
      <c r="K64" s="28" t="s">
        <v>926</v>
      </c>
      <c r="L64" s="28" t="s">
        <v>938</v>
      </c>
      <c r="M64" s="28">
        <v>25</v>
      </c>
      <c r="N64" s="28">
        <v>2</v>
      </c>
      <c r="O64" s="28">
        <v>26614</v>
      </c>
      <c r="P64" s="74">
        <v>0.5129697451073103</v>
      </c>
      <c r="Q64" s="28" t="s">
        <v>942</v>
      </c>
      <c r="R64" s="18" t="s">
        <v>18</v>
      </c>
      <c r="S64" s="28" t="s">
        <v>582</v>
      </c>
      <c r="T64" s="29"/>
      <c r="U64" s="29"/>
      <c r="V64" s="29"/>
      <c r="W64" s="29"/>
      <c r="X64" s="29"/>
    </row>
    <row r="65" spans="1:24" s="10" customFormat="1" ht="15">
      <c r="A65" s="8">
        <v>63</v>
      </c>
      <c r="B65" s="26" t="s">
        <v>310</v>
      </c>
      <c r="C65" s="23" t="s">
        <v>649</v>
      </c>
      <c r="D65" s="25">
        <v>40949</v>
      </c>
      <c r="E65" s="39" t="s">
        <v>577</v>
      </c>
      <c r="F65" s="39" t="s">
        <v>929</v>
      </c>
      <c r="G65" s="39" t="s">
        <v>933</v>
      </c>
      <c r="H65" s="18" t="s">
        <v>63</v>
      </c>
      <c r="I65" s="22">
        <v>41097</v>
      </c>
      <c r="J65" s="28" t="s">
        <v>180</v>
      </c>
      <c r="K65" s="28" t="s">
        <v>926</v>
      </c>
      <c r="L65" s="28" t="s">
        <v>938</v>
      </c>
      <c r="M65" s="28">
        <v>25</v>
      </c>
      <c r="N65" s="28">
        <v>4</v>
      </c>
      <c r="O65" s="28">
        <v>26566</v>
      </c>
      <c r="P65" s="74">
        <v>0.65375650050230694</v>
      </c>
      <c r="Q65" s="28" t="s">
        <v>942</v>
      </c>
      <c r="R65" s="18" t="s">
        <v>18</v>
      </c>
      <c r="S65" s="28" t="s">
        <v>582</v>
      </c>
      <c r="T65" s="29"/>
      <c r="U65" s="29"/>
      <c r="V65" s="29"/>
      <c r="W65" s="29"/>
      <c r="X65" s="29"/>
    </row>
    <row r="66" spans="1:24" s="10" customFormat="1" ht="15">
      <c r="A66" s="8">
        <v>64</v>
      </c>
      <c r="B66" s="18" t="s">
        <v>311</v>
      </c>
      <c r="C66" s="23" t="s">
        <v>650</v>
      </c>
      <c r="D66" s="25">
        <v>40851</v>
      </c>
      <c r="E66" s="39" t="s">
        <v>577</v>
      </c>
      <c r="F66" s="39" t="s">
        <v>929</v>
      </c>
      <c r="G66" s="39" t="s">
        <v>933</v>
      </c>
      <c r="H66" s="18" t="s">
        <v>36</v>
      </c>
      <c r="I66" s="27">
        <v>41114</v>
      </c>
      <c r="J66" s="28" t="s">
        <v>207</v>
      </c>
      <c r="K66" s="28" t="s">
        <v>926</v>
      </c>
      <c r="L66" s="28" t="s">
        <v>938</v>
      </c>
      <c r="M66" s="28">
        <v>25</v>
      </c>
      <c r="N66" s="28">
        <v>3</v>
      </c>
      <c r="O66" s="28">
        <v>25998</v>
      </c>
      <c r="P66" s="74">
        <v>0.3975588089377895</v>
      </c>
      <c r="Q66" s="28" t="s">
        <v>940</v>
      </c>
      <c r="R66" s="18" t="s">
        <v>10</v>
      </c>
      <c r="S66" s="28" t="s">
        <v>582</v>
      </c>
      <c r="T66" s="29"/>
      <c r="U66" s="29"/>
      <c r="V66" s="29"/>
      <c r="W66" s="29"/>
      <c r="X66" s="29"/>
    </row>
    <row r="67" spans="1:24" s="10" customFormat="1" ht="15">
      <c r="A67" s="8">
        <v>65</v>
      </c>
      <c r="B67" s="18" t="s">
        <v>312</v>
      </c>
      <c r="C67" s="23" t="s">
        <v>651</v>
      </c>
      <c r="D67" s="25">
        <v>41061</v>
      </c>
      <c r="E67" s="39" t="s">
        <v>573</v>
      </c>
      <c r="F67" s="39" t="s">
        <v>934</v>
      </c>
      <c r="G67" s="39" t="s">
        <v>933</v>
      </c>
      <c r="H67" s="18" t="s">
        <v>64</v>
      </c>
      <c r="I67" s="27">
        <v>41114</v>
      </c>
      <c r="J67" s="28" t="s">
        <v>202</v>
      </c>
      <c r="K67" s="28" t="s">
        <v>926</v>
      </c>
      <c r="L67" s="28" t="s">
        <v>939</v>
      </c>
      <c r="M67" s="28">
        <v>37</v>
      </c>
      <c r="N67" s="28">
        <v>3</v>
      </c>
      <c r="O67" s="28">
        <v>54774</v>
      </c>
      <c r="P67" s="74">
        <v>0.6790266557075868</v>
      </c>
      <c r="Q67" s="28" t="s">
        <v>942</v>
      </c>
      <c r="R67" s="18" t="s">
        <v>10</v>
      </c>
      <c r="S67" s="28" t="s">
        <v>582</v>
      </c>
      <c r="T67" s="29"/>
      <c r="U67" s="29"/>
      <c r="V67" s="29"/>
      <c r="W67" s="29"/>
      <c r="X67" s="29"/>
    </row>
    <row r="68" spans="1:24" s="10" customFormat="1" ht="15">
      <c r="A68" s="8">
        <v>66</v>
      </c>
      <c r="B68" s="18" t="s">
        <v>313</v>
      </c>
      <c r="C68" s="23" t="s">
        <v>652</v>
      </c>
      <c r="D68" s="25">
        <v>40946</v>
      </c>
      <c r="E68" s="39" t="s">
        <v>578</v>
      </c>
      <c r="F68" s="39" t="s">
        <v>929</v>
      </c>
      <c r="G68" s="39" t="s">
        <v>933</v>
      </c>
      <c r="H68" s="18" t="s">
        <v>50</v>
      </c>
      <c r="I68" s="27">
        <v>41096</v>
      </c>
      <c r="J68" s="28" t="s">
        <v>180</v>
      </c>
      <c r="K68" s="28" t="s">
        <v>926</v>
      </c>
      <c r="L68" s="28" t="s">
        <v>938</v>
      </c>
      <c r="M68" s="28">
        <v>26</v>
      </c>
      <c r="N68" s="28">
        <v>2</v>
      </c>
      <c r="O68" s="28">
        <v>25770</v>
      </c>
      <c r="P68" s="74">
        <v>0.68962192655753851</v>
      </c>
      <c r="Q68" s="28" t="s">
        <v>940</v>
      </c>
      <c r="R68" s="18" t="s">
        <v>18</v>
      </c>
      <c r="S68" s="28" t="s">
        <v>583</v>
      </c>
      <c r="T68" s="29"/>
      <c r="U68" s="29"/>
      <c r="V68" s="29"/>
      <c r="W68" s="29"/>
      <c r="X68" s="29"/>
    </row>
    <row r="69" spans="1:24" s="10" customFormat="1" ht="15">
      <c r="A69" s="8">
        <v>67</v>
      </c>
      <c r="B69" s="18" t="s">
        <v>314</v>
      </c>
      <c r="C69" s="23" t="s">
        <v>653</v>
      </c>
      <c r="D69" s="25">
        <v>39624</v>
      </c>
      <c r="E69" s="39" t="s">
        <v>579</v>
      </c>
      <c r="F69" s="39" t="s">
        <v>930</v>
      </c>
      <c r="G69" s="39" t="s">
        <v>933</v>
      </c>
      <c r="H69" s="18" t="s">
        <v>65</v>
      </c>
      <c r="I69" s="27">
        <v>41126</v>
      </c>
      <c r="J69" s="28" t="s">
        <v>208</v>
      </c>
      <c r="K69" s="28" t="s">
        <v>926</v>
      </c>
      <c r="L69" s="28" t="s">
        <v>938</v>
      </c>
      <c r="M69" s="28">
        <v>30</v>
      </c>
      <c r="N69" s="28">
        <v>4</v>
      </c>
      <c r="O69" s="28">
        <v>38664</v>
      </c>
      <c r="P69" s="74">
        <v>0.95084326859991908</v>
      </c>
      <c r="Q69" s="28" t="s">
        <v>942</v>
      </c>
      <c r="R69" s="16" t="s">
        <v>18</v>
      </c>
      <c r="S69" s="28" t="s">
        <v>582</v>
      </c>
      <c r="T69" s="29"/>
      <c r="U69" s="29"/>
      <c r="V69" s="29"/>
      <c r="W69" s="29"/>
      <c r="X69" s="29"/>
    </row>
    <row r="70" spans="1:24" s="10" customFormat="1" ht="15">
      <c r="A70" s="8">
        <v>68</v>
      </c>
      <c r="B70" s="18" t="s">
        <v>315</v>
      </c>
      <c r="C70" s="23" t="s">
        <v>654</v>
      </c>
      <c r="D70" s="25">
        <v>40609</v>
      </c>
      <c r="E70" s="39" t="s">
        <v>577</v>
      </c>
      <c r="F70" s="39" t="s">
        <v>929</v>
      </c>
      <c r="G70" s="39" t="s">
        <v>933</v>
      </c>
      <c r="H70" s="18" t="s">
        <v>9</v>
      </c>
      <c r="I70" s="27">
        <v>41126</v>
      </c>
      <c r="J70" s="28" t="s">
        <v>199</v>
      </c>
      <c r="K70" s="28" t="s">
        <v>925</v>
      </c>
      <c r="L70" s="28" t="s">
        <v>938</v>
      </c>
      <c r="M70" s="28">
        <v>26</v>
      </c>
      <c r="N70" s="28">
        <v>4</v>
      </c>
      <c r="O70" s="28">
        <v>26320</v>
      </c>
      <c r="P70" s="74">
        <v>0.45299367074783525</v>
      </c>
      <c r="Q70" s="28" t="s">
        <v>942</v>
      </c>
      <c r="R70" s="16" t="s">
        <v>10</v>
      </c>
      <c r="S70" s="28" t="s">
        <v>582</v>
      </c>
      <c r="T70" s="29"/>
      <c r="U70" s="29"/>
      <c r="V70" s="29"/>
      <c r="W70" s="29"/>
      <c r="X70" s="29"/>
    </row>
    <row r="71" spans="1:24" s="10" customFormat="1" ht="15">
      <c r="A71" s="8">
        <v>69</v>
      </c>
      <c r="B71" s="18" t="s">
        <v>316</v>
      </c>
      <c r="C71" s="23" t="s">
        <v>655</v>
      </c>
      <c r="D71" s="25">
        <v>40428</v>
      </c>
      <c r="E71" s="39" t="s">
        <v>577</v>
      </c>
      <c r="F71" s="39" t="s">
        <v>929</v>
      </c>
      <c r="G71" s="39" t="s">
        <v>933</v>
      </c>
      <c r="H71" s="18" t="s">
        <v>66</v>
      </c>
      <c r="I71" s="27">
        <v>41131</v>
      </c>
      <c r="J71" s="28" t="s">
        <v>203</v>
      </c>
      <c r="K71" s="28" t="s">
        <v>926</v>
      </c>
      <c r="L71" s="28" t="s">
        <v>938</v>
      </c>
      <c r="M71" s="28">
        <v>28</v>
      </c>
      <c r="N71" s="28">
        <v>3</v>
      </c>
      <c r="O71" s="28">
        <v>26015</v>
      </c>
      <c r="P71" s="74">
        <v>0.64487020223587121</v>
      </c>
      <c r="Q71" s="28" t="s">
        <v>941</v>
      </c>
      <c r="R71" s="16" t="s">
        <v>10</v>
      </c>
      <c r="S71" s="28" t="s">
        <v>582</v>
      </c>
      <c r="T71" s="29"/>
      <c r="U71" s="29"/>
      <c r="V71" s="29"/>
      <c r="W71" s="29"/>
      <c r="X71" s="29"/>
    </row>
    <row r="72" spans="1:24" s="10" customFormat="1" ht="15">
      <c r="A72" s="8">
        <v>70</v>
      </c>
      <c r="B72" s="18" t="s">
        <v>317</v>
      </c>
      <c r="C72" s="23" t="s">
        <v>656</v>
      </c>
      <c r="D72" s="25">
        <v>39398</v>
      </c>
      <c r="E72" s="39" t="s">
        <v>575</v>
      </c>
      <c r="F72" s="39" t="s">
        <v>930</v>
      </c>
      <c r="G72" s="39" t="s">
        <v>933</v>
      </c>
      <c r="H72" s="18" t="s">
        <v>23</v>
      </c>
      <c r="I72" s="27">
        <v>41132</v>
      </c>
      <c r="J72" s="28" t="s">
        <v>186</v>
      </c>
      <c r="K72" s="28" t="s">
        <v>926</v>
      </c>
      <c r="L72" s="28" t="s">
        <v>938</v>
      </c>
      <c r="M72" s="28">
        <v>31</v>
      </c>
      <c r="N72" s="28">
        <v>3</v>
      </c>
      <c r="O72" s="28">
        <v>32025</v>
      </c>
      <c r="P72" s="74">
        <v>0.45923707073161135</v>
      </c>
      <c r="Q72" s="28" t="s">
        <v>941</v>
      </c>
      <c r="R72" s="13" t="s">
        <v>28</v>
      </c>
      <c r="S72" s="28" t="s">
        <v>582</v>
      </c>
      <c r="T72" s="29"/>
      <c r="U72" s="29"/>
      <c r="V72" s="29"/>
      <c r="W72" s="29"/>
      <c r="X72" s="29"/>
    </row>
    <row r="73" spans="1:24" s="10" customFormat="1" ht="15">
      <c r="A73" s="8">
        <v>71</v>
      </c>
      <c r="B73" s="18" t="s">
        <v>318</v>
      </c>
      <c r="C73" s="23" t="s">
        <v>657</v>
      </c>
      <c r="D73" s="25">
        <v>39365</v>
      </c>
      <c r="E73" s="39" t="s">
        <v>575</v>
      </c>
      <c r="F73" s="39" t="s">
        <v>930</v>
      </c>
      <c r="G73" s="39" t="s">
        <v>933</v>
      </c>
      <c r="H73" s="18" t="s">
        <v>23</v>
      </c>
      <c r="I73" s="27">
        <v>41131</v>
      </c>
      <c r="J73" s="28" t="s">
        <v>209</v>
      </c>
      <c r="K73" s="28" t="s">
        <v>926</v>
      </c>
      <c r="L73" s="28" t="s">
        <v>938</v>
      </c>
      <c r="M73" s="28">
        <v>35</v>
      </c>
      <c r="N73" s="28">
        <v>4</v>
      </c>
      <c r="O73" s="28">
        <v>35166</v>
      </c>
      <c r="P73" s="74">
        <v>0.73284344036839166</v>
      </c>
      <c r="Q73" s="28" t="s">
        <v>941</v>
      </c>
      <c r="R73" s="13" t="s">
        <v>28</v>
      </c>
      <c r="S73" s="28" t="s">
        <v>583</v>
      </c>
      <c r="T73" s="29"/>
      <c r="U73" s="29"/>
      <c r="V73" s="29"/>
      <c r="W73" s="29"/>
      <c r="X73" s="29"/>
    </row>
    <row r="74" spans="1:24" s="10" customFormat="1" ht="15">
      <c r="A74" s="8">
        <v>72</v>
      </c>
      <c r="B74" s="16" t="s">
        <v>319</v>
      </c>
      <c r="C74" s="23" t="s">
        <v>658</v>
      </c>
      <c r="D74" s="62">
        <v>39802</v>
      </c>
      <c r="E74" s="39" t="s">
        <v>578</v>
      </c>
      <c r="F74" s="39" t="s">
        <v>929</v>
      </c>
      <c r="G74" s="39" t="s">
        <v>933</v>
      </c>
      <c r="H74" s="13" t="s">
        <v>67</v>
      </c>
      <c r="I74" s="27">
        <v>41060</v>
      </c>
      <c r="J74" s="28" t="s">
        <v>210</v>
      </c>
      <c r="K74" s="28" t="s">
        <v>926</v>
      </c>
      <c r="L74" s="28" t="s">
        <v>938</v>
      </c>
      <c r="M74" s="28">
        <v>25</v>
      </c>
      <c r="N74" s="28">
        <v>3</v>
      </c>
      <c r="O74" s="28">
        <v>25940</v>
      </c>
      <c r="P74" s="74">
        <v>0.90161358660820756</v>
      </c>
      <c r="Q74" s="28" t="s">
        <v>940</v>
      </c>
      <c r="R74" s="16" t="s">
        <v>18</v>
      </c>
      <c r="S74" s="28" t="s">
        <v>583</v>
      </c>
      <c r="T74" s="29"/>
      <c r="U74" s="29"/>
      <c r="V74" s="29"/>
      <c r="W74" s="29"/>
      <c r="X74" s="29"/>
    </row>
    <row r="75" spans="1:24" s="10" customFormat="1" ht="15">
      <c r="A75" s="8">
        <v>73</v>
      </c>
      <c r="B75" s="18" t="s">
        <v>320</v>
      </c>
      <c r="C75" s="23" t="s">
        <v>659</v>
      </c>
      <c r="D75" s="25">
        <v>40962</v>
      </c>
      <c r="E75" s="39" t="s">
        <v>574</v>
      </c>
      <c r="F75" s="39" t="s">
        <v>931</v>
      </c>
      <c r="G75" s="39" t="s">
        <v>933</v>
      </c>
      <c r="H75" s="18" t="s">
        <v>68</v>
      </c>
      <c r="I75" s="27">
        <v>41072</v>
      </c>
      <c r="J75" s="28" t="s">
        <v>211</v>
      </c>
      <c r="K75" s="28" t="s">
        <v>926</v>
      </c>
      <c r="L75" s="28" t="s">
        <v>938</v>
      </c>
      <c r="M75" s="28">
        <v>35</v>
      </c>
      <c r="N75" s="28">
        <v>3</v>
      </c>
      <c r="O75" s="28">
        <v>51677</v>
      </c>
      <c r="P75" s="74">
        <v>0.21929461812230189</v>
      </c>
      <c r="Q75" s="28" t="s">
        <v>941</v>
      </c>
      <c r="R75" s="13" t="s">
        <v>18</v>
      </c>
      <c r="S75" s="72" t="s">
        <v>584</v>
      </c>
      <c r="T75" s="72"/>
      <c r="U75" s="72"/>
      <c r="V75" s="72"/>
      <c r="W75" s="72"/>
      <c r="X75" s="72"/>
    </row>
    <row r="76" spans="1:24" s="10" customFormat="1" ht="15">
      <c r="A76" s="8">
        <v>74</v>
      </c>
      <c r="B76" s="18" t="s">
        <v>321</v>
      </c>
      <c r="C76" s="23" t="s">
        <v>660</v>
      </c>
      <c r="D76" s="25">
        <v>41050</v>
      </c>
      <c r="E76" s="39" t="s">
        <v>577</v>
      </c>
      <c r="F76" s="39" t="s">
        <v>929</v>
      </c>
      <c r="G76" s="39" t="s">
        <v>933</v>
      </c>
      <c r="H76" s="18" t="s">
        <v>69</v>
      </c>
      <c r="I76" s="27">
        <v>41095</v>
      </c>
      <c r="J76" s="28" t="s">
        <v>202</v>
      </c>
      <c r="K76" s="28" t="s">
        <v>926</v>
      </c>
      <c r="L76" s="28" t="s">
        <v>938</v>
      </c>
      <c r="M76" s="28">
        <v>27</v>
      </c>
      <c r="N76" s="28">
        <v>4</v>
      </c>
      <c r="O76" s="28">
        <v>25675</v>
      </c>
      <c r="P76" s="74">
        <v>0.84217029302342472</v>
      </c>
      <c r="Q76" s="28" t="s">
        <v>941</v>
      </c>
      <c r="R76" s="13" t="s">
        <v>18</v>
      </c>
      <c r="S76" s="28" t="s">
        <v>583</v>
      </c>
      <c r="T76" s="29"/>
      <c r="U76" s="29"/>
      <c r="V76" s="29"/>
      <c r="W76" s="29"/>
      <c r="X76" s="29"/>
    </row>
    <row r="77" spans="1:24" s="10" customFormat="1" ht="15">
      <c r="A77" s="8">
        <v>75</v>
      </c>
      <c r="B77" s="18" t="s">
        <v>322</v>
      </c>
      <c r="C77" s="23" t="s">
        <v>661</v>
      </c>
      <c r="D77" s="25">
        <v>40304</v>
      </c>
      <c r="E77" s="39" t="s">
        <v>574</v>
      </c>
      <c r="F77" s="39" t="s">
        <v>931</v>
      </c>
      <c r="G77" s="39" t="s">
        <v>933</v>
      </c>
      <c r="H77" s="18" t="s">
        <v>59</v>
      </c>
      <c r="I77" s="27">
        <v>41100</v>
      </c>
      <c r="J77" s="28" t="s">
        <v>189</v>
      </c>
      <c r="K77" s="28" t="s">
        <v>925</v>
      </c>
      <c r="L77" s="28" t="s">
        <v>938</v>
      </c>
      <c r="M77" s="28">
        <v>32</v>
      </c>
      <c r="N77" s="28">
        <v>3</v>
      </c>
      <c r="O77" s="28">
        <v>50129</v>
      </c>
      <c r="P77" s="74">
        <v>0.79541758127736495</v>
      </c>
      <c r="Q77" s="28" t="s">
        <v>942</v>
      </c>
      <c r="R77" s="28" t="s">
        <v>12</v>
      </c>
      <c r="S77" s="28" t="s">
        <v>582</v>
      </c>
      <c r="T77" s="29"/>
      <c r="U77" s="29"/>
      <c r="V77" s="29"/>
      <c r="W77" s="29"/>
      <c r="X77" s="29"/>
    </row>
    <row r="78" spans="1:24" s="10" customFormat="1" ht="15">
      <c r="A78" s="8">
        <v>76</v>
      </c>
      <c r="B78" s="18" t="s">
        <v>323</v>
      </c>
      <c r="C78" s="23" t="s">
        <v>662</v>
      </c>
      <c r="D78" s="25">
        <v>39494</v>
      </c>
      <c r="E78" s="39" t="s">
        <v>578</v>
      </c>
      <c r="F78" s="39" t="s">
        <v>929</v>
      </c>
      <c r="G78" s="39" t="s">
        <v>933</v>
      </c>
      <c r="H78" s="18" t="s">
        <v>59</v>
      </c>
      <c r="I78" s="27">
        <v>41114</v>
      </c>
      <c r="J78" s="28" t="s">
        <v>212</v>
      </c>
      <c r="K78" s="28" t="s">
        <v>926</v>
      </c>
      <c r="L78" s="28" t="s">
        <v>938</v>
      </c>
      <c r="M78" s="28">
        <v>24</v>
      </c>
      <c r="N78" s="28">
        <v>3</v>
      </c>
      <c r="O78" s="28">
        <v>25487</v>
      </c>
      <c r="P78" s="74">
        <v>0.63419037055015792</v>
      </c>
      <c r="Q78" s="28" t="s">
        <v>941</v>
      </c>
      <c r="R78" s="28" t="s">
        <v>12</v>
      </c>
      <c r="S78" s="28" t="s">
        <v>582</v>
      </c>
      <c r="T78" s="29"/>
      <c r="U78" s="29"/>
      <c r="V78" s="29"/>
      <c r="W78" s="29"/>
      <c r="X78" s="29"/>
    </row>
    <row r="79" spans="1:24" s="10" customFormat="1" ht="15">
      <c r="A79" s="8">
        <v>77</v>
      </c>
      <c r="B79" s="18" t="s">
        <v>324</v>
      </c>
      <c r="C79" s="23" t="s">
        <v>663</v>
      </c>
      <c r="D79" s="25">
        <v>41030</v>
      </c>
      <c r="E79" s="39" t="s">
        <v>576</v>
      </c>
      <c r="F79" s="39" t="s">
        <v>935</v>
      </c>
      <c r="G79" s="39" t="s">
        <v>933</v>
      </c>
      <c r="H79" s="18" t="s">
        <v>23</v>
      </c>
      <c r="I79" s="27">
        <v>41094</v>
      </c>
      <c r="J79" s="28" t="s">
        <v>182</v>
      </c>
      <c r="K79" s="28" t="s">
        <v>926</v>
      </c>
      <c r="L79" s="28" t="s">
        <v>938</v>
      </c>
      <c r="M79" s="28">
        <v>35</v>
      </c>
      <c r="N79" s="28">
        <v>4</v>
      </c>
      <c r="O79" s="28">
        <v>54660</v>
      </c>
      <c r="P79" s="74">
        <v>0.30352290542890437</v>
      </c>
      <c r="Q79" s="28" t="s">
        <v>942</v>
      </c>
      <c r="R79" s="13" t="s">
        <v>28</v>
      </c>
      <c r="S79" s="28" t="s">
        <v>585</v>
      </c>
      <c r="T79" s="29"/>
      <c r="U79" s="29"/>
      <c r="V79" s="29"/>
      <c r="W79" s="29"/>
      <c r="X79" s="29"/>
    </row>
    <row r="80" spans="1:24" s="10" customFormat="1" ht="15">
      <c r="A80" s="8">
        <v>78</v>
      </c>
      <c r="B80" s="18" t="s">
        <v>325</v>
      </c>
      <c r="C80" s="23" t="s">
        <v>664</v>
      </c>
      <c r="D80" s="25">
        <v>40665</v>
      </c>
      <c r="E80" s="39" t="s">
        <v>577</v>
      </c>
      <c r="F80" s="39" t="s">
        <v>929</v>
      </c>
      <c r="G80" s="39" t="s">
        <v>933</v>
      </c>
      <c r="H80" s="18" t="s">
        <v>70</v>
      </c>
      <c r="I80" s="27">
        <v>41123</v>
      </c>
      <c r="J80" s="28" t="s">
        <v>191</v>
      </c>
      <c r="K80" s="28" t="s">
        <v>926</v>
      </c>
      <c r="L80" s="28" t="s">
        <v>938</v>
      </c>
      <c r="M80" s="28">
        <v>26</v>
      </c>
      <c r="N80" s="28">
        <v>4</v>
      </c>
      <c r="O80" s="28">
        <v>26324</v>
      </c>
      <c r="P80" s="74">
        <v>0.76480751291830362</v>
      </c>
      <c r="Q80" s="28" t="s">
        <v>942</v>
      </c>
      <c r="R80" s="16" t="s">
        <v>18</v>
      </c>
      <c r="S80" s="28" t="s">
        <v>582</v>
      </c>
      <c r="T80" s="29"/>
      <c r="U80" s="29"/>
      <c r="V80" s="29"/>
      <c r="W80" s="29"/>
      <c r="X80" s="29"/>
    </row>
    <row r="81" spans="1:24" s="10" customFormat="1" ht="15">
      <c r="A81" s="8">
        <v>79</v>
      </c>
      <c r="B81" s="18" t="s">
        <v>326</v>
      </c>
      <c r="C81" s="23" t="s">
        <v>665</v>
      </c>
      <c r="D81" s="25">
        <v>40595</v>
      </c>
      <c r="E81" s="39" t="s">
        <v>577</v>
      </c>
      <c r="F81" s="39" t="s">
        <v>929</v>
      </c>
      <c r="G81" s="39" t="s">
        <v>933</v>
      </c>
      <c r="H81" s="18" t="s">
        <v>65</v>
      </c>
      <c r="I81" s="27">
        <v>41107</v>
      </c>
      <c r="J81" s="28" t="s">
        <v>199</v>
      </c>
      <c r="K81" s="28" t="s">
        <v>925</v>
      </c>
      <c r="L81" s="28" t="s">
        <v>938</v>
      </c>
      <c r="M81" s="28">
        <v>28</v>
      </c>
      <c r="N81" s="28">
        <v>4</v>
      </c>
      <c r="O81" s="28">
        <v>25368</v>
      </c>
      <c r="P81" s="74">
        <v>0.94453876281816473</v>
      </c>
      <c r="Q81" s="28" t="s">
        <v>942</v>
      </c>
      <c r="R81" s="16" t="s">
        <v>18</v>
      </c>
      <c r="S81" s="28" t="s">
        <v>583</v>
      </c>
      <c r="T81" s="29"/>
      <c r="U81" s="29"/>
      <c r="V81" s="29"/>
      <c r="W81" s="29"/>
      <c r="X81" s="29"/>
    </row>
    <row r="82" spans="1:24" s="10" customFormat="1" ht="15">
      <c r="A82" s="8">
        <v>80</v>
      </c>
      <c r="B82" s="18" t="s">
        <v>327</v>
      </c>
      <c r="C82" s="23" t="s">
        <v>666</v>
      </c>
      <c r="D82" s="25">
        <v>40308</v>
      </c>
      <c r="E82" s="39" t="s">
        <v>577</v>
      </c>
      <c r="F82" s="39" t="s">
        <v>929</v>
      </c>
      <c r="G82" s="39" t="s">
        <v>933</v>
      </c>
      <c r="H82" s="18" t="s">
        <v>52</v>
      </c>
      <c r="I82" s="27">
        <v>41142</v>
      </c>
      <c r="J82" s="28" t="s">
        <v>188</v>
      </c>
      <c r="K82" s="28" t="s">
        <v>926</v>
      </c>
      <c r="L82" s="28" t="s">
        <v>938</v>
      </c>
      <c r="M82" s="28">
        <v>27</v>
      </c>
      <c r="N82" s="28">
        <v>4</v>
      </c>
      <c r="O82" s="28">
        <v>25831</v>
      </c>
      <c r="P82" s="74">
        <v>0.32604946056891304</v>
      </c>
      <c r="Q82" s="28" t="s">
        <v>942</v>
      </c>
      <c r="R82" s="13" t="s">
        <v>12</v>
      </c>
      <c r="S82" s="28" t="s">
        <v>583</v>
      </c>
      <c r="T82" s="29"/>
      <c r="U82" s="29"/>
      <c r="V82" s="29"/>
      <c r="W82" s="29"/>
      <c r="X82" s="29"/>
    </row>
    <row r="83" spans="1:24" s="10" customFormat="1" ht="15">
      <c r="A83" s="8">
        <v>81</v>
      </c>
      <c r="B83" s="18" t="s">
        <v>328</v>
      </c>
      <c r="C83" s="23" t="s">
        <v>667</v>
      </c>
      <c r="D83" s="25" t="s">
        <v>71</v>
      </c>
      <c r="E83" s="39" t="s">
        <v>577</v>
      </c>
      <c r="F83" s="39" t="s">
        <v>929</v>
      </c>
      <c r="G83" s="39" t="s">
        <v>933</v>
      </c>
      <c r="H83" s="18" t="s">
        <v>72</v>
      </c>
      <c r="I83" s="27">
        <v>41141</v>
      </c>
      <c r="J83" s="28" t="s">
        <v>188</v>
      </c>
      <c r="K83" s="28" t="s">
        <v>926</v>
      </c>
      <c r="L83" s="28" t="s">
        <v>938</v>
      </c>
      <c r="M83" s="28">
        <v>24</v>
      </c>
      <c r="N83" s="28">
        <v>2</v>
      </c>
      <c r="O83" s="28">
        <v>26753</v>
      </c>
      <c r="P83" s="74">
        <v>0.70082254798137633</v>
      </c>
      <c r="Q83" s="28" t="s">
        <v>940</v>
      </c>
      <c r="R83" s="13" t="s">
        <v>12</v>
      </c>
      <c r="S83" s="28" t="s">
        <v>583</v>
      </c>
      <c r="T83" s="29"/>
      <c r="U83" s="29"/>
      <c r="V83" s="29"/>
      <c r="W83" s="29"/>
      <c r="X83" s="29"/>
    </row>
    <row r="84" spans="1:24" s="10" customFormat="1" ht="15">
      <c r="A84" s="8">
        <v>82</v>
      </c>
      <c r="B84" s="18" t="s">
        <v>329</v>
      </c>
      <c r="C84" s="23" t="s">
        <v>668</v>
      </c>
      <c r="D84" s="25" t="s">
        <v>73</v>
      </c>
      <c r="E84" s="39" t="s">
        <v>166</v>
      </c>
      <c r="F84" s="39" t="s">
        <v>936</v>
      </c>
      <c r="G84" s="39" t="s">
        <v>933</v>
      </c>
      <c r="H84" s="18" t="s">
        <v>23</v>
      </c>
      <c r="I84" s="27">
        <v>41152</v>
      </c>
      <c r="J84" s="28" t="s">
        <v>213</v>
      </c>
      <c r="K84" s="28" t="s">
        <v>926</v>
      </c>
      <c r="L84" s="28" t="s">
        <v>938</v>
      </c>
      <c r="M84" s="28">
        <v>45</v>
      </c>
      <c r="N84" s="28">
        <v>2</v>
      </c>
      <c r="O84" s="28">
        <v>91388</v>
      </c>
      <c r="P84" s="74">
        <v>0.41215860381226577</v>
      </c>
      <c r="Q84" s="28" t="s">
        <v>940</v>
      </c>
      <c r="R84" s="13" t="s">
        <v>28</v>
      </c>
      <c r="S84" s="72" t="s">
        <v>584</v>
      </c>
      <c r="T84" s="72"/>
      <c r="U84" s="72"/>
      <c r="V84" s="72"/>
      <c r="W84" s="72"/>
      <c r="X84" s="72"/>
    </row>
    <row r="85" spans="1:24" s="10" customFormat="1" ht="15">
      <c r="A85" s="8">
        <v>83</v>
      </c>
      <c r="B85" s="18" t="s">
        <v>330</v>
      </c>
      <c r="C85" s="23" t="s">
        <v>669</v>
      </c>
      <c r="D85" s="25" t="s">
        <v>74</v>
      </c>
      <c r="E85" s="39" t="s">
        <v>577</v>
      </c>
      <c r="F85" s="39" t="s">
        <v>929</v>
      </c>
      <c r="G85" s="39" t="s">
        <v>933</v>
      </c>
      <c r="H85" s="18" t="s">
        <v>75</v>
      </c>
      <c r="I85" s="27">
        <v>41069</v>
      </c>
      <c r="J85" s="28" t="s">
        <v>177</v>
      </c>
      <c r="K85" s="28" t="s">
        <v>926</v>
      </c>
      <c r="L85" s="28" t="s">
        <v>938</v>
      </c>
      <c r="M85" s="28">
        <v>27</v>
      </c>
      <c r="N85" s="28">
        <v>4</v>
      </c>
      <c r="O85" s="28">
        <v>25728</v>
      </c>
      <c r="P85" s="74">
        <v>0.90091120301655025</v>
      </c>
      <c r="Q85" s="28" t="s">
        <v>942</v>
      </c>
      <c r="R85" s="13" t="s">
        <v>18</v>
      </c>
      <c r="S85" s="72" t="s">
        <v>584</v>
      </c>
      <c r="T85" s="72"/>
      <c r="U85" s="72"/>
      <c r="V85" s="72"/>
      <c r="W85" s="72"/>
      <c r="X85" s="72"/>
    </row>
    <row r="86" spans="1:24" s="10" customFormat="1" ht="15">
      <c r="A86" s="8">
        <v>84</v>
      </c>
      <c r="B86" s="11" t="s">
        <v>331</v>
      </c>
      <c r="C86" s="23" t="s">
        <v>670</v>
      </c>
      <c r="D86" s="56">
        <v>38906</v>
      </c>
      <c r="E86" s="39" t="s">
        <v>578</v>
      </c>
      <c r="F86" s="39" t="s">
        <v>929</v>
      </c>
      <c r="G86" s="39" t="s">
        <v>933</v>
      </c>
      <c r="H86" s="12" t="s">
        <v>43</v>
      </c>
      <c r="I86" s="27">
        <v>41055</v>
      </c>
      <c r="J86" s="28" t="s">
        <v>214</v>
      </c>
      <c r="K86" s="28" t="s">
        <v>926</v>
      </c>
      <c r="L86" s="28" t="s">
        <v>938</v>
      </c>
      <c r="M86" s="28">
        <v>26</v>
      </c>
      <c r="N86" s="28">
        <v>4</v>
      </c>
      <c r="O86" s="28">
        <v>26451</v>
      </c>
      <c r="P86" s="74">
        <v>0.25173012261935845</v>
      </c>
      <c r="Q86" s="28" t="s">
        <v>942</v>
      </c>
      <c r="R86" s="28" t="s">
        <v>12</v>
      </c>
      <c r="S86" s="28" t="s">
        <v>582</v>
      </c>
      <c r="T86" s="29"/>
      <c r="U86" s="29"/>
      <c r="V86" s="29"/>
      <c r="W86" s="29"/>
      <c r="X86" s="29"/>
    </row>
    <row r="87" spans="1:24" s="10" customFormat="1" ht="15">
      <c r="A87" s="8">
        <v>85</v>
      </c>
      <c r="B87" s="63" t="s">
        <v>332</v>
      </c>
      <c r="C87" s="23" t="s">
        <v>671</v>
      </c>
      <c r="D87" s="56">
        <v>41015</v>
      </c>
      <c r="E87" s="39" t="s">
        <v>577</v>
      </c>
      <c r="F87" s="39" t="s">
        <v>929</v>
      </c>
      <c r="G87" s="39" t="s">
        <v>933</v>
      </c>
      <c r="H87" s="63" t="s">
        <v>76</v>
      </c>
      <c r="I87" s="22">
        <v>41066</v>
      </c>
      <c r="J87" s="28" t="s">
        <v>202</v>
      </c>
      <c r="K87" s="28" t="s">
        <v>926</v>
      </c>
      <c r="L87" s="28" t="s">
        <v>938</v>
      </c>
      <c r="M87" s="28">
        <v>28</v>
      </c>
      <c r="N87" s="28">
        <v>4</v>
      </c>
      <c r="O87" s="28">
        <v>26159</v>
      </c>
      <c r="P87" s="74">
        <v>2.2971275814438918E-2</v>
      </c>
      <c r="Q87" s="28" t="s">
        <v>940</v>
      </c>
      <c r="R87" s="26" t="s">
        <v>10</v>
      </c>
      <c r="S87" s="28" t="s">
        <v>582</v>
      </c>
      <c r="T87" s="29"/>
      <c r="U87" s="29"/>
      <c r="V87" s="29"/>
      <c r="W87" s="29"/>
      <c r="X87" s="29"/>
    </row>
    <row r="88" spans="1:24" s="10" customFormat="1" ht="15">
      <c r="A88" s="8">
        <v>86</v>
      </c>
      <c r="B88" s="17" t="s">
        <v>333</v>
      </c>
      <c r="C88" s="23" t="s">
        <v>672</v>
      </c>
      <c r="D88" s="56">
        <v>38883</v>
      </c>
      <c r="E88" s="39" t="s">
        <v>573</v>
      </c>
      <c r="F88" s="39" t="s">
        <v>934</v>
      </c>
      <c r="G88" s="39" t="s">
        <v>933</v>
      </c>
      <c r="H88" s="12" t="s">
        <v>43</v>
      </c>
      <c r="I88" s="27">
        <v>41079</v>
      </c>
      <c r="J88" s="28" t="s">
        <v>215</v>
      </c>
      <c r="K88" s="28" t="s">
        <v>926</v>
      </c>
      <c r="L88" s="28" t="s">
        <v>939</v>
      </c>
      <c r="M88" s="28">
        <v>35</v>
      </c>
      <c r="N88" s="28">
        <v>3</v>
      </c>
      <c r="O88" s="28">
        <v>56534</v>
      </c>
      <c r="P88" s="74">
        <v>0.85740710980212076</v>
      </c>
      <c r="Q88" s="28" t="s">
        <v>941</v>
      </c>
      <c r="R88" s="28" t="s">
        <v>12</v>
      </c>
      <c r="S88" s="72" t="s">
        <v>584</v>
      </c>
      <c r="T88" s="72"/>
      <c r="U88" s="72"/>
      <c r="V88" s="72"/>
      <c r="W88" s="72"/>
      <c r="X88" s="72"/>
    </row>
    <row r="89" spans="1:24" s="10" customFormat="1" ht="15">
      <c r="A89" s="8">
        <v>87</v>
      </c>
      <c r="B89" s="17" t="s">
        <v>334</v>
      </c>
      <c r="C89" s="23" t="s">
        <v>673</v>
      </c>
      <c r="D89" s="56">
        <v>41040</v>
      </c>
      <c r="E89" s="39" t="s">
        <v>577</v>
      </c>
      <c r="F89" s="39" t="s">
        <v>929</v>
      </c>
      <c r="G89" s="39" t="s">
        <v>933</v>
      </c>
      <c r="H89" s="18" t="s">
        <v>35</v>
      </c>
      <c r="I89" s="27">
        <v>41049</v>
      </c>
      <c r="J89" s="28" t="s">
        <v>216</v>
      </c>
      <c r="K89" s="28" t="s">
        <v>926</v>
      </c>
      <c r="L89" s="28" t="s">
        <v>938</v>
      </c>
      <c r="M89" s="28">
        <v>25</v>
      </c>
      <c r="N89" s="28">
        <v>2</v>
      </c>
      <c r="O89" s="28">
        <v>25720</v>
      </c>
      <c r="P89" s="74">
        <v>0.96220650622128234</v>
      </c>
      <c r="Q89" s="28" t="s">
        <v>941</v>
      </c>
      <c r="R89" s="18" t="s">
        <v>10</v>
      </c>
      <c r="S89" s="28" t="s">
        <v>583</v>
      </c>
      <c r="T89" s="29"/>
      <c r="U89" s="29"/>
      <c r="V89" s="29"/>
      <c r="W89" s="29"/>
      <c r="X89" s="29"/>
    </row>
    <row r="90" spans="1:24" s="10" customFormat="1" ht="15">
      <c r="A90" s="8">
        <v>88</v>
      </c>
      <c r="B90" s="18" t="s">
        <v>335</v>
      </c>
      <c r="C90" s="23" t="s">
        <v>674</v>
      </c>
      <c r="D90" s="25">
        <v>40595</v>
      </c>
      <c r="E90" s="39" t="s">
        <v>577</v>
      </c>
      <c r="F90" s="39" t="s">
        <v>929</v>
      </c>
      <c r="G90" s="39" t="s">
        <v>933</v>
      </c>
      <c r="H90" s="18" t="s">
        <v>77</v>
      </c>
      <c r="I90" s="27">
        <v>41120</v>
      </c>
      <c r="J90" s="28" t="s">
        <v>177</v>
      </c>
      <c r="K90" s="28" t="s">
        <v>926</v>
      </c>
      <c r="L90" s="28" t="s">
        <v>938</v>
      </c>
      <c r="M90" s="28">
        <v>28</v>
      </c>
      <c r="N90" s="28">
        <v>4</v>
      </c>
      <c r="O90" s="28">
        <v>25427</v>
      </c>
      <c r="P90" s="74">
        <v>0.71272079616216377</v>
      </c>
      <c r="Q90" s="28" t="s">
        <v>940</v>
      </c>
      <c r="R90" s="16" t="s">
        <v>18</v>
      </c>
      <c r="S90" s="28" t="s">
        <v>582</v>
      </c>
      <c r="T90" s="29"/>
      <c r="U90" s="29"/>
      <c r="V90" s="29"/>
      <c r="W90" s="29"/>
      <c r="X90" s="29"/>
    </row>
    <row r="91" spans="1:24" s="10" customFormat="1" ht="15">
      <c r="A91" s="8">
        <v>89</v>
      </c>
      <c r="B91" s="18" t="s">
        <v>336</v>
      </c>
      <c r="C91" s="23" t="s">
        <v>675</v>
      </c>
      <c r="D91" s="25">
        <v>39661</v>
      </c>
      <c r="E91" s="39" t="s">
        <v>578</v>
      </c>
      <c r="F91" s="39" t="s">
        <v>929</v>
      </c>
      <c r="G91" s="39" t="s">
        <v>933</v>
      </c>
      <c r="H91" s="18" t="s">
        <v>59</v>
      </c>
      <c r="I91" s="27">
        <v>41121</v>
      </c>
      <c r="J91" s="28" t="s">
        <v>178</v>
      </c>
      <c r="K91" s="28" t="s">
        <v>926</v>
      </c>
      <c r="L91" s="28" t="s">
        <v>938</v>
      </c>
      <c r="M91" s="28">
        <v>28</v>
      </c>
      <c r="N91" s="28">
        <v>4</v>
      </c>
      <c r="O91" s="28">
        <v>25248</v>
      </c>
      <c r="P91" s="74">
        <v>0.51139441704550492</v>
      </c>
      <c r="Q91" s="28" t="s">
        <v>940</v>
      </c>
      <c r="R91" s="16" t="s">
        <v>12</v>
      </c>
      <c r="S91" s="28" t="s">
        <v>582</v>
      </c>
      <c r="T91" s="29"/>
      <c r="U91" s="29"/>
      <c r="V91" s="29"/>
      <c r="W91" s="29"/>
      <c r="X91" s="29"/>
    </row>
    <row r="92" spans="1:24" s="10" customFormat="1" ht="15">
      <c r="A92" s="8">
        <v>90</v>
      </c>
      <c r="B92" s="18" t="s">
        <v>337</v>
      </c>
      <c r="C92" s="23" t="s">
        <v>676</v>
      </c>
      <c r="D92" s="25">
        <v>40154</v>
      </c>
      <c r="E92" s="39" t="s">
        <v>577</v>
      </c>
      <c r="F92" s="39" t="s">
        <v>929</v>
      </c>
      <c r="G92" s="39" t="s">
        <v>933</v>
      </c>
      <c r="H92" s="18" t="s">
        <v>44</v>
      </c>
      <c r="I92" s="27">
        <v>41120</v>
      </c>
      <c r="J92" s="28" t="s">
        <v>190</v>
      </c>
      <c r="K92" s="28" t="s">
        <v>926</v>
      </c>
      <c r="L92" s="28" t="s">
        <v>938</v>
      </c>
      <c r="M92" s="28">
        <v>24</v>
      </c>
      <c r="N92" s="28">
        <v>4</v>
      </c>
      <c r="O92" s="28">
        <v>25669</v>
      </c>
      <c r="P92" s="74">
        <v>0.33616821588394741</v>
      </c>
      <c r="Q92" s="28" t="s">
        <v>942</v>
      </c>
      <c r="R92" s="16" t="s">
        <v>32</v>
      </c>
      <c r="S92" s="28" t="s">
        <v>582</v>
      </c>
      <c r="T92" s="29"/>
      <c r="U92" s="29"/>
      <c r="V92" s="29"/>
      <c r="W92" s="29"/>
      <c r="X92" s="29"/>
    </row>
    <row r="93" spans="1:24" s="10" customFormat="1" ht="15">
      <c r="A93" s="8">
        <v>91</v>
      </c>
      <c r="B93" s="18" t="s">
        <v>338</v>
      </c>
      <c r="C93" s="23" t="s">
        <v>677</v>
      </c>
      <c r="D93" s="25">
        <v>40422</v>
      </c>
      <c r="E93" s="39" t="s">
        <v>580</v>
      </c>
      <c r="F93" s="39" t="s">
        <v>929</v>
      </c>
      <c r="G93" s="39" t="s">
        <v>933</v>
      </c>
      <c r="H93" s="18" t="s">
        <v>78</v>
      </c>
      <c r="I93" s="27">
        <v>41120</v>
      </c>
      <c r="J93" s="28" t="s">
        <v>196</v>
      </c>
      <c r="K93" s="28" t="s">
        <v>926</v>
      </c>
      <c r="L93" s="28" t="s">
        <v>938</v>
      </c>
      <c r="M93" s="28">
        <v>28</v>
      </c>
      <c r="N93" s="28">
        <v>4</v>
      </c>
      <c r="O93" s="28">
        <v>26314</v>
      </c>
      <c r="P93" s="74">
        <v>0.90604132131523385</v>
      </c>
      <c r="Q93" s="28" t="s">
        <v>942</v>
      </c>
      <c r="R93" s="16" t="s">
        <v>32</v>
      </c>
      <c r="S93" s="28" t="s">
        <v>582</v>
      </c>
      <c r="T93" s="29"/>
      <c r="U93" s="29"/>
      <c r="V93" s="29"/>
      <c r="W93" s="29"/>
      <c r="X93" s="29"/>
    </row>
    <row r="94" spans="1:24" s="10" customFormat="1" ht="15">
      <c r="A94" s="8">
        <v>92</v>
      </c>
      <c r="B94" s="18" t="s">
        <v>339</v>
      </c>
      <c r="C94" s="23" t="s">
        <v>678</v>
      </c>
      <c r="D94" s="25">
        <v>40653</v>
      </c>
      <c r="E94" s="39" t="s">
        <v>577</v>
      </c>
      <c r="F94" s="39" t="s">
        <v>929</v>
      </c>
      <c r="G94" s="39" t="s">
        <v>933</v>
      </c>
      <c r="H94" s="18" t="s">
        <v>79</v>
      </c>
      <c r="I94" s="27">
        <v>41115</v>
      </c>
      <c r="J94" s="28" t="s">
        <v>191</v>
      </c>
      <c r="K94" s="28" t="s">
        <v>926</v>
      </c>
      <c r="L94" s="28" t="s">
        <v>938</v>
      </c>
      <c r="M94" s="28">
        <v>28</v>
      </c>
      <c r="N94" s="28">
        <v>3</v>
      </c>
      <c r="O94" s="28">
        <v>26389</v>
      </c>
      <c r="P94" s="74">
        <v>0.95946979127146292</v>
      </c>
      <c r="Q94" s="28" t="s">
        <v>942</v>
      </c>
      <c r="R94" s="16" t="s">
        <v>56</v>
      </c>
      <c r="S94" s="28" t="s">
        <v>582</v>
      </c>
      <c r="T94" s="29"/>
      <c r="U94" s="29"/>
      <c r="V94" s="29"/>
      <c r="W94" s="29"/>
      <c r="X94" s="29"/>
    </row>
    <row r="95" spans="1:24" s="10" customFormat="1" ht="15">
      <c r="A95" s="8">
        <v>93</v>
      </c>
      <c r="B95" s="18" t="s">
        <v>340</v>
      </c>
      <c r="C95" s="23" t="s">
        <v>679</v>
      </c>
      <c r="D95" s="25">
        <v>40557</v>
      </c>
      <c r="E95" s="39" t="s">
        <v>575</v>
      </c>
      <c r="F95" s="39" t="s">
        <v>930</v>
      </c>
      <c r="G95" s="39" t="s">
        <v>933</v>
      </c>
      <c r="H95" s="18" t="s">
        <v>80</v>
      </c>
      <c r="I95" s="27">
        <v>41121</v>
      </c>
      <c r="J95" s="28" t="s">
        <v>175</v>
      </c>
      <c r="K95" s="28" t="s">
        <v>926</v>
      </c>
      <c r="L95" s="28" t="s">
        <v>938</v>
      </c>
      <c r="M95" s="28">
        <v>31</v>
      </c>
      <c r="N95" s="28">
        <v>2</v>
      </c>
      <c r="O95" s="28">
        <v>32415</v>
      </c>
      <c r="P95" s="74">
        <v>0.83412225322750477</v>
      </c>
      <c r="Q95" s="28" t="s">
        <v>940</v>
      </c>
      <c r="R95" s="13" t="s">
        <v>32</v>
      </c>
      <c r="S95" s="28" t="s">
        <v>583</v>
      </c>
      <c r="T95" s="29"/>
      <c r="U95" s="29"/>
      <c r="V95" s="29"/>
      <c r="W95" s="29"/>
      <c r="X95" s="29"/>
    </row>
    <row r="96" spans="1:24" s="10" customFormat="1" ht="15">
      <c r="A96" s="8">
        <v>94</v>
      </c>
      <c r="B96" s="18" t="s">
        <v>341</v>
      </c>
      <c r="C96" s="23" t="s">
        <v>680</v>
      </c>
      <c r="D96" s="25">
        <v>39802</v>
      </c>
      <c r="E96" s="39" t="s">
        <v>577</v>
      </c>
      <c r="F96" s="39" t="s">
        <v>929</v>
      </c>
      <c r="G96" s="39" t="s">
        <v>933</v>
      </c>
      <c r="H96" s="18" t="s">
        <v>22</v>
      </c>
      <c r="I96" s="27">
        <v>41128</v>
      </c>
      <c r="J96" s="28" t="s">
        <v>217</v>
      </c>
      <c r="K96" s="28" t="s">
        <v>926</v>
      </c>
      <c r="L96" s="28" t="s">
        <v>938</v>
      </c>
      <c r="M96" s="28">
        <v>28</v>
      </c>
      <c r="N96" s="28">
        <v>3</v>
      </c>
      <c r="O96" s="28">
        <v>25051</v>
      </c>
      <c r="P96" s="74">
        <v>9.3779954462441806E-2</v>
      </c>
      <c r="Q96" s="28" t="s">
        <v>942</v>
      </c>
      <c r="R96" s="13" t="s">
        <v>10</v>
      </c>
      <c r="S96" s="28" t="s">
        <v>583</v>
      </c>
      <c r="T96" s="29"/>
      <c r="U96" s="29"/>
      <c r="V96" s="29"/>
      <c r="W96" s="29"/>
      <c r="X96" s="29"/>
    </row>
    <row r="97" spans="1:24" s="10" customFormat="1" ht="15">
      <c r="A97" s="8">
        <v>95</v>
      </c>
      <c r="B97" s="18" t="s">
        <v>342</v>
      </c>
      <c r="C97" s="23" t="s">
        <v>681</v>
      </c>
      <c r="D97" s="46">
        <v>40952</v>
      </c>
      <c r="E97" s="39" t="s">
        <v>577</v>
      </c>
      <c r="F97" s="39" t="s">
        <v>929</v>
      </c>
      <c r="G97" s="39" t="s">
        <v>933</v>
      </c>
      <c r="H97" s="12" t="s">
        <v>81</v>
      </c>
      <c r="I97" s="47">
        <v>41027</v>
      </c>
      <c r="J97" s="28" t="s">
        <v>182</v>
      </c>
      <c r="K97" s="28" t="s">
        <v>926</v>
      </c>
      <c r="L97" s="28" t="s">
        <v>938</v>
      </c>
      <c r="M97" s="28">
        <v>25</v>
      </c>
      <c r="N97" s="28">
        <v>3</v>
      </c>
      <c r="O97" s="28">
        <v>26129</v>
      </c>
      <c r="P97" s="74">
        <v>0.62328671453659901</v>
      </c>
      <c r="Q97" s="28" t="s">
        <v>940</v>
      </c>
      <c r="R97" s="45" t="s">
        <v>14</v>
      </c>
      <c r="S97" s="28" t="s">
        <v>583</v>
      </c>
      <c r="T97" s="29"/>
      <c r="U97" s="29"/>
      <c r="V97" s="29"/>
      <c r="W97" s="29"/>
      <c r="X97" s="29"/>
    </row>
    <row r="98" spans="1:24" s="10" customFormat="1" ht="15">
      <c r="A98" s="8">
        <v>96</v>
      </c>
      <c r="B98" s="26" t="s">
        <v>343</v>
      </c>
      <c r="C98" s="23" t="s">
        <v>682</v>
      </c>
      <c r="D98" s="56">
        <v>40687</v>
      </c>
      <c r="E98" s="39" t="s">
        <v>577</v>
      </c>
      <c r="F98" s="39" t="s">
        <v>929</v>
      </c>
      <c r="G98" s="39" t="s">
        <v>933</v>
      </c>
      <c r="H98" s="18" t="s">
        <v>17</v>
      </c>
      <c r="I98" s="27">
        <v>41085</v>
      </c>
      <c r="J98" s="28" t="s">
        <v>187</v>
      </c>
      <c r="K98" s="28" t="s">
        <v>926</v>
      </c>
      <c r="L98" s="28" t="s">
        <v>938</v>
      </c>
      <c r="M98" s="28">
        <v>27</v>
      </c>
      <c r="N98" s="28">
        <v>4</v>
      </c>
      <c r="O98" s="28">
        <v>25166</v>
      </c>
      <c r="P98" s="74">
        <v>0.71579256458429708</v>
      </c>
      <c r="Q98" s="28" t="s">
        <v>942</v>
      </c>
      <c r="R98" s="26" t="s">
        <v>18</v>
      </c>
      <c r="S98" s="28" t="s">
        <v>583</v>
      </c>
      <c r="T98" s="29"/>
      <c r="U98" s="29"/>
      <c r="V98" s="29"/>
      <c r="W98" s="29"/>
      <c r="X98" s="29"/>
    </row>
    <row r="99" spans="1:24" s="10" customFormat="1" ht="15">
      <c r="A99" s="8">
        <v>97</v>
      </c>
      <c r="B99" s="18" t="s">
        <v>344</v>
      </c>
      <c r="C99" s="23" t="s">
        <v>683</v>
      </c>
      <c r="D99" s="25">
        <v>39711</v>
      </c>
      <c r="E99" s="39" t="s">
        <v>579</v>
      </c>
      <c r="F99" s="39" t="s">
        <v>930</v>
      </c>
      <c r="G99" s="39" t="s">
        <v>933</v>
      </c>
      <c r="H99" s="18" t="s">
        <v>82</v>
      </c>
      <c r="I99" s="27">
        <v>41122</v>
      </c>
      <c r="J99" s="28" t="s">
        <v>195</v>
      </c>
      <c r="K99" s="28" t="s">
        <v>926</v>
      </c>
      <c r="L99" s="28" t="s">
        <v>938</v>
      </c>
      <c r="M99" s="28">
        <v>28</v>
      </c>
      <c r="N99" s="28">
        <v>2</v>
      </c>
      <c r="O99" s="28">
        <v>32494</v>
      </c>
      <c r="P99" s="74">
        <v>0.27748186463508961</v>
      </c>
      <c r="Q99" s="28" t="s">
        <v>942</v>
      </c>
      <c r="R99" s="16" t="s">
        <v>18</v>
      </c>
      <c r="S99" s="28" t="s">
        <v>582</v>
      </c>
      <c r="T99" s="29"/>
      <c r="U99" s="29"/>
      <c r="V99" s="29"/>
      <c r="W99" s="29"/>
      <c r="X99" s="29"/>
    </row>
    <row r="100" spans="1:24" s="10" customFormat="1" ht="15">
      <c r="A100" s="8">
        <v>98</v>
      </c>
      <c r="B100" s="18" t="s">
        <v>345</v>
      </c>
      <c r="C100" s="23" t="s">
        <v>684</v>
      </c>
      <c r="D100" s="25">
        <v>39692</v>
      </c>
      <c r="E100" s="39" t="s">
        <v>578</v>
      </c>
      <c r="F100" s="39" t="s">
        <v>929</v>
      </c>
      <c r="G100" s="39" t="s">
        <v>933</v>
      </c>
      <c r="H100" s="18" t="s">
        <v>83</v>
      </c>
      <c r="I100" s="27">
        <v>41120</v>
      </c>
      <c r="J100" s="28" t="s">
        <v>195</v>
      </c>
      <c r="K100" s="28" t="s">
        <v>925</v>
      </c>
      <c r="L100" s="28" t="s">
        <v>938</v>
      </c>
      <c r="M100" s="28">
        <v>25</v>
      </c>
      <c r="N100" s="28">
        <v>3</v>
      </c>
      <c r="O100" s="28">
        <v>26654</v>
      </c>
      <c r="P100" s="74">
        <v>0.13929189419931287</v>
      </c>
      <c r="Q100" s="28" t="s">
        <v>941</v>
      </c>
      <c r="R100" s="16" t="s">
        <v>18</v>
      </c>
      <c r="S100" s="28" t="s">
        <v>581</v>
      </c>
      <c r="T100" s="29"/>
      <c r="U100" s="29"/>
      <c r="V100" s="29"/>
      <c r="W100" s="29"/>
      <c r="X100" s="29"/>
    </row>
    <row r="101" spans="1:24" s="10" customFormat="1" ht="15">
      <c r="A101" s="8">
        <v>99</v>
      </c>
      <c r="B101" s="18" t="s">
        <v>346</v>
      </c>
      <c r="C101" s="23" t="s">
        <v>685</v>
      </c>
      <c r="D101" s="25">
        <v>40771</v>
      </c>
      <c r="E101" s="39" t="s">
        <v>577</v>
      </c>
      <c r="F101" s="39" t="s">
        <v>929</v>
      </c>
      <c r="G101" s="39" t="s">
        <v>933</v>
      </c>
      <c r="H101" s="18" t="s">
        <v>84</v>
      </c>
      <c r="I101" s="27">
        <v>41109</v>
      </c>
      <c r="J101" s="28" t="s">
        <v>206</v>
      </c>
      <c r="K101" s="28" t="s">
        <v>926</v>
      </c>
      <c r="L101" s="28" t="s">
        <v>938</v>
      </c>
      <c r="M101" s="28">
        <v>24</v>
      </c>
      <c r="N101" s="28">
        <v>4</v>
      </c>
      <c r="O101" s="28">
        <v>26569</v>
      </c>
      <c r="P101" s="74">
        <v>0.5377766207457928</v>
      </c>
      <c r="Q101" s="28" t="s">
        <v>942</v>
      </c>
      <c r="R101" s="16" t="s">
        <v>18</v>
      </c>
      <c r="S101" s="28" t="s">
        <v>583</v>
      </c>
      <c r="T101" s="29"/>
      <c r="U101" s="29"/>
      <c r="V101" s="29"/>
      <c r="W101" s="29"/>
      <c r="X101" s="29"/>
    </row>
    <row r="102" spans="1:24" s="10" customFormat="1" ht="15">
      <c r="A102" s="8">
        <v>100</v>
      </c>
      <c r="B102" s="18" t="s">
        <v>347</v>
      </c>
      <c r="C102" s="23" t="s">
        <v>686</v>
      </c>
      <c r="D102" s="25">
        <v>40690</v>
      </c>
      <c r="E102" s="39" t="s">
        <v>577</v>
      </c>
      <c r="F102" s="39" t="s">
        <v>929</v>
      </c>
      <c r="G102" s="39" t="s">
        <v>933</v>
      </c>
      <c r="H102" s="18" t="s">
        <v>61</v>
      </c>
      <c r="I102" s="27">
        <v>41120</v>
      </c>
      <c r="J102" s="28" t="s">
        <v>181</v>
      </c>
      <c r="K102" s="28" t="s">
        <v>926</v>
      </c>
      <c r="L102" s="28" t="s">
        <v>938</v>
      </c>
      <c r="M102" s="28">
        <v>26</v>
      </c>
      <c r="N102" s="28">
        <v>3</v>
      </c>
      <c r="O102" s="28">
        <v>26413</v>
      </c>
      <c r="P102" s="74">
        <v>0.16504894753330568</v>
      </c>
      <c r="Q102" s="28" t="s">
        <v>942</v>
      </c>
      <c r="R102" s="16" t="s">
        <v>18</v>
      </c>
      <c r="S102" s="28" t="s">
        <v>582</v>
      </c>
      <c r="T102" s="29"/>
      <c r="U102" s="29"/>
      <c r="V102" s="29"/>
      <c r="W102" s="29"/>
      <c r="X102" s="29"/>
    </row>
    <row r="103" spans="1:24" s="10" customFormat="1" ht="15">
      <c r="A103" s="8">
        <v>101</v>
      </c>
      <c r="B103" s="18" t="s">
        <v>348</v>
      </c>
      <c r="C103" s="23" t="s">
        <v>687</v>
      </c>
      <c r="D103" s="25">
        <v>40308</v>
      </c>
      <c r="E103" s="39" t="s">
        <v>578</v>
      </c>
      <c r="F103" s="39" t="s">
        <v>929</v>
      </c>
      <c r="G103" s="39" t="s">
        <v>933</v>
      </c>
      <c r="H103" s="18" t="s">
        <v>51</v>
      </c>
      <c r="I103" s="27">
        <v>41129</v>
      </c>
      <c r="J103" s="28" t="s">
        <v>189</v>
      </c>
      <c r="K103" s="28" t="s">
        <v>926</v>
      </c>
      <c r="L103" s="28" t="s">
        <v>938</v>
      </c>
      <c r="M103" s="28">
        <v>26</v>
      </c>
      <c r="N103" s="28">
        <v>3</v>
      </c>
      <c r="O103" s="28">
        <v>25536</v>
      </c>
      <c r="P103" s="74">
        <v>0.22658937153073211</v>
      </c>
      <c r="Q103" s="28" t="s">
        <v>940</v>
      </c>
      <c r="R103" s="45" t="s">
        <v>14</v>
      </c>
      <c r="S103" s="28" t="s">
        <v>583</v>
      </c>
      <c r="T103" s="29"/>
      <c r="U103" s="29"/>
      <c r="V103" s="29"/>
      <c r="W103" s="29"/>
      <c r="X103" s="29"/>
    </row>
    <row r="104" spans="1:24" s="10" customFormat="1" ht="15">
      <c r="A104" s="8">
        <v>102</v>
      </c>
      <c r="B104" s="11" t="s">
        <v>349</v>
      </c>
      <c r="C104" s="23" t="s">
        <v>688</v>
      </c>
      <c r="D104" s="56">
        <v>41050</v>
      </c>
      <c r="E104" s="39" t="s">
        <v>577</v>
      </c>
      <c r="F104" s="39" t="s">
        <v>929</v>
      </c>
      <c r="G104" s="39" t="s">
        <v>933</v>
      </c>
      <c r="H104" s="12" t="s">
        <v>43</v>
      </c>
      <c r="I104" s="27">
        <v>41059</v>
      </c>
      <c r="J104" s="28" t="s">
        <v>216</v>
      </c>
      <c r="K104" s="28" t="s">
        <v>926</v>
      </c>
      <c r="L104" s="28" t="s">
        <v>938</v>
      </c>
      <c r="M104" s="28">
        <v>24</v>
      </c>
      <c r="N104" s="28">
        <v>4</v>
      </c>
      <c r="O104" s="28">
        <v>25818</v>
      </c>
      <c r="P104" s="74">
        <v>0.12794252909951132</v>
      </c>
      <c r="Q104" s="28" t="s">
        <v>941</v>
      </c>
      <c r="R104" s="28" t="s">
        <v>12</v>
      </c>
      <c r="S104" s="28" t="s">
        <v>583</v>
      </c>
      <c r="T104" s="29"/>
      <c r="U104" s="29"/>
      <c r="V104" s="29"/>
      <c r="W104" s="29"/>
      <c r="X104" s="29"/>
    </row>
    <row r="105" spans="1:24" s="10" customFormat="1" ht="15">
      <c r="A105" s="8">
        <v>103</v>
      </c>
      <c r="B105" s="17" t="s">
        <v>350</v>
      </c>
      <c r="C105" s="23" t="s">
        <v>689</v>
      </c>
      <c r="D105" s="56">
        <v>41030</v>
      </c>
      <c r="E105" s="39" t="s">
        <v>577</v>
      </c>
      <c r="F105" s="39" t="s">
        <v>929</v>
      </c>
      <c r="G105" s="39" t="s">
        <v>933</v>
      </c>
      <c r="H105" s="12" t="s">
        <v>43</v>
      </c>
      <c r="I105" s="27">
        <v>41081</v>
      </c>
      <c r="J105" s="28" t="s">
        <v>202</v>
      </c>
      <c r="K105" s="28" t="s">
        <v>926</v>
      </c>
      <c r="L105" s="28" t="s">
        <v>938</v>
      </c>
      <c r="M105" s="28">
        <v>27</v>
      </c>
      <c r="N105" s="28">
        <v>3</v>
      </c>
      <c r="O105" s="28">
        <v>25878</v>
      </c>
      <c r="P105" s="74">
        <v>2.785114012352663E-2</v>
      </c>
      <c r="Q105" s="28" t="s">
        <v>942</v>
      </c>
      <c r="R105" s="28" t="s">
        <v>12</v>
      </c>
      <c r="S105" s="28" t="s">
        <v>583</v>
      </c>
      <c r="T105" s="29"/>
      <c r="U105" s="29"/>
      <c r="V105" s="29"/>
      <c r="W105" s="29"/>
      <c r="X105" s="29"/>
    </row>
    <row r="106" spans="1:24" s="10" customFormat="1" ht="15">
      <c r="A106" s="8">
        <v>104</v>
      </c>
      <c r="B106" s="17" t="s">
        <v>351</v>
      </c>
      <c r="C106" s="23" t="s">
        <v>690</v>
      </c>
      <c r="D106" s="25">
        <v>41030</v>
      </c>
      <c r="E106" s="39" t="s">
        <v>573</v>
      </c>
      <c r="F106" s="39" t="s">
        <v>934</v>
      </c>
      <c r="G106" s="39" t="s">
        <v>933</v>
      </c>
      <c r="H106" s="12" t="s">
        <v>43</v>
      </c>
      <c r="I106" s="27">
        <v>41084</v>
      </c>
      <c r="J106" s="28" t="s">
        <v>202</v>
      </c>
      <c r="K106" s="28" t="s">
        <v>926</v>
      </c>
      <c r="L106" s="28" t="s">
        <v>939</v>
      </c>
      <c r="M106" s="28">
        <v>40</v>
      </c>
      <c r="N106" s="28">
        <v>4</v>
      </c>
      <c r="O106" s="28">
        <v>54060</v>
      </c>
      <c r="P106" s="74">
        <v>0.66338398942848187</v>
      </c>
      <c r="Q106" s="28" t="s">
        <v>941</v>
      </c>
      <c r="R106" s="28" t="s">
        <v>12</v>
      </c>
      <c r="S106" s="28" t="s">
        <v>582</v>
      </c>
      <c r="T106" s="29"/>
      <c r="U106" s="29"/>
      <c r="V106" s="29"/>
      <c r="W106" s="29"/>
      <c r="X106" s="29"/>
    </row>
    <row r="107" spans="1:24" s="10" customFormat="1" ht="15">
      <c r="A107" s="8">
        <v>105</v>
      </c>
      <c r="B107" s="17" t="s">
        <v>352</v>
      </c>
      <c r="C107" s="23" t="s">
        <v>691</v>
      </c>
      <c r="D107" s="56">
        <v>40963</v>
      </c>
      <c r="E107" s="39" t="s">
        <v>577</v>
      </c>
      <c r="F107" s="39" t="s">
        <v>929</v>
      </c>
      <c r="G107" s="39" t="s">
        <v>933</v>
      </c>
      <c r="H107" s="12" t="s">
        <v>43</v>
      </c>
      <c r="I107" s="27">
        <v>41059</v>
      </c>
      <c r="J107" s="28" t="s">
        <v>211</v>
      </c>
      <c r="K107" s="28" t="s">
        <v>926</v>
      </c>
      <c r="L107" s="28" t="s">
        <v>938</v>
      </c>
      <c r="M107" s="28">
        <v>25</v>
      </c>
      <c r="N107" s="28">
        <v>4</v>
      </c>
      <c r="O107" s="28">
        <v>25021</v>
      </c>
      <c r="P107" s="74">
        <v>0.43748936098123092</v>
      </c>
      <c r="Q107" s="28" t="s">
        <v>941</v>
      </c>
      <c r="R107" s="28" t="s">
        <v>12</v>
      </c>
      <c r="S107" s="28" t="s">
        <v>583</v>
      </c>
      <c r="T107" s="29"/>
      <c r="U107" s="29"/>
      <c r="V107" s="29"/>
      <c r="W107" s="29"/>
      <c r="X107" s="29"/>
    </row>
    <row r="108" spans="1:24" s="10" customFormat="1" ht="15">
      <c r="A108" s="8">
        <v>106</v>
      </c>
      <c r="B108" s="17" t="s">
        <v>353</v>
      </c>
      <c r="C108" s="23" t="s">
        <v>692</v>
      </c>
      <c r="D108" s="25">
        <v>39016</v>
      </c>
      <c r="E108" s="39" t="s">
        <v>579</v>
      </c>
      <c r="F108" s="39" t="s">
        <v>930</v>
      </c>
      <c r="G108" s="39" t="s">
        <v>933</v>
      </c>
      <c r="H108" s="12" t="s">
        <v>43</v>
      </c>
      <c r="I108" s="27">
        <v>41105</v>
      </c>
      <c r="J108" s="28" t="s">
        <v>218</v>
      </c>
      <c r="K108" s="28" t="s">
        <v>926</v>
      </c>
      <c r="L108" s="28" t="s">
        <v>938</v>
      </c>
      <c r="M108" s="28">
        <v>27</v>
      </c>
      <c r="N108" s="28">
        <v>4</v>
      </c>
      <c r="O108" s="28">
        <v>33794</v>
      </c>
      <c r="P108" s="74">
        <v>0.5206881450299885</v>
      </c>
      <c r="Q108" s="28" t="s">
        <v>940</v>
      </c>
      <c r="R108" s="28" t="s">
        <v>12</v>
      </c>
      <c r="S108" s="28" t="s">
        <v>582</v>
      </c>
      <c r="T108" s="29"/>
      <c r="U108" s="29"/>
      <c r="V108" s="29"/>
      <c r="W108" s="29"/>
      <c r="X108" s="29"/>
    </row>
    <row r="109" spans="1:24" s="10" customFormat="1" ht="15">
      <c r="A109" s="8">
        <v>107</v>
      </c>
      <c r="B109" s="18" t="s">
        <v>354</v>
      </c>
      <c r="C109" s="23" t="s">
        <v>693</v>
      </c>
      <c r="D109" s="61">
        <v>41072</v>
      </c>
      <c r="E109" s="39" t="s">
        <v>577</v>
      </c>
      <c r="F109" s="39" t="s">
        <v>929</v>
      </c>
      <c r="G109" s="39" t="s">
        <v>933</v>
      </c>
      <c r="H109" s="12" t="s">
        <v>43</v>
      </c>
      <c r="I109" s="47">
        <v>41090</v>
      </c>
      <c r="J109" s="28" t="s">
        <v>216</v>
      </c>
      <c r="K109" s="28" t="s">
        <v>926</v>
      </c>
      <c r="L109" s="28" t="s">
        <v>938</v>
      </c>
      <c r="M109" s="28">
        <v>27</v>
      </c>
      <c r="N109" s="28">
        <v>3</v>
      </c>
      <c r="O109" s="28">
        <v>25630</v>
      </c>
      <c r="P109" s="74">
        <v>0.59824177266949685</v>
      </c>
      <c r="Q109" s="28" t="s">
        <v>940</v>
      </c>
      <c r="R109" s="18" t="s">
        <v>12</v>
      </c>
      <c r="S109" s="28" t="s">
        <v>583</v>
      </c>
      <c r="T109" s="29"/>
      <c r="U109" s="29"/>
      <c r="V109" s="29"/>
      <c r="W109" s="29"/>
      <c r="X109" s="29"/>
    </row>
    <row r="110" spans="1:24" s="10" customFormat="1" ht="15">
      <c r="A110" s="8">
        <v>108</v>
      </c>
      <c r="B110" s="18" t="s">
        <v>355</v>
      </c>
      <c r="C110" s="23" t="s">
        <v>694</v>
      </c>
      <c r="D110" s="25">
        <v>39840</v>
      </c>
      <c r="E110" s="39" t="s">
        <v>577</v>
      </c>
      <c r="F110" s="39" t="s">
        <v>929</v>
      </c>
      <c r="G110" s="39" t="s">
        <v>933</v>
      </c>
      <c r="H110" s="12" t="s">
        <v>43</v>
      </c>
      <c r="I110" s="27">
        <v>41093</v>
      </c>
      <c r="J110" s="28" t="s">
        <v>210</v>
      </c>
      <c r="K110" s="28" t="s">
        <v>926</v>
      </c>
      <c r="L110" s="28" t="s">
        <v>938</v>
      </c>
      <c r="M110" s="28">
        <v>24</v>
      </c>
      <c r="N110" s="28">
        <v>4</v>
      </c>
      <c r="O110" s="28">
        <v>25635</v>
      </c>
      <c r="P110" s="74">
        <v>0.87898214791892126</v>
      </c>
      <c r="Q110" s="28" t="s">
        <v>942</v>
      </c>
      <c r="R110" s="28" t="s">
        <v>12</v>
      </c>
      <c r="S110" s="28" t="s">
        <v>583</v>
      </c>
      <c r="T110" s="29"/>
      <c r="U110" s="29"/>
      <c r="V110" s="29"/>
      <c r="W110" s="29"/>
      <c r="X110" s="29"/>
    </row>
    <row r="111" spans="1:24" s="10" customFormat="1" ht="15">
      <c r="A111" s="8">
        <v>109</v>
      </c>
      <c r="B111" s="18" t="s">
        <v>356</v>
      </c>
      <c r="C111" s="23" t="s">
        <v>695</v>
      </c>
      <c r="D111" s="25">
        <v>41050</v>
      </c>
      <c r="E111" s="39" t="s">
        <v>577</v>
      </c>
      <c r="F111" s="39" t="s">
        <v>929</v>
      </c>
      <c r="G111" s="39" t="s">
        <v>933</v>
      </c>
      <c r="H111" s="12" t="s">
        <v>43</v>
      </c>
      <c r="I111" s="27">
        <v>41099</v>
      </c>
      <c r="J111" s="28" t="s">
        <v>202</v>
      </c>
      <c r="K111" s="28" t="s">
        <v>926</v>
      </c>
      <c r="L111" s="28" t="s">
        <v>938</v>
      </c>
      <c r="M111" s="28">
        <v>27</v>
      </c>
      <c r="N111" s="28">
        <v>3</v>
      </c>
      <c r="O111" s="28">
        <v>26659</v>
      </c>
      <c r="P111" s="74">
        <v>0.96942717967518477</v>
      </c>
      <c r="Q111" s="28" t="s">
        <v>941</v>
      </c>
      <c r="R111" s="28" t="s">
        <v>12</v>
      </c>
      <c r="S111" s="28" t="s">
        <v>583</v>
      </c>
      <c r="T111" s="29"/>
      <c r="U111" s="29"/>
      <c r="V111" s="29"/>
      <c r="W111" s="29"/>
      <c r="X111" s="29"/>
    </row>
    <row r="112" spans="1:24" s="10" customFormat="1" ht="15">
      <c r="A112" s="8">
        <v>110</v>
      </c>
      <c r="B112" s="18" t="s">
        <v>357</v>
      </c>
      <c r="C112" s="23" t="s">
        <v>696</v>
      </c>
      <c r="D112" s="25">
        <v>41030</v>
      </c>
      <c r="E112" s="39" t="s">
        <v>573</v>
      </c>
      <c r="F112" s="39" t="s">
        <v>934</v>
      </c>
      <c r="G112" s="39" t="s">
        <v>933</v>
      </c>
      <c r="H112" s="12" t="s">
        <v>43</v>
      </c>
      <c r="I112" s="27">
        <v>41108</v>
      </c>
      <c r="J112" s="28" t="s">
        <v>182</v>
      </c>
      <c r="K112" s="28" t="s">
        <v>926</v>
      </c>
      <c r="L112" s="28" t="s">
        <v>939</v>
      </c>
      <c r="M112" s="28">
        <v>35</v>
      </c>
      <c r="N112" s="28">
        <v>3</v>
      </c>
      <c r="O112" s="28">
        <v>55812</v>
      </c>
      <c r="P112" s="74">
        <v>5.5770964773624421E-2</v>
      </c>
      <c r="Q112" s="28" t="s">
        <v>941</v>
      </c>
      <c r="R112" s="28" t="s">
        <v>12</v>
      </c>
      <c r="S112" s="72" t="s">
        <v>584</v>
      </c>
      <c r="T112" s="72"/>
      <c r="U112" s="72"/>
      <c r="V112" s="72"/>
      <c r="W112" s="72"/>
      <c r="X112" s="72"/>
    </row>
    <row r="113" spans="1:24" s="10" customFormat="1" ht="15">
      <c r="A113" s="8">
        <v>111</v>
      </c>
      <c r="B113" s="18" t="s">
        <v>358</v>
      </c>
      <c r="C113" s="23" t="s">
        <v>697</v>
      </c>
      <c r="D113" s="25">
        <v>40212</v>
      </c>
      <c r="E113" s="39" t="s">
        <v>577</v>
      </c>
      <c r="F113" s="39" t="s">
        <v>929</v>
      </c>
      <c r="G113" s="39" t="s">
        <v>933</v>
      </c>
      <c r="H113" s="18" t="s">
        <v>85</v>
      </c>
      <c r="I113" s="27">
        <v>41143</v>
      </c>
      <c r="J113" s="28" t="s">
        <v>213</v>
      </c>
      <c r="K113" s="73" t="s">
        <v>926</v>
      </c>
      <c r="L113" s="28" t="s">
        <v>938</v>
      </c>
      <c r="M113" s="28">
        <v>27</v>
      </c>
      <c r="N113" s="28">
        <v>4</v>
      </c>
      <c r="O113" s="28">
        <v>26210</v>
      </c>
      <c r="P113" s="74">
        <v>0.61476855889295567</v>
      </c>
      <c r="Q113" s="28" t="s">
        <v>942</v>
      </c>
      <c r="R113" s="64" t="s">
        <v>18</v>
      </c>
      <c r="S113" s="28" t="s">
        <v>583</v>
      </c>
      <c r="T113" s="29"/>
      <c r="U113" s="29"/>
      <c r="V113" s="29"/>
      <c r="W113" s="29"/>
      <c r="X113" s="29"/>
    </row>
    <row r="114" spans="1:24" s="10" customFormat="1" ht="15">
      <c r="A114" s="8">
        <v>112</v>
      </c>
      <c r="B114" s="18" t="s">
        <v>359</v>
      </c>
      <c r="C114" s="23" t="s">
        <v>698</v>
      </c>
      <c r="D114" s="25">
        <v>40801</v>
      </c>
      <c r="E114" s="39" t="s">
        <v>575</v>
      </c>
      <c r="F114" s="39" t="s">
        <v>930</v>
      </c>
      <c r="G114" s="39" t="s">
        <v>933</v>
      </c>
      <c r="H114" s="18"/>
      <c r="I114" s="27">
        <v>41142</v>
      </c>
      <c r="J114" s="28" t="s">
        <v>206</v>
      </c>
      <c r="K114" s="28" t="s">
        <v>926</v>
      </c>
      <c r="L114" s="28" t="s">
        <v>938</v>
      </c>
      <c r="M114" s="28">
        <v>33</v>
      </c>
      <c r="N114" s="28">
        <v>4</v>
      </c>
      <c r="O114" s="28">
        <v>34241</v>
      </c>
      <c r="P114" s="74">
        <v>0.80005543458416128</v>
      </c>
      <c r="Q114" s="28" t="s">
        <v>942</v>
      </c>
      <c r="R114" s="13" t="s">
        <v>18</v>
      </c>
      <c r="S114" s="28" t="s">
        <v>583</v>
      </c>
      <c r="T114" s="29"/>
      <c r="U114" s="29"/>
      <c r="V114" s="29"/>
      <c r="W114" s="29"/>
      <c r="X114" s="29"/>
    </row>
    <row r="115" spans="1:24" s="10" customFormat="1" ht="15">
      <c r="A115" s="8">
        <v>113</v>
      </c>
      <c r="B115" s="18" t="s">
        <v>360</v>
      </c>
      <c r="C115" s="23" t="s">
        <v>699</v>
      </c>
      <c r="D115" s="25">
        <v>41038</v>
      </c>
      <c r="E115" s="39" t="s">
        <v>577</v>
      </c>
      <c r="F115" s="39" t="s">
        <v>929</v>
      </c>
      <c r="G115" s="39" t="s">
        <v>933</v>
      </c>
      <c r="H115" s="18" t="s">
        <v>51</v>
      </c>
      <c r="I115" s="27">
        <v>41139</v>
      </c>
      <c r="J115" s="28" t="s">
        <v>211</v>
      </c>
      <c r="K115" s="28" t="s">
        <v>926</v>
      </c>
      <c r="L115" s="28" t="s">
        <v>938</v>
      </c>
      <c r="M115" s="28">
        <v>27</v>
      </c>
      <c r="N115" s="28">
        <v>4</v>
      </c>
      <c r="O115" s="28">
        <v>25978</v>
      </c>
      <c r="P115" s="74">
        <v>0.23206241967782404</v>
      </c>
      <c r="Q115" s="28" t="s">
        <v>941</v>
      </c>
      <c r="R115" s="45" t="s">
        <v>14</v>
      </c>
      <c r="S115" s="28" t="s">
        <v>583</v>
      </c>
      <c r="T115" s="29"/>
      <c r="U115" s="29"/>
      <c r="V115" s="29"/>
      <c r="W115" s="29"/>
      <c r="X115" s="29"/>
    </row>
    <row r="116" spans="1:24" s="10" customFormat="1" ht="15">
      <c r="A116" s="8">
        <v>114</v>
      </c>
      <c r="B116" s="18" t="s">
        <v>361</v>
      </c>
      <c r="C116" s="23" t="s">
        <v>700</v>
      </c>
      <c r="D116" s="25">
        <v>41015</v>
      </c>
      <c r="E116" s="39" t="s">
        <v>577</v>
      </c>
      <c r="F116" s="39" t="s">
        <v>929</v>
      </c>
      <c r="G116" s="39" t="s">
        <v>933</v>
      </c>
      <c r="H116" s="18" t="s">
        <v>13</v>
      </c>
      <c r="I116" s="27">
        <v>41125</v>
      </c>
      <c r="J116" s="28" t="s">
        <v>211</v>
      </c>
      <c r="K116" s="28" t="s">
        <v>926</v>
      </c>
      <c r="L116" s="28" t="s">
        <v>938</v>
      </c>
      <c r="M116" s="28">
        <v>24</v>
      </c>
      <c r="N116" s="28">
        <v>3</v>
      </c>
      <c r="O116" s="28">
        <v>26777</v>
      </c>
      <c r="P116" s="74">
        <v>0.84722733775733339</v>
      </c>
      <c r="Q116" s="28" t="s">
        <v>940</v>
      </c>
      <c r="R116" s="45" t="s">
        <v>14</v>
      </c>
      <c r="S116" s="28" t="s">
        <v>583</v>
      </c>
      <c r="T116" s="29"/>
      <c r="U116" s="29"/>
      <c r="V116" s="29"/>
      <c r="W116" s="29"/>
      <c r="X116" s="29"/>
    </row>
    <row r="117" spans="1:24" s="10" customFormat="1" ht="15">
      <c r="A117" s="8">
        <v>115</v>
      </c>
      <c r="B117" s="18" t="s">
        <v>362</v>
      </c>
      <c r="C117" s="23" t="s">
        <v>701</v>
      </c>
      <c r="D117" s="25">
        <v>41061</v>
      </c>
      <c r="E117" s="39" t="s">
        <v>577</v>
      </c>
      <c r="F117" s="39" t="s">
        <v>929</v>
      </c>
      <c r="G117" s="39" t="s">
        <v>933</v>
      </c>
      <c r="H117" s="18" t="s">
        <v>55</v>
      </c>
      <c r="I117" s="27">
        <v>41121</v>
      </c>
      <c r="J117" s="28" t="s">
        <v>202</v>
      </c>
      <c r="K117" s="28" t="s">
        <v>926</v>
      </c>
      <c r="L117" s="28" t="s">
        <v>938</v>
      </c>
      <c r="M117" s="28">
        <v>27</v>
      </c>
      <c r="N117" s="28">
        <v>4</v>
      </c>
      <c r="O117" s="28">
        <v>25207</v>
      </c>
      <c r="P117" s="74">
        <v>0.81519995489831132</v>
      </c>
      <c r="Q117" s="28" t="s">
        <v>942</v>
      </c>
      <c r="R117" s="45" t="s">
        <v>14</v>
      </c>
      <c r="S117" s="28" t="s">
        <v>583</v>
      </c>
      <c r="T117" s="29"/>
      <c r="U117" s="29"/>
      <c r="V117" s="29"/>
      <c r="W117" s="29"/>
      <c r="X117" s="29"/>
    </row>
    <row r="118" spans="1:24" s="10" customFormat="1" ht="15">
      <c r="A118" s="8">
        <v>116</v>
      </c>
      <c r="B118" s="18" t="s">
        <v>363</v>
      </c>
      <c r="C118" s="23" t="s">
        <v>702</v>
      </c>
      <c r="D118" s="25">
        <v>41081</v>
      </c>
      <c r="E118" s="39" t="s">
        <v>573</v>
      </c>
      <c r="F118" s="39" t="s">
        <v>934</v>
      </c>
      <c r="G118" s="39" t="s">
        <v>933</v>
      </c>
      <c r="H118" s="18" t="s">
        <v>36</v>
      </c>
      <c r="I118" s="27">
        <v>41125</v>
      </c>
      <c r="J118" s="28" t="s">
        <v>202</v>
      </c>
      <c r="K118" s="28" t="s">
        <v>926</v>
      </c>
      <c r="L118" s="28" t="s">
        <v>939</v>
      </c>
      <c r="M118" s="28">
        <v>37</v>
      </c>
      <c r="N118" s="28">
        <v>3</v>
      </c>
      <c r="O118" s="28">
        <v>53715</v>
      </c>
      <c r="P118" s="74">
        <v>0.16314476123112032</v>
      </c>
      <c r="Q118" s="28" t="s">
        <v>942</v>
      </c>
      <c r="R118" s="13" t="s">
        <v>10</v>
      </c>
      <c r="S118" s="28" t="s">
        <v>582</v>
      </c>
      <c r="T118" s="29"/>
      <c r="U118" s="29"/>
      <c r="V118" s="29"/>
      <c r="W118" s="29"/>
      <c r="X118" s="29"/>
    </row>
    <row r="119" spans="1:24" s="10" customFormat="1" ht="15">
      <c r="A119" s="8">
        <v>117</v>
      </c>
      <c r="B119" s="18" t="s">
        <v>364</v>
      </c>
      <c r="C119" s="23" t="s">
        <v>703</v>
      </c>
      <c r="D119" s="25">
        <v>40494</v>
      </c>
      <c r="E119" s="39" t="s">
        <v>577</v>
      </c>
      <c r="F119" s="39" t="s">
        <v>929</v>
      </c>
      <c r="G119" s="39" t="s">
        <v>933</v>
      </c>
      <c r="H119" s="18" t="s">
        <v>86</v>
      </c>
      <c r="I119" s="27">
        <v>41142</v>
      </c>
      <c r="J119" s="28" t="s">
        <v>176</v>
      </c>
      <c r="K119" s="28" t="s">
        <v>926</v>
      </c>
      <c r="L119" s="28" t="s">
        <v>938</v>
      </c>
      <c r="M119" s="28">
        <v>28</v>
      </c>
      <c r="N119" s="28">
        <v>2</v>
      </c>
      <c r="O119" s="28">
        <v>26380</v>
      </c>
      <c r="P119" s="74">
        <v>0.8153738869077316</v>
      </c>
      <c r="Q119" s="28" t="s">
        <v>942</v>
      </c>
      <c r="R119" s="13" t="s">
        <v>10</v>
      </c>
      <c r="S119" s="28" t="s">
        <v>583</v>
      </c>
      <c r="T119" s="29"/>
      <c r="U119" s="29"/>
      <c r="V119" s="29"/>
      <c r="W119" s="29"/>
      <c r="X119" s="29"/>
    </row>
    <row r="120" spans="1:24" s="10" customFormat="1" ht="15">
      <c r="A120" s="8">
        <v>118</v>
      </c>
      <c r="B120" s="18" t="s">
        <v>365</v>
      </c>
      <c r="C120" s="23" t="s">
        <v>704</v>
      </c>
      <c r="D120" s="25">
        <v>41015</v>
      </c>
      <c r="E120" s="39" t="s">
        <v>577</v>
      </c>
      <c r="F120" s="39" t="s">
        <v>929</v>
      </c>
      <c r="G120" s="39" t="s">
        <v>933</v>
      </c>
      <c r="H120" s="18" t="s">
        <v>76</v>
      </c>
      <c r="I120" s="27">
        <v>41129</v>
      </c>
      <c r="J120" s="28" t="s">
        <v>211</v>
      </c>
      <c r="K120" s="28" t="s">
        <v>926</v>
      </c>
      <c r="L120" s="28" t="s">
        <v>938</v>
      </c>
      <c r="M120" s="28">
        <v>27</v>
      </c>
      <c r="N120" s="28">
        <v>4</v>
      </c>
      <c r="O120" s="28">
        <v>25778</v>
      </c>
      <c r="P120" s="74">
        <v>0.99167153065903091</v>
      </c>
      <c r="Q120" s="28" t="s">
        <v>942</v>
      </c>
      <c r="R120" s="13" t="s">
        <v>10</v>
      </c>
      <c r="S120" s="28" t="s">
        <v>583</v>
      </c>
      <c r="T120" s="29"/>
      <c r="U120" s="29"/>
      <c r="V120" s="29"/>
      <c r="W120" s="29"/>
      <c r="X120" s="29"/>
    </row>
    <row r="121" spans="1:24" s="10" customFormat="1" ht="15">
      <c r="A121" s="8">
        <v>119</v>
      </c>
      <c r="B121" s="18" t="s">
        <v>366</v>
      </c>
      <c r="C121" s="23" t="s">
        <v>705</v>
      </c>
      <c r="D121" s="25">
        <v>40686</v>
      </c>
      <c r="E121" s="39" t="s">
        <v>577</v>
      </c>
      <c r="F121" s="39" t="s">
        <v>929</v>
      </c>
      <c r="G121" s="39" t="s">
        <v>933</v>
      </c>
      <c r="H121" s="12" t="s">
        <v>43</v>
      </c>
      <c r="I121" s="27">
        <v>41142</v>
      </c>
      <c r="J121" s="28" t="s">
        <v>181</v>
      </c>
      <c r="K121" s="28" t="s">
        <v>926</v>
      </c>
      <c r="L121" s="28" t="s">
        <v>938</v>
      </c>
      <c r="M121" s="28">
        <v>24</v>
      </c>
      <c r="N121" s="28">
        <v>4</v>
      </c>
      <c r="O121" s="28">
        <v>26941</v>
      </c>
      <c r="P121" s="74">
        <v>0.6005620285789306</v>
      </c>
      <c r="Q121" s="28" t="s">
        <v>940</v>
      </c>
      <c r="R121" s="28" t="s">
        <v>12</v>
      </c>
      <c r="S121" s="28" t="s">
        <v>583</v>
      </c>
      <c r="T121" s="29"/>
      <c r="U121" s="29"/>
      <c r="V121" s="29"/>
      <c r="W121" s="29"/>
      <c r="X121" s="29"/>
    </row>
    <row r="122" spans="1:24" s="10" customFormat="1" ht="15">
      <c r="A122" s="8">
        <v>120</v>
      </c>
      <c r="B122" s="18" t="s">
        <v>367</v>
      </c>
      <c r="C122" s="23" t="s">
        <v>706</v>
      </c>
      <c r="D122" s="25">
        <v>38701</v>
      </c>
      <c r="E122" s="39" t="s">
        <v>575</v>
      </c>
      <c r="F122" s="39" t="s">
        <v>930</v>
      </c>
      <c r="G122" s="39" t="s">
        <v>933</v>
      </c>
      <c r="H122" s="12" t="s">
        <v>43</v>
      </c>
      <c r="I122" s="27">
        <v>41141</v>
      </c>
      <c r="J122" s="28" t="s">
        <v>219</v>
      </c>
      <c r="K122" s="28" t="s">
        <v>926</v>
      </c>
      <c r="L122" s="28" t="s">
        <v>938</v>
      </c>
      <c r="M122" s="28">
        <v>29</v>
      </c>
      <c r="N122" s="28">
        <v>3</v>
      </c>
      <c r="O122" s="28">
        <v>31336</v>
      </c>
      <c r="P122" s="74">
        <v>0.21909481808949982</v>
      </c>
      <c r="Q122" s="28" t="s">
        <v>942</v>
      </c>
      <c r="R122" s="28" t="s">
        <v>12</v>
      </c>
      <c r="S122" s="28" t="s">
        <v>583</v>
      </c>
      <c r="T122" s="29"/>
      <c r="U122" s="29"/>
      <c r="V122" s="29"/>
      <c r="W122" s="29"/>
      <c r="X122" s="29"/>
    </row>
    <row r="123" spans="1:24" s="10" customFormat="1" ht="15">
      <c r="A123" s="8">
        <v>121</v>
      </c>
      <c r="B123" s="18" t="s">
        <v>368</v>
      </c>
      <c r="C123" s="23" t="s">
        <v>707</v>
      </c>
      <c r="D123" s="25" t="s">
        <v>87</v>
      </c>
      <c r="E123" s="39" t="s">
        <v>573</v>
      </c>
      <c r="F123" s="39" t="s">
        <v>934</v>
      </c>
      <c r="G123" s="39" t="s">
        <v>933</v>
      </c>
      <c r="H123" s="12" t="s">
        <v>43</v>
      </c>
      <c r="I123" s="27">
        <v>41130</v>
      </c>
      <c r="J123" s="28" t="s">
        <v>220</v>
      </c>
      <c r="K123" s="28" t="s">
        <v>926</v>
      </c>
      <c r="L123" s="28" t="s">
        <v>939</v>
      </c>
      <c r="M123" s="28">
        <v>45</v>
      </c>
      <c r="N123" s="28">
        <v>3</v>
      </c>
      <c r="O123" s="28">
        <v>54381</v>
      </c>
      <c r="P123" s="74">
        <v>0.65671733313734482</v>
      </c>
      <c r="Q123" s="28" t="s">
        <v>942</v>
      </c>
      <c r="R123" s="28" t="s">
        <v>12</v>
      </c>
      <c r="S123" s="72" t="s">
        <v>584</v>
      </c>
      <c r="T123" s="72"/>
      <c r="U123" s="72"/>
      <c r="V123" s="72"/>
      <c r="W123" s="72"/>
      <c r="X123" s="72"/>
    </row>
    <row r="124" spans="1:24" s="10" customFormat="1" ht="15">
      <c r="A124" s="8">
        <v>122</v>
      </c>
      <c r="B124" s="18" t="s">
        <v>369</v>
      </c>
      <c r="C124" s="23" t="s">
        <v>708</v>
      </c>
      <c r="D124" s="25" t="s">
        <v>71</v>
      </c>
      <c r="E124" s="39" t="s">
        <v>578</v>
      </c>
      <c r="F124" s="39" t="s">
        <v>929</v>
      </c>
      <c r="G124" s="39" t="s">
        <v>933</v>
      </c>
      <c r="H124" s="18" t="s">
        <v>88</v>
      </c>
      <c r="I124" s="27">
        <v>41160</v>
      </c>
      <c r="J124" s="28" t="s">
        <v>185</v>
      </c>
      <c r="K124" s="28" t="s">
        <v>926</v>
      </c>
      <c r="L124" s="28" t="s">
        <v>938</v>
      </c>
      <c r="M124" s="28">
        <v>28</v>
      </c>
      <c r="N124" s="28">
        <v>4</v>
      </c>
      <c r="O124" s="28">
        <v>26614</v>
      </c>
      <c r="P124" s="74">
        <v>0.1666834415969336</v>
      </c>
      <c r="Q124" s="28" t="s">
        <v>940</v>
      </c>
      <c r="R124" s="13" t="s">
        <v>12</v>
      </c>
      <c r="S124" s="28" t="s">
        <v>582</v>
      </c>
      <c r="T124" s="29"/>
      <c r="U124" s="29"/>
      <c r="V124" s="29"/>
      <c r="W124" s="29"/>
      <c r="X124" s="29"/>
    </row>
    <row r="125" spans="1:24" s="10" customFormat="1" ht="15">
      <c r="A125" s="8">
        <v>123</v>
      </c>
      <c r="B125" s="18" t="s">
        <v>370</v>
      </c>
      <c r="C125" s="23" t="s">
        <v>709</v>
      </c>
      <c r="D125" s="25">
        <v>40524</v>
      </c>
      <c r="E125" s="39" t="s">
        <v>577</v>
      </c>
      <c r="F125" s="39" t="s">
        <v>929</v>
      </c>
      <c r="G125" s="39" t="s">
        <v>933</v>
      </c>
      <c r="H125" s="18" t="s">
        <v>89</v>
      </c>
      <c r="I125" s="27">
        <v>41152</v>
      </c>
      <c r="J125" s="28" t="s">
        <v>194</v>
      </c>
      <c r="K125" s="28" t="s">
        <v>926</v>
      </c>
      <c r="L125" s="28" t="s">
        <v>938</v>
      </c>
      <c r="M125" s="28">
        <v>28</v>
      </c>
      <c r="N125" s="28">
        <v>4</v>
      </c>
      <c r="O125" s="28">
        <v>26702</v>
      </c>
      <c r="P125" s="74">
        <v>0.19747403964958554</v>
      </c>
      <c r="Q125" s="28" t="s">
        <v>942</v>
      </c>
      <c r="R125" s="13" t="s">
        <v>12</v>
      </c>
      <c r="S125" s="28" t="s">
        <v>583</v>
      </c>
      <c r="T125" s="29"/>
      <c r="U125" s="29"/>
      <c r="V125" s="29"/>
      <c r="W125" s="29"/>
      <c r="X125" s="29"/>
    </row>
    <row r="126" spans="1:24" s="10" customFormat="1" ht="15">
      <c r="A126" s="8">
        <v>124</v>
      </c>
      <c r="B126" s="18" t="s">
        <v>371</v>
      </c>
      <c r="C126" s="23" t="s">
        <v>710</v>
      </c>
      <c r="D126" s="25">
        <v>40931</v>
      </c>
      <c r="E126" s="39" t="s">
        <v>577</v>
      </c>
      <c r="F126" s="39" t="s">
        <v>929</v>
      </c>
      <c r="G126" s="39" t="s">
        <v>933</v>
      </c>
      <c r="H126" s="18" t="s">
        <v>88</v>
      </c>
      <c r="I126" s="27">
        <v>41130</v>
      </c>
      <c r="J126" s="28" t="s">
        <v>221</v>
      </c>
      <c r="K126" s="28" t="s">
        <v>926</v>
      </c>
      <c r="L126" s="28" t="s">
        <v>938</v>
      </c>
      <c r="M126" s="28">
        <v>24</v>
      </c>
      <c r="N126" s="28">
        <v>4</v>
      </c>
      <c r="O126" s="28">
        <v>25418</v>
      </c>
      <c r="P126" s="74">
        <v>0.14457896881359988</v>
      </c>
      <c r="Q126" s="28" t="s">
        <v>942</v>
      </c>
      <c r="R126" s="13" t="s">
        <v>12</v>
      </c>
      <c r="S126" s="28" t="s">
        <v>582</v>
      </c>
      <c r="T126" s="29"/>
      <c r="U126" s="29"/>
      <c r="V126" s="29"/>
      <c r="W126" s="29"/>
      <c r="X126" s="29"/>
    </row>
    <row r="127" spans="1:24" s="10" customFormat="1" ht="15">
      <c r="A127" s="8">
        <v>125</v>
      </c>
      <c r="B127" s="18" t="s">
        <v>372</v>
      </c>
      <c r="C127" s="23" t="s">
        <v>711</v>
      </c>
      <c r="D127" s="25">
        <v>41088</v>
      </c>
      <c r="E127" s="39" t="s">
        <v>577</v>
      </c>
      <c r="F127" s="39" t="s">
        <v>929</v>
      </c>
      <c r="G127" s="39" t="s">
        <v>933</v>
      </c>
      <c r="H127" s="18" t="s">
        <v>90</v>
      </c>
      <c r="I127" s="27">
        <v>41122</v>
      </c>
      <c r="J127" s="28" t="s">
        <v>202</v>
      </c>
      <c r="K127" s="28" t="s">
        <v>926</v>
      </c>
      <c r="L127" s="28" t="s">
        <v>938</v>
      </c>
      <c r="M127" s="28">
        <v>24</v>
      </c>
      <c r="N127" s="28">
        <v>4</v>
      </c>
      <c r="O127" s="28">
        <v>25370</v>
      </c>
      <c r="P127" s="74">
        <v>0.2580511777688983</v>
      </c>
      <c r="Q127" s="28" t="s">
        <v>942</v>
      </c>
      <c r="R127" s="13" t="s">
        <v>18</v>
      </c>
      <c r="S127" s="28" t="s">
        <v>583</v>
      </c>
      <c r="T127" s="29"/>
      <c r="U127" s="29"/>
      <c r="V127" s="29"/>
      <c r="W127" s="29"/>
      <c r="X127" s="29"/>
    </row>
    <row r="128" spans="1:24" s="10" customFormat="1" ht="15">
      <c r="A128" s="8">
        <v>126</v>
      </c>
      <c r="B128" s="50" t="s">
        <v>373</v>
      </c>
      <c r="C128" s="23" t="s">
        <v>712</v>
      </c>
      <c r="D128" s="51">
        <v>40961</v>
      </c>
      <c r="E128" s="39" t="s">
        <v>573</v>
      </c>
      <c r="F128" s="39" t="s">
        <v>934</v>
      </c>
      <c r="G128" s="39" t="s">
        <v>933</v>
      </c>
      <c r="H128" s="28" t="s">
        <v>914</v>
      </c>
      <c r="I128" s="44">
        <v>41000</v>
      </c>
      <c r="J128" s="28" t="s">
        <v>202</v>
      </c>
      <c r="K128" s="28" t="s">
        <v>926</v>
      </c>
      <c r="L128" s="28" t="s">
        <v>939</v>
      </c>
      <c r="M128" s="28">
        <v>35</v>
      </c>
      <c r="N128" s="28">
        <v>3</v>
      </c>
      <c r="O128" s="28">
        <v>53931</v>
      </c>
      <c r="P128" s="74">
        <v>0.69092933482574681</v>
      </c>
      <c r="Q128" s="28" t="s">
        <v>940</v>
      </c>
      <c r="R128" s="28" t="s">
        <v>12</v>
      </c>
      <c r="S128" s="72" t="s">
        <v>584</v>
      </c>
      <c r="T128" s="72"/>
      <c r="U128" s="72"/>
      <c r="V128" s="72"/>
      <c r="W128" s="72"/>
      <c r="X128" s="72"/>
    </row>
    <row r="129" spans="1:24" s="10" customFormat="1" ht="15">
      <c r="A129" s="8">
        <v>127</v>
      </c>
      <c r="B129" s="18" t="s">
        <v>374</v>
      </c>
      <c r="C129" s="23" t="s">
        <v>713</v>
      </c>
      <c r="D129" s="25">
        <v>39065</v>
      </c>
      <c r="E129" s="39" t="s">
        <v>577</v>
      </c>
      <c r="F129" s="39" t="s">
        <v>929</v>
      </c>
      <c r="G129" s="39" t="s">
        <v>933</v>
      </c>
      <c r="H129" s="18" t="s">
        <v>91</v>
      </c>
      <c r="I129" s="27">
        <v>41141</v>
      </c>
      <c r="J129" s="28" t="s">
        <v>218</v>
      </c>
      <c r="K129" s="28" t="s">
        <v>926</v>
      </c>
      <c r="L129" s="28" t="s">
        <v>938</v>
      </c>
      <c r="M129" s="28">
        <v>24</v>
      </c>
      <c r="N129" s="28">
        <v>3</v>
      </c>
      <c r="O129" s="28">
        <v>26813</v>
      </c>
      <c r="P129" s="74">
        <v>0.3595478900060769</v>
      </c>
      <c r="Q129" s="28" t="s">
        <v>942</v>
      </c>
      <c r="R129" s="13" t="s">
        <v>18</v>
      </c>
      <c r="S129" s="28" t="s">
        <v>582</v>
      </c>
      <c r="T129" s="29"/>
      <c r="U129" s="29"/>
      <c r="V129" s="29"/>
      <c r="W129" s="29"/>
      <c r="X129" s="29"/>
    </row>
    <row r="130" spans="1:24" s="10" customFormat="1" ht="15">
      <c r="A130" s="8">
        <v>128</v>
      </c>
      <c r="B130" s="18" t="s">
        <v>375</v>
      </c>
      <c r="C130" s="23" t="s">
        <v>714</v>
      </c>
      <c r="D130" s="25">
        <v>40380</v>
      </c>
      <c r="E130" s="39" t="s">
        <v>578</v>
      </c>
      <c r="F130" s="39" t="s">
        <v>929</v>
      </c>
      <c r="G130" s="39" t="s">
        <v>933</v>
      </c>
      <c r="H130" s="18" t="s">
        <v>81</v>
      </c>
      <c r="I130" s="27">
        <v>41121</v>
      </c>
      <c r="J130" s="28" t="s">
        <v>204</v>
      </c>
      <c r="K130" s="28" t="s">
        <v>926</v>
      </c>
      <c r="L130" s="28" t="s">
        <v>938</v>
      </c>
      <c r="M130" s="28">
        <v>28</v>
      </c>
      <c r="N130" s="28">
        <v>2</v>
      </c>
      <c r="O130" s="28">
        <v>26409</v>
      </c>
      <c r="P130" s="74">
        <v>0.22396469134209962</v>
      </c>
      <c r="Q130" s="28" t="s">
        <v>940</v>
      </c>
      <c r="R130" s="45" t="s">
        <v>14</v>
      </c>
      <c r="S130" s="28" t="s">
        <v>585</v>
      </c>
      <c r="T130" s="29"/>
      <c r="U130" s="29"/>
      <c r="V130" s="29"/>
      <c r="W130" s="29"/>
      <c r="X130" s="29"/>
    </row>
    <row r="131" spans="1:24" s="10" customFormat="1" ht="15">
      <c r="A131" s="8">
        <v>129</v>
      </c>
      <c r="B131" s="18" t="s">
        <v>376</v>
      </c>
      <c r="C131" s="23" t="s">
        <v>715</v>
      </c>
      <c r="D131" s="25">
        <v>40525</v>
      </c>
      <c r="E131" s="39" t="s">
        <v>577</v>
      </c>
      <c r="F131" s="39" t="s">
        <v>929</v>
      </c>
      <c r="G131" s="39" t="s">
        <v>933</v>
      </c>
      <c r="H131" s="18" t="s">
        <v>92</v>
      </c>
      <c r="I131" s="27">
        <v>41143</v>
      </c>
      <c r="J131" s="28" t="s">
        <v>194</v>
      </c>
      <c r="K131" s="28" t="s">
        <v>926</v>
      </c>
      <c r="L131" s="28" t="s">
        <v>938</v>
      </c>
      <c r="M131" s="28">
        <v>28</v>
      </c>
      <c r="N131" s="28">
        <v>4</v>
      </c>
      <c r="O131" s="28">
        <v>26867</v>
      </c>
      <c r="P131" s="74">
        <v>0.97221083516995588</v>
      </c>
      <c r="Q131" s="28" t="s">
        <v>942</v>
      </c>
      <c r="R131" s="13" t="s">
        <v>10</v>
      </c>
      <c r="S131" s="28" t="s">
        <v>582</v>
      </c>
      <c r="T131" s="29"/>
      <c r="U131" s="29"/>
      <c r="V131" s="29"/>
      <c r="W131" s="29"/>
      <c r="X131" s="29"/>
    </row>
    <row r="132" spans="1:24" s="10" customFormat="1" ht="15">
      <c r="A132" s="8">
        <v>130</v>
      </c>
      <c r="B132" s="18" t="s">
        <v>377</v>
      </c>
      <c r="C132" s="23" t="s">
        <v>716</v>
      </c>
      <c r="D132" s="25">
        <v>40945</v>
      </c>
      <c r="E132" s="39" t="s">
        <v>578</v>
      </c>
      <c r="F132" s="39" t="s">
        <v>929</v>
      </c>
      <c r="G132" s="39" t="s">
        <v>933</v>
      </c>
      <c r="H132" s="18" t="s">
        <v>93</v>
      </c>
      <c r="I132" s="27">
        <v>41142</v>
      </c>
      <c r="J132" s="28" t="s">
        <v>221</v>
      </c>
      <c r="K132" s="28" t="s">
        <v>926</v>
      </c>
      <c r="L132" s="28" t="s">
        <v>938</v>
      </c>
      <c r="M132" s="28">
        <v>26</v>
      </c>
      <c r="N132" s="28">
        <v>2</v>
      </c>
      <c r="O132" s="28">
        <v>25586</v>
      </c>
      <c r="P132" s="74">
        <v>1.7182555887510276E-2</v>
      </c>
      <c r="Q132" s="28" t="s">
        <v>942</v>
      </c>
      <c r="R132" s="13" t="s">
        <v>10</v>
      </c>
      <c r="S132" s="28" t="s">
        <v>583</v>
      </c>
      <c r="T132" s="29"/>
      <c r="U132" s="29"/>
      <c r="V132" s="29"/>
      <c r="W132" s="29"/>
      <c r="X132" s="29"/>
    </row>
    <row r="133" spans="1:24" s="10" customFormat="1" ht="15">
      <c r="A133" s="8">
        <v>131</v>
      </c>
      <c r="B133" s="18" t="s">
        <v>378</v>
      </c>
      <c r="C133" s="23" t="s">
        <v>717</v>
      </c>
      <c r="D133" s="25">
        <v>39069</v>
      </c>
      <c r="E133" s="39" t="s">
        <v>574</v>
      </c>
      <c r="F133" s="39" t="s">
        <v>931</v>
      </c>
      <c r="G133" s="39" t="s">
        <v>933</v>
      </c>
      <c r="H133" s="18" t="s">
        <v>94</v>
      </c>
      <c r="I133" s="27">
        <v>41152</v>
      </c>
      <c r="J133" s="28" t="s">
        <v>218</v>
      </c>
      <c r="K133" s="28" t="s">
        <v>926</v>
      </c>
      <c r="L133" s="28" t="s">
        <v>938</v>
      </c>
      <c r="M133" s="28">
        <v>33</v>
      </c>
      <c r="N133" s="28">
        <v>4</v>
      </c>
      <c r="O133" s="28">
        <v>51270</v>
      </c>
      <c r="P133" s="74">
        <v>0.11086399941609226</v>
      </c>
      <c r="Q133" s="28" t="s">
        <v>940</v>
      </c>
      <c r="R133" s="13" t="s">
        <v>32</v>
      </c>
      <c r="S133" s="72" t="s">
        <v>584</v>
      </c>
      <c r="T133" s="72"/>
      <c r="U133" s="72"/>
      <c r="V133" s="72"/>
      <c r="W133" s="72"/>
      <c r="X133" s="72"/>
    </row>
    <row r="134" spans="1:24" s="10" customFormat="1" ht="15">
      <c r="A134" s="8">
        <v>132</v>
      </c>
      <c r="B134" s="18" t="s">
        <v>379</v>
      </c>
      <c r="C134" s="23" t="s">
        <v>718</v>
      </c>
      <c r="D134" s="25">
        <v>40924</v>
      </c>
      <c r="E134" s="39" t="s">
        <v>577</v>
      </c>
      <c r="F134" s="39" t="s">
        <v>929</v>
      </c>
      <c r="G134" s="39" t="s">
        <v>933</v>
      </c>
      <c r="H134" s="18" t="s">
        <v>95</v>
      </c>
      <c r="I134" s="27">
        <v>41139</v>
      </c>
      <c r="J134" s="28" t="s">
        <v>222</v>
      </c>
      <c r="K134" s="28" t="s">
        <v>926</v>
      </c>
      <c r="L134" s="28" t="s">
        <v>938</v>
      </c>
      <c r="M134" s="28">
        <v>26</v>
      </c>
      <c r="N134" s="28">
        <v>3</v>
      </c>
      <c r="O134" s="28">
        <v>26791</v>
      </c>
      <c r="P134" s="74">
        <v>0.67034039690801883</v>
      </c>
      <c r="Q134" s="28" t="s">
        <v>942</v>
      </c>
      <c r="R134" s="13" t="s">
        <v>32</v>
      </c>
      <c r="S134" s="28" t="s">
        <v>582</v>
      </c>
      <c r="T134" s="29"/>
      <c r="U134" s="29"/>
      <c r="V134" s="29"/>
      <c r="W134" s="29"/>
      <c r="X134" s="29"/>
    </row>
    <row r="135" spans="1:24" s="10" customFormat="1" ht="15">
      <c r="A135" s="8">
        <v>133</v>
      </c>
      <c r="B135" s="65" t="s">
        <v>380</v>
      </c>
      <c r="C135" s="23" t="s">
        <v>719</v>
      </c>
      <c r="D135" s="54">
        <v>40037</v>
      </c>
      <c r="E135" s="39" t="s">
        <v>577</v>
      </c>
      <c r="F135" s="39" t="s">
        <v>929</v>
      </c>
      <c r="G135" s="39" t="s">
        <v>933</v>
      </c>
      <c r="H135" s="45" t="s">
        <v>33</v>
      </c>
      <c r="I135" s="47">
        <v>41170</v>
      </c>
      <c r="J135" s="28" t="s">
        <v>223</v>
      </c>
      <c r="K135" s="28" t="s">
        <v>926</v>
      </c>
      <c r="L135" s="28" t="s">
        <v>938</v>
      </c>
      <c r="M135" s="28">
        <v>25</v>
      </c>
      <c r="N135" s="28">
        <v>2</v>
      </c>
      <c r="O135" s="28">
        <v>26459</v>
      </c>
      <c r="P135" s="74">
        <v>0.49719962588960875</v>
      </c>
      <c r="Q135" s="28" t="s">
        <v>942</v>
      </c>
      <c r="R135" s="45" t="s">
        <v>32</v>
      </c>
      <c r="S135" s="28" t="s">
        <v>583</v>
      </c>
      <c r="T135" s="29"/>
      <c r="U135" s="29"/>
      <c r="V135" s="29"/>
      <c r="W135" s="29"/>
      <c r="X135" s="29"/>
    </row>
    <row r="136" spans="1:24" s="10" customFormat="1" ht="15">
      <c r="A136" s="8">
        <v>134</v>
      </c>
      <c r="B136" s="17" t="s">
        <v>381</v>
      </c>
      <c r="C136" s="23" t="s">
        <v>720</v>
      </c>
      <c r="D136" s="56">
        <v>41032</v>
      </c>
      <c r="E136" s="39" t="s">
        <v>577</v>
      </c>
      <c r="F136" s="39" t="s">
        <v>929</v>
      </c>
      <c r="G136" s="39" t="s">
        <v>933</v>
      </c>
      <c r="H136" s="18" t="s">
        <v>55</v>
      </c>
      <c r="I136" s="27">
        <v>41032</v>
      </c>
      <c r="J136" s="28" t="s">
        <v>216</v>
      </c>
      <c r="K136" s="28" t="s">
        <v>926</v>
      </c>
      <c r="L136" s="28" t="s">
        <v>938</v>
      </c>
      <c r="M136" s="28">
        <v>28</v>
      </c>
      <c r="N136" s="28">
        <v>2</v>
      </c>
      <c r="O136" s="28">
        <v>26176</v>
      </c>
      <c r="P136" s="74">
        <v>0.37760604897073158</v>
      </c>
      <c r="Q136" s="28" t="s">
        <v>940</v>
      </c>
      <c r="R136" s="45" t="s">
        <v>14</v>
      </c>
      <c r="S136" s="8" t="s">
        <v>96</v>
      </c>
      <c r="T136" s="29"/>
      <c r="U136" s="29"/>
      <c r="V136" s="29"/>
      <c r="W136" s="29"/>
      <c r="X136" s="29"/>
    </row>
    <row r="137" spans="1:24" s="10" customFormat="1" ht="15">
      <c r="A137" s="8">
        <v>135</v>
      </c>
      <c r="B137" s="18" t="s">
        <v>382</v>
      </c>
      <c r="C137" s="23" t="s">
        <v>721</v>
      </c>
      <c r="D137" s="25" t="s">
        <v>98</v>
      </c>
      <c r="E137" s="39" t="s">
        <v>578</v>
      </c>
      <c r="F137" s="39" t="s">
        <v>929</v>
      </c>
      <c r="G137" s="39" t="s">
        <v>933</v>
      </c>
      <c r="H137" s="18" t="s">
        <v>99</v>
      </c>
      <c r="I137" s="27">
        <v>41144</v>
      </c>
      <c r="J137" s="28" t="s">
        <v>197</v>
      </c>
      <c r="K137" s="28" t="s">
        <v>926</v>
      </c>
      <c r="L137" s="28" t="s">
        <v>938</v>
      </c>
      <c r="M137" s="28">
        <v>28</v>
      </c>
      <c r="N137" s="28">
        <v>4</v>
      </c>
      <c r="O137" s="28">
        <v>26604</v>
      </c>
      <c r="P137" s="74">
        <v>0.76319796431181608</v>
      </c>
      <c r="Q137" s="28" t="s">
        <v>940</v>
      </c>
      <c r="R137" s="13" t="s">
        <v>18</v>
      </c>
      <c r="S137" s="28" t="s">
        <v>583</v>
      </c>
      <c r="T137" s="29"/>
      <c r="U137" s="29"/>
      <c r="V137" s="29"/>
      <c r="W137" s="29"/>
      <c r="X137" s="29"/>
    </row>
    <row r="138" spans="1:24" s="10" customFormat="1" ht="15">
      <c r="A138" s="8">
        <v>136</v>
      </c>
      <c r="B138" s="50" t="s">
        <v>383</v>
      </c>
      <c r="C138" s="23" t="s">
        <v>722</v>
      </c>
      <c r="D138" s="54">
        <v>40224</v>
      </c>
      <c r="E138" s="39" t="s">
        <v>578</v>
      </c>
      <c r="F138" s="39" t="s">
        <v>929</v>
      </c>
      <c r="G138" s="39" t="s">
        <v>933</v>
      </c>
      <c r="H138" s="45" t="s">
        <v>52</v>
      </c>
      <c r="I138" s="47">
        <v>41176</v>
      </c>
      <c r="J138" s="28" t="s">
        <v>190</v>
      </c>
      <c r="K138" s="28" t="s">
        <v>926</v>
      </c>
      <c r="L138" s="28" t="s">
        <v>938</v>
      </c>
      <c r="M138" s="28">
        <v>26</v>
      </c>
      <c r="N138" s="28">
        <v>3</v>
      </c>
      <c r="O138" s="28">
        <v>25043</v>
      </c>
      <c r="P138" s="74">
        <v>0.27352269187228484</v>
      </c>
      <c r="Q138" s="28" t="s">
        <v>940</v>
      </c>
      <c r="R138" s="45" t="s">
        <v>12</v>
      </c>
      <c r="S138" s="28" t="s">
        <v>582</v>
      </c>
      <c r="T138" s="29"/>
      <c r="U138" s="29"/>
      <c r="V138" s="29"/>
      <c r="W138" s="29"/>
      <c r="X138" s="29"/>
    </row>
    <row r="139" spans="1:24" s="10" customFormat="1" ht="15">
      <c r="A139" s="8">
        <v>137</v>
      </c>
      <c r="B139" s="50" t="s">
        <v>384</v>
      </c>
      <c r="C139" s="23" t="s">
        <v>723</v>
      </c>
      <c r="D139" s="54">
        <v>40422</v>
      </c>
      <c r="E139" s="39" t="s">
        <v>577</v>
      </c>
      <c r="F139" s="39" t="s">
        <v>929</v>
      </c>
      <c r="G139" s="39" t="s">
        <v>933</v>
      </c>
      <c r="H139" s="45" t="s">
        <v>54</v>
      </c>
      <c r="I139" s="47">
        <v>41173</v>
      </c>
      <c r="J139" s="28" t="s">
        <v>204</v>
      </c>
      <c r="K139" s="28" t="s">
        <v>926</v>
      </c>
      <c r="L139" s="28" t="s">
        <v>938</v>
      </c>
      <c r="M139" s="28">
        <v>26</v>
      </c>
      <c r="N139" s="28">
        <v>4</v>
      </c>
      <c r="O139" s="28">
        <v>26416</v>
      </c>
      <c r="P139" s="74">
        <v>0.60828456732242575</v>
      </c>
      <c r="Q139" s="28" t="s">
        <v>942</v>
      </c>
      <c r="R139" s="45" t="s">
        <v>32</v>
      </c>
      <c r="S139" s="28" t="s">
        <v>582</v>
      </c>
      <c r="T139" s="29"/>
      <c r="U139" s="29"/>
      <c r="V139" s="29"/>
      <c r="W139" s="29"/>
      <c r="X139" s="29"/>
    </row>
    <row r="140" spans="1:24" s="10" customFormat="1" ht="15">
      <c r="A140" s="8">
        <v>138</v>
      </c>
      <c r="B140" s="50" t="s">
        <v>385</v>
      </c>
      <c r="C140" s="23" t="s">
        <v>724</v>
      </c>
      <c r="D140" s="54">
        <v>39014</v>
      </c>
      <c r="E140" s="39" t="s">
        <v>578</v>
      </c>
      <c r="F140" s="39" t="s">
        <v>929</v>
      </c>
      <c r="G140" s="39" t="s">
        <v>933</v>
      </c>
      <c r="H140" s="28" t="s">
        <v>914</v>
      </c>
      <c r="I140" s="47">
        <v>41173</v>
      </c>
      <c r="J140" s="28" t="s">
        <v>214</v>
      </c>
      <c r="K140" s="28" t="s">
        <v>926</v>
      </c>
      <c r="L140" s="28" t="s">
        <v>938</v>
      </c>
      <c r="M140" s="28">
        <v>26</v>
      </c>
      <c r="N140" s="28">
        <v>2</v>
      </c>
      <c r="O140" s="28">
        <v>25138</v>
      </c>
      <c r="P140" s="74">
        <v>0.40485471425037023</v>
      </c>
      <c r="Q140" s="28" t="s">
        <v>940</v>
      </c>
      <c r="R140" s="28" t="s">
        <v>12</v>
      </c>
      <c r="S140" s="28" t="s">
        <v>583</v>
      </c>
      <c r="T140" s="29"/>
      <c r="U140" s="29"/>
      <c r="V140" s="29"/>
      <c r="W140" s="29"/>
      <c r="X140" s="29"/>
    </row>
    <row r="141" spans="1:24" s="10" customFormat="1" ht="15">
      <c r="A141" s="8">
        <v>139</v>
      </c>
      <c r="B141" s="17" t="s">
        <v>386</v>
      </c>
      <c r="C141" s="23" t="s">
        <v>725</v>
      </c>
      <c r="D141" s="66">
        <v>41001</v>
      </c>
      <c r="E141" s="39" t="s">
        <v>580</v>
      </c>
      <c r="F141" s="39" t="s">
        <v>929</v>
      </c>
      <c r="G141" s="39" t="s">
        <v>933</v>
      </c>
      <c r="H141" s="18" t="s">
        <v>100</v>
      </c>
      <c r="I141" s="27">
        <v>41001</v>
      </c>
      <c r="J141" s="28" t="s">
        <v>216</v>
      </c>
      <c r="K141" s="28" t="s">
        <v>926</v>
      </c>
      <c r="L141" s="28" t="s">
        <v>938</v>
      </c>
      <c r="M141" s="28">
        <v>24</v>
      </c>
      <c r="N141" s="28">
        <v>2</v>
      </c>
      <c r="O141" s="28">
        <v>25184</v>
      </c>
      <c r="P141" s="74">
        <v>0.24265044190975726</v>
      </c>
      <c r="Q141" s="28" t="s">
        <v>942</v>
      </c>
      <c r="R141" s="18" t="s">
        <v>32</v>
      </c>
      <c r="S141" s="8" t="s">
        <v>96</v>
      </c>
      <c r="T141" s="29"/>
      <c r="U141" s="29"/>
      <c r="V141" s="29"/>
      <c r="W141" s="29"/>
      <c r="X141" s="29"/>
    </row>
    <row r="142" spans="1:24" s="10" customFormat="1" ht="15">
      <c r="A142" s="8">
        <v>140</v>
      </c>
      <c r="B142" s="18" t="s">
        <v>387</v>
      </c>
      <c r="C142" s="23" t="s">
        <v>726</v>
      </c>
      <c r="D142" s="25">
        <v>41030</v>
      </c>
      <c r="E142" s="39" t="s">
        <v>577</v>
      </c>
      <c r="F142" s="39" t="s">
        <v>929</v>
      </c>
      <c r="G142" s="39" t="s">
        <v>933</v>
      </c>
      <c r="H142" s="18" t="s">
        <v>77</v>
      </c>
      <c r="I142" s="27">
        <v>41127</v>
      </c>
      <c r="J142" s="28" t="s">
        <v>211</v>
      </c>
      <c r="K142" s="28" t="s">
        <v>926</v>
      </c>
      <c r="L142" s="28" t="s">
        <v>938</v>
      </c>
      <c r="M142" s="28">
        <v>26</v>
      </c>
      <c r="N142" s="28">
        <v>3</v>
      </c>
      <c r="O142" s="28">
        <v>26282</v>
      </c>
      <c r="P142" s="74">
        <v>0.71026872670938968</v>
      </c>
      <c r="Q142" s="28" t="s">
        <v>940</v>
      </c>
      <c r="R142" s="13" t="s">
        <v>18</v>
      </c>
      <c r="S142" s="28" t="s">
        <v>583</v>
      </c>
      <c r="T142" s="29"/>
      <c r="U142" s="29"/>
      <c r="V142" s="29"/>
      <c r="W142" s="29"/>
      <c r="X142" s="29"/>
    </row>
    <row r="143" spans="1:24" s="10" customFormat="1" ht="15">
      <c r="A143" s="8">
        <v>141</v>
      </c>
      <c r="B143" s="18" t="s">
        <v>388</v>
      </c>
      <c r="C143" s="23" t="s">
        <v>727</v>
      </c>
      <c r="D143" s="25">
        <v>41091</v>
      </c>
      <c r="E143" s="39" t="s">
        <v>573</v>
      </c>
      <c r="F143" s="39" t="s">
        <v>934</v>
      </c>
      <c r="G143" s="39" t="s">
        <v>933</v>
      </c>
      <c r="H143" s="28" t="s">
        <v>914</v>
      </c>
      <c r="I143" s="27">
        <v>41152</v>
      </c>
      <c r="J143" s="28" t="s">
        <v>202</v>
      </c>
      <c r="K143" s="28" t="s">
        <v>926</v>
      </c>
      <c r="L143" s="28" t="s">
        <v>939</v>
      </c>
      <c r="M143" s="28">
        <v>45</v>
      </c>
      <c r="N143" s="28">
        <v>4</v>
      </c>
      <c r="O143" s="28">
        <v>53830</v>
      </c>
      <c r="P143" s="74">
        <v>0.54639333913167931</v>
      </c>
      <c r="Q143" s="28" t="s">
        <v>940</v>
      </c>
      <c r="R143" s="28" t="s">
        <v>12</v>
      </c>
      <c r="S143" s="72" t="s">
        <v>584</v>
      </c>
      <c r="T143" s="72"/>
      <c r="U143" s="72"/>
      <c r="V143" s="72"/>
      <c r="W143" s="72"/>
      <c r="X143" s="72"/>
    </row>
    <row r="144" spans="1:24" s="10" customFormat="1" ht="15">
      <c r="A144" s="8">
        <v>142</v>
      </c>
      <c r="B144" s="18" t="s">
        <v>389</v>
      </c>
      <c r="C144" s="23" t="s">
        <v>728</v>
      </c>
      <c r="D144" s="25" t="s">
        <v>101</v>
      </c>
      <c r="E144" s="39" t="s">
        <v>575</v>
      </c>
      <c r="F144" s="39" t="s">
        <v>930</v>
      </c>
      <c r="G144" s="39" t="s">
        <v>933</v>
      </c>
      <c r="H144" s="18" t="s">
        <v>102</v>
      </c>
      <c r="I144" s="27">
        <v>41162</v>
      </c>
      <c r="J144" s="28" t="s">
        <v>224</v>
      </c>
      <c r="K144" s="28" t="s">
        <v>926</v>
      </c>
      <c r="L144" s="28" t="s">
        <v>938</v>
      </c>
      <c r="M144" s="28">
        <v>29</v>
      </c>
      <c r="N144" s="28">
        <v>4</v>
      </c>
      <c r="O144" s="28">
        <v>37137</v>
      </c>
      <c r="P144" s="74">
        <v>0.61447078318654036</v>
      </c>
      <c r="Q144" s="28" t="s">
        <v>941</v>
      </c>
      <c r="R144" s="28" t="s">
        <v>14</v>
      </c>
      <c r="S144" s="28" t="s">
        <v>583</v>
      </c>
      <c r="T144" s="29"/>
      <c r="U144" s="29"/>
      <c r="V144" s="29"/>
      <c r="W144" s="29"/>
      <c r="X144" s="29"/>
    </row>
    <row r="145" spans="1:24" s="10" customFormat="1" ht="15">
      <c r="A145" s="8">
        <v>143</v>
      </c>
      <c r="B145" s="18" t="s">
        <v>390</v>
      </c>
      <c r="C145" s="23" t="s">
        <v>729</v>
      </c>
      <c r="D145" s="25">
        <v>39440</v>
      </c>
      <c r="E145" s="39" t="s">
        <v>575</v>
      </c>
      <c r="F145" s="39" t="s">
        <v>930</v>
      </c>
      <c r="G145" s="39" t="s">
        <v>933</v>
      </c>
      <c r="H145" s="18" t="s">
        <v>45</v>
      </c>
      <c r="I145" s="27">
        <v>41157</v>
      </c>
      <c r="J145" s="28" t="s">
        <v>186</v>
      </c>
      <c r="K145" s="28" t="s">
        <v>926</v>
      </c>
      <c r="L145" s="28" t="s">
        <v>938</v>
      </c>
      <c r="M145" s="28">
        <v>35</v>
      </c>
      <c r="N145" s="28">
        <v>4</v>
      </c>
      <c r="O145" s="28">
        <v>30232</v>
      </c>
      <c r="P145" s="74">
        <v>0.41523835073516846</v>
      </c>
      <c r="Q145" s="28" t="s">
        <v>940</v>
      </c>
      <c r="R145" s="13" t="s">
        <v>32</v>
      </c>
      <c r="S145" s="28" t="s">
        <v>582</v>
      </c>
      <c r="T145" s="29"/>
      <c r="U145" s="29"/>
      <c r="V145" s="29"/>
      <c r="W145" s="29"/>
      <c r="X145" s="29"/>
    </row>
    <row r="146" spans="1:24" s="10" customFormat="1" ht="15">
      <c r="A146" s="8">
        <v>144</v>
      </c>
      <c r="B146" s="18" t="s">
        <v>391</v>
      </c>
      <c r="C146" s="23" t="s">
        <v>730</v>
      </c>
      <c r="D146" s="25" t="s">
        <v>103</v>
      </c>
      <c r="E146" s="39" t="s">
        <v>577</v>
      </c>
      <c r="F146" s="39" t="s">
        <v>929</v>
      </c>
      <c r="G146" s="39" t="s">
        <v>933</v>
      </c>
      <c r="H146" s="18" t="s">
        <v>82</v>
      </c>
      <c r="I146" s="27">
        <v>41148</v>
      </c>
      <c r="J146" s="28" t="s">
        <v>225</v>
      </c>
      <c r="K146" s="28" t="s">
        <v>926</v>
      </c>
      <c r="L146" s="28" t="s">
        <v>938</v>
      </c>
      <c r="M146" s="28">
        <v>25</v>
      </c>
      <c r="N146" s="28">
        <v>4</v>
      </c>
      <c r="O146" s="28">
        <v>25949</v>
      </c>
      <c r="P146" s="74">
        <v>0.75538039308586691</v>
      </c>
      <c r="Q146" s="28" t="s">
        <v>940</v>
      </c>
      <c r="R146" s="13" t="s">
        <v>18</v>
      </c>
      <c r="S146" s="28" t="s">
        <v>15</v>
      </c>
      <c r="T146" s="29"/>
      <c r="U146" s="29"/>
      <c r="V146" s="29"/>
      <c r="W146" s="29"/>
      <c r="X146" s="29"/>
    </row>
    <row r="147" spans="1:24" s="10" customFormat="1" ht="15">
      <c r="A147" s="8">
        <v>145</v>
      </c>
      <c r="B147" s="18" t="s">
        <v>392</v>
      </c>
      <c r="C147" s="23" t="s">
        <v>731</v>
      </c>
      <c r="D147" s="25" t="s">
        <v>104</v>
      </c>
      <c r="E147" s="39" t="s">
        <v>578</v>
      </c>
      <c r="F147" s="39" t="s">
        <v>929</v>
      </c>
      <c r="G147" s="39" t="s">
        <v>933</v>
      </c>
      <c r="H147" s="28" t="s">
        <v>914</v>
      </c>
      <c r="I147" s="27">
        <v>41122</v>
      </c>
      <c r="J147" s="28" t="s">
        <v>190</v>
      </c>
      <c r="K147" s="28" t="s">
        <v>926</v>
      </c>
      <c r="L147" s="28" t="s">
        <v>938</v>
      </c>
      <c r="M147" s="28">
        <v>25</v>
      </c>
      <c r="N147" s="28">
        <v>2</v>
      </c>
      <c r="O147" s="28">
        <v>26305</v>
      </c>
      <c r="P147" s="74">
        <v>1.3422956219286242E-2</v>
      </c>
      <c r="Q147" s="28" t="s">
        <v>940</v>
      </c>
      <c r="R147" s="28" t="s">
        <v>12</v>
      </c>
      <c r="S147" s="28" t="s">
        <v>583</v>
      </c>
      <c r="T147" s="29"/>
      <c r="U147" s="29"/>
      <c r="V147" s="29"/>
      <c r="W147" s="29"/>
      <c r="X147" s="29"/>
    </row>
    <row r="148" spans="1:24" s="10" customFormat="1" ht="15">
      <c r="A148" s="8">
        <v>146</v>
      </c>
      <c r="B148" s="18" t="s">
        <v>393</v>
      </c>
      <c r="C148" s="23" t="s">
        <v>732</v>
      </c>
      <c r="D148" s="25">
        <v>40406</v>
      </c>
      <c r="E148" s="39" t="s">
        <v>577</v>
      </c>
      <c r="F148" s="39" t="s">
        <v>929</v>
      </c>
      <c r="G148" s="39" t="s">
        <v>933</v>
      </c>
      <c r="H148" s="18" t="s">
        <v>31</v>
      </c>
      <c r="I148" s="27">
        <v>41153</v>
      </c>
      <c r="J148" s="28" t="s">
        <v>204</v>
      </c>
      <c r="K148" s="28" t="s">
        <v>926</v>
      </c>
      <c r="L148" s="28" t="s">
        <v>938</v>
      </c>
      <c r="M148" s="28">
        <v>24</v>
      </c>
      <c r="N148" s="28">
        <v>4</v>
      </c>
      <c r="O148" s="28">
        <v>25839</v>
      </c>
      <c r="P148" s="74">
        <v>0.79172905925778547</v>
      </c>
      <c r="Q148" s="28" t="s">
        <v>940</v>
      </c>
      <c r="R148" s="13" t="s">
        <v>32</v>
      </c>
      <c r="S148" s="28" t="s">
        <v>582</v>
      </c>
      <c r="T148" s="29"/>
      <c r="U148" s="29"/>
      <c r="V148" s="29"/>
      <c r="W148" s="29"/>
      <c r="X148" s="29"/>
    </row>
    <row r="149" spans="1:24" s="10" customFormat="1" ht="15">
      <c r="A149" s="8">
        <v>147</v>
      </c>
      <c r="B149" s="18" t="s">
        <v>394</v>
      </c>
      <c r="C149" s="23" t="s">
        <v>733</v>
      </c>
      <c r="D149" s="25">
        <v>40564</v>
      </c>
      <c r="E149" s="39" t="s">
        <v>577</v>
      </c>
      <c r="F149" s="39" t="s">
        <v>929</v>
      </c>
      <c r="G149" s="39" t="s">
        <v>933</v>
      </c>
      <c r="H149" s="18" t="s">
        <v>57</v>
      </c>
      <c r="I149" s="27">
        <v>41130</v>
      </c>
      <c r="J149" s="28" t="s">
        <v>175</v>
      </c>
      <c r="K149" s="28" t="s">
        <v>926</v>
      </c>
      <c r="L149" s="28" t="s">
        <v>938</v>
      </c>
      <c r="M149" s="28">
        <v>27</v>
      </c>
      <c r="N149" s="28">
        <v>2</v>
      </c>
      <c r="O149" s="28">
        <v>26978</v>
      </c>
      <c r="P149" s="74">
        <v>0.70097595965968118</v>
      </c>
      <c r="Q149" s="28" t="s">
        <v>941</v>
      </c>
      <c r="R149" s="13" t="s">
        <v>32</v>
      </c>
      <c r="S149" s="28" t="s">
        <v>582</v>
      </c>
      <c r="T149" s="29"/>
      <c r="U149" s="29"/>
      <c r="V149" s="29"/>
      <c r="W149" s="29"/>
      <c r="X149" s="29"/>
    </row>
    <row r="150" spans="1:24" s="10" customFormat="1" ht="15">
      <c r="A150" s="8">
        <v>148</v>
      </c>
      <c r="B150" s="18" t="s">
        <v>395</v>
      </c>
      <c r="C150" s="23" t="s">
        <v>734</v>
      </c>
      <c r="D150" s="25" t="s">
        <v>105</v>
      </c>
      <c r="E150" s="39" t="s">
        <v>578</v>
      </c>
      <c r="F150" s="39" t="s">
        <v>929</v>
      </c>
      <c r="G150" s="39" t="s">
        <v>933</v>
      </c>
      <c r="H150" s="18" t="s">
        <v>100</v>
      </c>
      <c r="I150" s="27">
        <v>41159</v>
      </c>
      <c r="J150" s="28" t="s">
        <v>181</v>
      </c>
      <c r="K150" s="28" t="s">
        <v>926</v>
      </c>
      <c r="L150" s="28" t="s">
        <v>938</v>
      </c>
      <c r="M150" s="28">
        <v>28</v>
      </c>
      <c r="N150" s="28">
        <v>3</v>
      </c>
      <c r="O150" s="28">
        <v>26414</v>
      </c>
      <c r="P150" s="74">
        <v>0.87861994526302212</v>
      </c>
      <c r="Q150" s="28" t="s">
        <v>941</v>
      </c>
      <c r="R150" s="13" t="s">
        <v>32</v>
      </c>
      <c r="S150" s="28" t="s">
        <v>583</v>
      </c>
      <c r="T150" s="29"/>
      <c r="U150" s="29"/>
      <c r="V150" s="29"/>
      <c r="W150" s="29"/>
      <c r="X150" s="29"/>
    </row>
    <row r="151" spans="1:24" s="10" customFormat="1" ht="15">
      <c r="A151" s="8">
        <v>149</v>
      </c>
      <c r="B151" s="18" t="s">
        <v>396</v>
      </c>
      <c r="C151" s="23" t="s">
        <v>735</v>
      </c>
      <c r="D151" s="30">
        <v>40630</v>
      </c>
      <c r="E151" s="39" t="s">
        <v>580</v>
      </c>
      <c r="F151" s="39" t="s">
        <v>929</v>
      </c>
      <c r="G151" s="39" t="s">
        <v>933</v>
      </c>
      <c r="H151" s="28" t="s">
        <v>914</v>
      </c>
      <c r="I151" s="27">
        <v>41100</v>
      </c>
      <c r="J151" s="28" t="s">
        <v>191</v>
      </c>
      <c r="K151" s="28" t="s">
        <v>926</v>
      </c>
      <c r="L151" s="28" t="s">
        <v>938</v>
      </c>
      <c r="M151" s="28">
        <v>24</v>
      </c>
      <c r="N151" s="28">
        <v>4</v>
      </c>
      <c r="O151" s="28">
        <v>25339</v>
      </c>
      <c r="P151" s="74">
        <v>0.46587974823453338</v>
      </c>
      <c r="Q151" s="28" t="s">
        <v>940</v>
      </c>
      <c r="R151" s="28" t="s">
        <v>12</v>
      </c>
      <c r="S151" s="28" t="s">
        <v>583</v>
      </c>
      <c r="T151" s="29"/>
      <c r="U151" s="29"/>
      <c r="V151" s="29"/>
      <c r="W151" s="29"/>
      <c r="X151" s="29"/>
    </row>
    <row r="152" spans="1:24" s="10" customFormat="1" ht="15">
      <c r="A152" s="8">
        <v>150</v>
      </c>
      <c r="B152" s="18" t="s">
        <v>397</v>
      </c>
      <c r="C152" s="23" t="s">
        <v>736</v>
      </c>
      <c r="D152" s="25">
        <v>40630</v>
      </c>
      <c r="E152" s="39" t="s">
        <v>577</v>
      </c>
      <c r="F152" s="39" t="s">
        <v>929</v>
      </c>
      <c r="G152" s="39" t="s">
        <v>933</v>
      </c>
      <c r="H152" s="28" t="s">
        <v>914</v>
      </c>
      <c r="I152" s="27">
        <v>41126</v>
      </c>
      <c r="J152" s="28" t="s">
        <v>199</v>
      </c>
      <c r="K152" s="28" t="s">
        <v>926</v>
      </c>
      <c r="L152" s="28" t="s">
        <v>938</v>
      </c>
      <c r="M152" s="28">
        <v>25</v>
      </c>
      <c r="N152" s="28">
        <v>3</v>
      </c>
      <c r="O152" s="28">
        <v>25469</v>
      </c>
      <c r="P152" s="74">
        <v>2.1380054766071632E-2</v>
      </c>
      <c r="Q152" s="28" t="s">
        <v>942</v>
      </c>
      <c r="R152" s="28" t="s">
        <v>12</v>
      </c>
      <c r="S152" s="28" t="s">
        <v>583</v>
      </c>
      <c r="T152" s="29"/>
      <c r="U152" s="29"/>
      <c r="V152" s="29"/>
      <c r="W152" s="29"/>
      <c r="X152" s="29"/>
    </row>
    <row r="153" spans="1:24" s="10" customFormat="1" ht="15">
      <c r="A153" s="8">
        <v>151</v>
      </c>
      <c r="B153" s="18" t="s">
        <v>398</v>
      </c>
      <c r="C153" s="23" t="s">
        <v>737</v>
      </c>
      <c r="D153" s="25">
        <v>41022</v>
      </c>
      <c r="E153" s="39" t="s">
        <v>577</v>
      </c>
      <c r="F153" s="39" t="s">
        <v>929</v>
      </c>
      <c r="G153" s="39" t="s">
        <v>933</v>
      </c>
      <c r="H153" s="28" t="s">
        <v>914</v>
      </c>
      <c r="I153" s="27">
        <v>41036</v>
      </c>
      <c r="J153" s="28" t="s">
        <v>216</v>
      </c>
      <c r="K153" s="28" t="s">
        <v>926</v>
      </c>
      <c r="L153" s="28" t="s">
        <v>938</v>
      </c>
      <c r="M153" s="28">
        <v>27</v>
      </c>
      <c r="N153" s="28">
        <v>4</v>
      </c>
      <c r="O153" s="28">
        <v>26842</v>
      </c>
      <c r="P153" s="74">
        <v>0.9256277202031713</v>
      </c>
      <c r="Q153" s="28" t="s">
        <v>941</v>
      </c>
      <c r="R153" s="28" t="s">
        <v>12</v>
      </c>
      <c r="S153" s="28" t="s">
        <v>15</v>
      </c>
      <c r="T153" s="29"/>
      <c r="U153" s="29"/>
      <c r="V153" s="29"/>
      <c r="W153" s="29"/>
      <c r="X153" s="29"/>
    </row>
    <row r="154" spans="1:24" s="10" customFormat="1" ht="15">
      <c r="A154" s="8">
        <v>152</v>
      </c>
      <c r="B154" s="18" t="s">
        <v>399</v>
      </c>
      <c r="C154" s="23" t="s">
        <v>738</v>
      </c>
      <c r="D154" s="25">
        <v>41050</v>
      </c>
      <c r="E154" s="39" t="s">
        <v>577</v>
      </c>
      <c r="F154" s="39" t="s">
        <v>929</v>
      </c>
      <c r="G154" s="39" t="s">
        <v>933</v>
      </c>
      <c r="H154" s="18" t="s">
        <v>46</v>
      </c>
      <c r="I154" s="27">
        <v>41165</v>
      </c>
      <c r="J154" s="28" t="s">
        <v>211</v>
      </c>
      <c r="K154" s="28" t="s">
        <v>926</v>
      </c>
      <c r="L154" s="28" t="s">
        <v>938</v>
      </c>
      <c r="M154" s="28">
        <v>28</v>
      </c>
      <c r="N154" s="28">
        <v>3</v>
      </c>
      <c r="O154" s="28">
        <v>26852</v>
      </c>
      <c r="P154" s="74">
        <v>7.6104688211969362E-2</v>
      </c>
      <c r="Q154" s="28" t="s">
        <v>940</v>
      </c>
      <c r="R154" s="13" t="s">
        <v>32</v>
      </c>
      <c r="S154" s="28" t="s">
        <v>583</v>
      </c>
      <c r="T154" s="29"/>
      <c r="U154" s="29"/>
      <c r="V154" s="29"/>
      <c r="W154" s="29"/>
      <c r="X154" s="29"/>
    </row>
    <row r="155" spans="1:24" s="10" customFormat="1" ht="15">
      <c r="A155" s="8">
        <v>153</v>
      </c>
      <c r="B155" s="18" t="s">
        <v>400</v>
      </c>
      <c r="C155" s="23" t="s">
        <v>739</v>
      </c>
      <c r="D155" s="25">
        <v>41050</v>
      </c>
      <c r="E155" s="39" t="s">
        <v>573</v>
      </c>
      <c r="F155" s="39" t="s">
        <v>934</v>
      </c>
      <c r="G155" s="39" t="s">
        <v>933</v>
      </c>
      <c r="H155" s="18" t="s">
        <v>13</v>
      </c>
      <c r="I155" s="27">
        <v>41152</v>
      </c>
      <c r="J155" s="28" t="s">
        <v>211</v>
      </c>
      <c r="K155" s="28" t="s">
        <v>926</v>
      </c>
      <c r="L155" s="28" t="s">
        <v>939</v>
      </c>
      <c r="M155" s="28">
        <v>37</v>
      </c>
      <c r="N155" s="28">
        <v>2</v>
      </c>
      <c r="O155" s="28">
        <v>53488</v>
      </c>
      <c r="P155" s="74">
        <v>0.61885169431507592</v>
      </c>
      <c r="Q155" s="28" t="s">
        <v>941</v>
      </c>
      <c r="R155" s="45" t="s">
        <v>14</v>
      </c>
      <c r="S155" s="28" t="s">
        <v>582</v>
      </c>
      <c r="T155" s="29"/>
      <c r="U155" s="29"/>
      <c r="V155" s="29"/>
      <c r="W155" s="29"/>
      <c r="X155" s="29"/>
    </row>
    <row r="156" spans="1:24" s="10" customFormat="1" ht="15">
      <c r="A156" s="8">
        <v>154</v>
      </c>
      <c r="B156" s="18" t="s">
        <v>401</v>
      </c>
      <c r="C156" s="23" t="s">
        <v>740</v>
      </c>
      <c r="D156" s="25">
        <v>41081</v>
      </c>
      <c r="E156" s="39" t="s">
        <v>577</v>
      </c>
      <c r="F156" s="39" t="s">
        <v>929</v>
      </c>
      <c r="G156" s="39" t="s">
        <v>933</v>
      </c>
      <c r="H156" s="18" t="s">
        <v>106</v>
      </c>
      <c r="I156" s="27">
        <v>41122</v>
      </c>
      <c r="J156" s="28" t="s">
        <v>202</v>
      </c>
      <c r="K156" s="28" t="s">
        <v>926</v>
      </c>
      <c r="L156" s="28" t="s">
        <v>938</v>
      </c>
      <c r="M156" s="28">
        <v>27</v>
      </c>
      <c r="N156" s="28">
        <v>3</v>
      </c>
      <c r="O156" s="28">
        <v>25453</v>
      </c>
      <c r="P156" s="74">
        <v>0.96221283710988681</v>
      </c>
      <c r="Q156" s="28" t="s">
        <v>940</v>
      </c>
      <c r="R156" s="13" t="s">
        <v>18</v>
      </c>
      <c r="S156" s="28" t="s">
        <v>581</v>
      </c>
      <c r="T156" s="29"/>
      <c r="U156" s="29"/>
      <c r="V156" s="29"/>
      <c r="W156" s="29"/>
      <c r="X156" s="29"/>
    </row>
    <row r="157" spans="1:24" s="10" customFormat="1" ht="15">
      <c r="A157" s="8">
        <v>155</v>
      </c>
      <c r="B157" s="50" t="s">
        <v>402</v>
      </c>
      <c r="C157" s="23" t="s">
        <v>741</v>
      </c>
      <c r="D157" s="54">
        <v>40679</v>
      </c>
      <c r="E157" s="39" t="s">
        <v>578</v>
      </c>
      <c r="F157" s="39" t="s">
        <v>929</v>
      </c>
      <c r="G157" s="39" t="s">
        <v>933</v>
      </c>
      <c r="H157" s="45" t="s">
        <v>40</v>
      </c>
      <c r="I157" s="47">
        <v>41173</v>
      </c>
      <c r="J157" s="28" t="s">
        <v>199</v>
      </c>
      <c r="K157" s="28" t="s">
        <v>926</v>
      </c>
      <c r="L157" s="28" t="s">
        <v>938</v>
      </c>
      <c r="M157" s="28">
        <v>25</v>
      </c>
      <c r="N157" s="28">
        <v>3</v>
      </c>
      <c r="O157" s="28">
        <v>25851</v>
      </c>
      <c r="P157" s="74">
        <v>0.90218971111785962</v>
      </c>
      <c r="Q157" s="28" t="s">
        <v>941</v>
      </c>
      <c r="R157" s="45" t="s">
        <v>18</v>
      </c>
      <c r="S157" s="28" t="s">
        <v>583</v>
      </c>
      <c r="T157" s="29"/>
      <c r="U157" s="29"/>
      <c r="V157" s="29"/>
      <c r="W157" s="29"/>
      <c r="X157" s="29"/>
    </row>
    <row r="158" spans="1:24" s="10" customFormat="1" ht="15">
      <c r="A158" s="8">
        <v>156</v>
      </c>
      <c r="B158" s="50" t="s">
        <v>403</v>
      </c>
      <c r="C158" s="23" t="s">
        <v>742</v>
      </c>
      <c r="D158" s="54">
        <v>41071</v>
      </c>
      <c r="E158" s="39" t="s">
        <v>577</v>
      </c>
      <c r="F158" s="39" t="s">
        <v>929</v>
      </c>
      <c r="G158" s="39" t="s">
        <v>933</v>
      </c>
      <c r="H158" s="45" t="s">
        <v>40</v>
      </c>
      <c r="I158" s="47">
        <v>41173</v>
      </c>
      <c r="J158" s="28" t="s">
        <v>211</v>
      </c>
      <c r="K158" s="28" t="s">
        <v>926</v>
      </c>
      <c r="L158" s="28" t="s">
        <v>938</v>
      </c>
      <c r="M158" s="28">
        <v>27</v>
      </c>
      <c r="N158" s="28">
        <v>4</v>
      </c>
      <c r="O158" s="28">
        <v>25796</v>
      </c>
      <c r="P158" s="74">
        <v>0.13233491915101814</v>
      </c>
      <c r="Q158" s="28" t="s">
        <v>941</v>
      </c>
      <c r="R158" s="45" t="s">
        <v>18</v>
      </c>
      <c r="S158" s="28" t="s">
        <v>583</v>
      </c>
      <c r="T158" s="29"/>
      <c r="U158" s="29"/>
      <c r="V158" s="29"/>
      <c r="W158" s="29"/>
      <c r="X158" s="29"/>
    </row>
    <row r="159" spans="1:24" s="10" customFormat="1" ht="15">
      <c r="A159" s="8">
        <v>157</v>
      </c>
      <c r="B159" s="50" t="s">
        <v>404</v>
      </c>
      <c r="C159" s="23" t="s">
        <v>743</v>
      </c>
      <c r="D159" s="54">
        <v>40374</v>
      </c>
      <c r="E159" s="39" t="s">
        <v>578</v>
      </c>
      <c r="F159" s="39" t="s">
        <v>929</v>
      </c>
      <c r="G159" s="39" t="s">
        <v>933</v>
      </c>
      <c r="H159" s="45" t="s">
        <v>30</v>
      </c>
      <c r="I159" s="47">
        <v>41173</v>
      </c>
      <c r="J159" s="28" t="s">
        <v>189</v>
      </c>
      <c r="K159" s="28" t="s">
        <v>926</v>
      </c>
      <c r="L159" s="28" t="s">
        <v>938</v>
      </c>
      <c r="M159" s="28">
        <v>24</v>
      </c>
      <c r="N159" s="28">
        <v>4</v>
      </c>
      <c r="O159" s="28">
        <v>25710</v>
      </c>
      <c r="P159" s="74">
        <v>0.16129336505705805</v>
      </c>
      <c r="Q159" s="28" t="s">
        <v>941</v>
      </c>
      <c r="R159" s="45" t="s">
        <v>18</v>
      </c>
      <c r="S159" s="28" t="s">
        <v>583</v>
      </c>
      <c r="T159" s="29"/>
      <c r="U159" s="29"/>
      <c r="V159" s="29"/>
      <c r="W159" s="29"/>
      <c r="X159" s="29"/>
    </row>
    <row r="160" spans="1:24" s="10" customFormat="1" ht="15">
      <c r="A160" s="8">
        <v>158</v>
      </c>
      <c r="B160" s="50" t="s">
        <v>405</v>
      </c>
      <c r="C160" s="23" t="s">
        <v>744</v>
      </c>
      <c r="D160" s="54">
        <v>41061</v>
      </c>
      <c r="E160" s="39" t="s">
        <v>577</v>
      </c>
      <c r="F160" s="39" t="s">
        <v>929</v>
      </c>
      <c r="G160" s="39" t="s">
        <v>933</v>
      </c>
      <c r="H160" s="45" t="s">
        <v>30</v>
      </c>
      <c r="I160" s="47">
        <v>41159</v>
      </c>
      <c r="J160" s="28" t="s">
        <v>211</v>
      </c>
      <c r="K160" s="28" t="s">
        <v>926</v>
      </c>
      <c r="L160" s="28" t="s">
        <v>938</v>
      </c>
      <c r="M160" s="28">
        <v>24</v>
      </c>
      <c r="N160" s="28">
        <v>3</v>
      </c>
      <c r="O160" s="28">
        <v>26167</v>
      </c>
      <c r="P160" s="74">
        <v>0.54087717533899404</v>
      </c>
      <c r="Q160" s="28" t="s">
        <v>940</v>
      </c>
      <c r="R160" s="45" t="s">
        <v>18</v>
      </c>
      <c r="S160" s="28" t="s">
        <v>583</v>
      </c>
      <c r="T160" s="29"/>
      <c r="U160" s="29"/>
      <c r="V160" s="29"/>
      <c r="W160" s="29"/>
      <c r="X160" s="29"/>
    </row>
    <row r="161" spans="1:24" s="10" customFormat="1" ht="15">
      <c r="A161" s="8">
        <v>159</v>
      </c>
      <c r="B161" s="50" t="s">
        <v>406</v>
      </c>
      <c r="C161" s="23" t="s">
        <v>745</v>
      </c>
      <c r="D161" s="54">
        <v>40609</v>
      </c>
      <c r="E161" s="39" t="s">
        <v>577</v>
      </c>
      <c r="F161" s="39" t="s">
        <v>929</v>
      </c>
      <c r="G161" s="39" t="s">
        <v>933</v>
      </c>
      <c r="H161" s="45" t="s">
        <v>84</v>
      </c>
      <c r="I161" s="47">
        <v>41174</v>
      </c>
      <c r="J161" s="28" t="s">
        <v>175</v>
      </c>
      <c r="K161" s="28" t="s">
        <v>926</v>
      </c>
      <c r="L161" s="28" t="s">
        <v>938</v>
      </c>
      <c r="M161" s="28">
        <v>25</v>
      </c>
      <c r="N161" s="28">
        <v>2</v>
      </c>
      <c r="O161" s="28">
        <v>26853</v>
      </c>
      <c r="P161" s="74">
        <v>0.46400429721599945</v>
      </c>
      <c r="Q161" s="28" t="s">
        <v>940</v>
      </c>
      <c r="R161" s="45" t="s">
        <v>18</v>
      </c>
      <c r="S161" s="28" t="s">
        <v>583</v>
      </c>
      <c r="T161" s="29"/>
      <c r="U161" s="29"/>
      <c r="V161" s="29"/>
      <c r="W161" s="29"/>
      <c r="X161" s="29"/>
    </row>
    <row r="162" spans="1:24" s="10" customFormat="1" ht="15">
      <c r="A162" s="8">
        <v>160</v>
      </c>
      <c r="B162" s="50" t="s">
        <v>407</v>
      </c>
      <c r="C162" s="23" t="s">
        <v>746</v>
      </c>
      <c r="D162" s="54">
        <v>40562</v>
      </c>
      <c r="E162" s="39" t="s">
        <v>578</v>
      </c>
      <c r="F162" s="39" t="s">
        <v>929</v>
      </c>
      <c r="G162" s="39" t="s">
        <v>933</v>
      </c>
      <c r="H162" s="45" t="s">
        <v>107</v>
      </c>
      <c r="I162" s="47">
        <v>41162</v>
      </c>
      <c r="J162" s="28" t="s">
        <v>197</v>
      </c>
      <c r="K162" s="28" t="s">
        <v>926</v>
      </c>
      <c r="L162" s="28" t="s">
        <v>938</v>
      </c>
      <c r="M162" s="28">
        <v>26</v>
      </c>
      <c r="N162" s="28">
        <v>4</v>
      </c>
      <c r="O162" s="28">
        <v>25225</v>
      </c>
      <c r="P162" s="74">
        <v>0.16978024199307606</v>
      </c>
      <c r="Q162" s="28" t="s">
        <v>941</v>
      </c>
      <c r="R162" s="45" t="s">
        <v>18</v>
      </c>
      <c r="S162" s="28" t="s">
        <v>583</v>
      </c>
      <c r="T162" s="29"/>
      <c r="U162" s="29"/>
      <c r="V162" s="29"/>
      <c r="W162" s="29"/>
      <c r="X162" s="29"/>
    </row>
    <row r="163" spans="1:24" s="10" customFormat="1" ht="15">
      <c r="A163" s="8">
        <v>161</v>
      </c>
      <c r="B163" s="50" t="s">
        <v>408</v>
      </c>
      <c r="C163" s="23" t="s">
        <v>747</v>
      </c>
      <c r="D163" s="54">
        <v>39479</v>
      </c>
      <c r="E163" s="39" t="s">
        <v>575</v>
      </c>
      <c r="F163" s="39" t="s">
        <v>930</v>
      </c>
      <c r="G163" s="39" t="s">
        <v>933</v>
      </c>
      <c r="H163" s="45" t="s">
        <v>59</v>
      </c>
      <c r="I163" s="47">
        <v>41155</v>
      </c>
      <c r="J163" s="28" t="s">
        <v>226</v>
      </c>
      <c r="K163" s="28" t="s">
        <v>926</v>
      </c>
      <c r="L163" s="28" t="s">
        <v>938</v>
      </c>
      <c r="M163" s="28">
        <v>35</v>
      </c>
      <c r="N163" s="28">
        <v>3</v>
      </c>
      <c r="O163" s="28">
        <v>31035</v>
      </c>
      <c r="P163" s="74">
        <v>0.84113163676909952</v>
      </c>
      <c r="Q163" s="28" t="s">
        <v>940</v>
      </c>
      <c r="R163" s="45" t="s">
        <v>12</v>
      </c>
      <c r="S163" s="28" t="s">
        <v>582</v>
      </c>
      <c r="T163" s="29"/>
      <c r="U163" s="29"/>
      <c r="V163" s="29"/>
      <c r="W163" s="29"/>
      <c r="X163" s="29"/>
    </row>
    <row r="164" spans="1:24" s="10" customFormat="1" ht="15">
      <c r="A164" s="8">
        <v>162</v>
      </c>
      <c r="B164" s="50" t="s">
        <v>409</v>
      </c>
      <c r="C164" s="23" t="s">
        <v>748</v>
      </c>
      <c r="D164" s="54">
        <v>41124</v>
      </c>
      <c r="E164" s="39" t="s">
        <v>577</v>
      </c>
      <c r="F164" s="39" t="s">
        <v>929</v>
      </c>
      <c r="G164" s="39" t="s">
        <v>933</v>
      </c>
      <c r="H164" s="45" t="s">
        <v>57</v>
      </c>
      <c r="I164" s="47">
        <v>41124</v>
      </c>
      <c r="J164" s="28" t="s">
        <v>216</v>
      </c>
      <c r="K164" s="28" t="s">
        <v>926</v>
      </c>
      <c r="L164" s="28" t="s">
        <v>938</v>
      </c>
      <c r="M164" s="28">
        <v>27</v>
      </c>
      <c r="N164" s="28">
        <v>3</v>
      </c>
      <c r="O164" s="28">
        <v>26212</v>
      </c>
      <c r="P164" s="74">
        <v>8.2335187419369626E-2</v>
      </c>
      <c r="Q164" s="28" t="s">
        <v>942</v>
      </c>
      <c r="R164" s="45" t="s">
        <v>32</v>
      </c>
      <c r="S164" s="28" t="s">
        <v>582</v>
      </c>
      <c r="T164" s="29"/>
      <c r="U164" s="29"/>
      <c r="V164" s="29"/>
      <c r="W164" s="29"/>
      <c r="X164" s="29"/>
    </row>
    <row r="165" spans="1:24" s="10" customFormat="1" ht="15">
      <c r="A165" s="8">
        <v>163</v>
      </c>
      <c r="B165" s="50" t="s">
        <v>410</v>
      </c>
      <c r="C165" s="23" t="s">
        <v>749</v>
      </c>
      <c r="D165" s="54">
        <v>40620</v>
      </c>
      <c r="E165" s="39" t="s">
        <v>577</v>
      </c>
      <c r="F165" s="39" t="s">
        <v>929</v>
      </c>
      <c r="G165" s="39" t="s">
        <v>933</v>
      </c>
      <c r="H165" s="45" t="s">
        <v>108</v>
      </c>
      <c r="I165" s="47">
        <v>41171</v>
      </c>
      <c r="J165" s="28" t="s">
        <v>175</v>
      </c>
      <c r="K165" s="28" t="s">
        <v>926</v>
      </c>
      <c r="L165" s="28" t="s">
        <v>938</v>
      </c>
      <c r="M165" s="28">
        <v>27</v>
      </c>
      <c r="N165" s="28">
        <v>2</v>
      </c>
      <c r="O165" s="28">
        <v>25524</v>
      </c>
      <c r="P165" s="74">
        <v>0.10307842283746838</v>
      </c>
      <c r="Q165" s="28" t="s">
        <v>941</v>
      </c>
      <c r="R165" s="45" t="s">
        <v>32</v>
      </c>
      <c r="S165" s="28" t="s">
        <v>583</v>
      </c>
      <c r="T165" s="29"/>
      <c r="U165" s="29"/>
      <c r="V165" s="29"/>
      <c r="W165" s="29"/>
      <c r="X165" s="29"/>
    </row>
    <row r="166" spans="1:24" s="10" customFormat="1" ht="15">
      <c r="A166" s="8">
        <v>164</v>
      </c>
      <c r="B166" s="50" t="s">
        <v>411</v>
      </c>
      <c r="C166" s="23" t="s">
        <v>750</v>
      </c>
      <c r="D166" s="54">
        <v>40938</v>
      </c>
      <c r="E166" s="39" t="s">
        <v>577</v>
      </c>
      <c r="F166" s="39" t="s">
        <v>929</v>
      </c>
      <c r="G166" s="39" t="s">
        <v>933</v>
      </c>
      <c r="H166" s="45" t="s">
        <v>109</v>
      </c>
      <c r="I166" s="47">
        <v>41171</v>
      </c>
      <c r="J166" s="28" t="s">
        <v>222</v>
      </c>
      <c r="K166" s="28" t="s">
        <v>926</v>
      </c>
      <c r="L166" s="28" t="s">
        <v>938</v>
      </c>
      <c r="M166" s="28">
        <v>28</v>
      </c>
      <c r="N166" s="28">
        <v>3</v>
      </c>
      <c r="O166" s="28">
        <v>26500</v>
      </c>
      <c r="P166" s="74">
        <v>0.63926162589425273</v>
      </c>
      <c r="Q166" s="28" t="s">
        <v>942</v>
      </c>
      <c r="R166" s="45" t="s">
        <v>32</v>
      </c>
      <c r="S166" s="28" t="s">
        <v>583</v>
      </c>
      <c r="T166" s="29"/>
      <c r="U166" s="29"/>
      <c r="V166" s="29"/>
      <c r="W166" s="29"/>
      <c r="X166" s="29"/>
    </row>
    <row r="167" spans="1:24" s="10" customFormat="1" ht="15">
      <c r="A167" s="8">
        <v>165</v>
      </c>
      <c r="B167" s="50" t="s">
        <v>412</v>
      </c>
      <c r="C167" s="23" t="s">
        <v>751</v>
      </c>
      <c r="D167" s="54">
        <v>38701</v>
      </c>
      <c r="E167" s="39" t="s">
        <v>574</v>
      </c>
      <c r="F167" s="39" t="s">
        <v>931</v>
      </c>
      <c r="G167" s="39" t="s">
        <v>933</v>
      </c>
      <c r="H167" s="45" t="s">
        <v>110</v>
      </c>
      <c r="I167" s="47">
        <v>41189</v>
      </c>
      <c r="J167" s="28" t="s">
        <v>227</v>
      </c>
      <c r="K167" s="28" t="s">
        <v>926</v>
      </c>
      <c r="L167" s="28" t="s">
        <v>938</v>
      </c>
      <c r="M167" s="28">
        <v>31</v>
      </c>
      <c r="N167" s="28">
        <v>2</v>
      </c>
      <c r="O167" s="28">
        <v>54415</v>
      </c>
      <c r="P167" s="74">
        <v>0.66842634414543789</v>
      </c>
      <c r="Q167" s="28" t="s">
        <v>940</v>
      </c>
      <c r="R167" s="45" t="s">
        <v>32</v>
      </c>
      <c r="S167" s="28" t="s">
        <v>582</v>
      </c>
      <c r="T167" s="29"/>
      <c r="U167" s="29"/>
      <c r="V167" s="29"/>
      <c r="W167" s="29"/>
      <c r="X167" s="29"/>
    </row>
    <row r="168" spans="1:24" s="10" customFormat="1" ht="15">
      <c r="A168" s="8">
        <v>166</v>
      </c>
      <c r="B168" s="50" t="s">
        <v>413</v>
      </c>
      <c r="C168" s="23" t="s">
        <v>752</v>
      </c>
      <c r="D168" s="54">
        <v>40420</v>
      </c>
      <c r="E168" s="39" t="s">
        <v>573</v>
      </c>
      <c r="F168" s="39" t="s">
        <v>934</v>
      </c>
      <c r="G168" s="39" t="s">
        <v>933</v>
      </c>
      <c r="H168" s="45" t="s">
        <v>111</v>
      </c>
      <c r="I168" s="47">
        <v>41177</v>
      </c>
      <c r="J168" s="28" t="s">
        <v>204</v>
      </c>
      <c r="K168" s="28" t="s">
        <v>926</v>
      </c>
      <c r="L168" s="28" t="s">
        <v>938</v>
      </c>
      <c r="M168" s="28">
        <v>37</v>
      </c>
      <c r="N168" s="28">
        <v>3</v>
      </c>
      <c r="O168" s="28">
        <v>54396</v>
      </c>
      <c r="P168" s="74">
        <v>0.66563153442631662</v>
      </c>
      <c r="Q168" s="28" t="s">
        <v>941</v>
      </c>
      <c r="R168" s="45" t="s">
        <v>14</v>
      </c>
      <c r="S168" s="72" t="s">
        <v>584</v>
      </c>
      <c r="T168" s="72"/>
      <c r="U168" s="72"/>
      <c r="V168" s="72"/>
      <c r="W168" s="72"/>
      <c r="X168" s="72"/>
    </row>
    <row r="169" spans="1:24" s="10" customFormat="1" ht="15">
      <c r="A169" s="8">
        <v>167</v>
      </c>
      <c r="B169" s="50" t="s">
        <v>414</v>
      </c>
      <c r="C169" s="23" t="s">
        <v>753</v>
      </c>
      <c r="D169" s="54">
        <v>41054</v>
      </c>
      <c r="E169" s="39" t="s">
        <v>577</v>
      </c>
      <c r="F169" s="39" t="s">
        <v>929</v>
      </c>
      <c r="G169" s="39" t="s">
        <v>933</v>
      </c>
      <c r="H169" s="45" t="s">
        <v>112</v>
      </c>
      <c r="I169" s="47">
        <v>41171</v>
      </c>
      <c r="J169" s="28" t="s">
        <v>211</v>
      </c>
      <c r="K169" s="28" t="s">
        <v>926</v>
      </c>
      <c r="L169" s="28" t="s">
        <v>938</v>
      </c>
      <c r="M169" s="28">
        <v>26</v>
      </c>
      <c r="N169" s="28">
        <v>4</v>
      </c>
      <c r="O169" s="28">
        <v>25232</v>
      </c>
      <c r="P169" s="74">
        <v>0.4006457575132174</v>
      </c>
      <c r="Q169" s="28" t="s">
        <v>942</v>
      </c>
      <c r="R169" s="45" t="s">
        <v>14</v>
      </c>
      <c r="S169" s="28" t="s">
        <v>583</v>
      </c>
      <c r="T169" s="29"/>
      <c r="U169" s="29"/>
      <c r="V169" s="29"/>
      <c r="W169" s="29"/>
      <c r="X169" s="29"/>
    </row>
    <row r="170" spans="1:24" s="10" customFormat="1" ht="15">
      <c r="A170" s="8">
        <v>168</v>
      </c>
      <c r="B170" s="50" t="s">
        <v>415</v>
      </c>
      <c r="C170" s="23" t="s">
        <v>754</v>
      </c>
      <c r="D170" s="54">
        <v>41010</v>
      </c>
      <c r="E170" s="39" t="s">
        <v>577</v>
      </c>
      <c r="F170" s="39" t="s">
        <v>929</v>
      </c>
      <c r="G170" s="39" t="s">
        <v>933</v>
      </c>
      <c r="H170" s="45" t="s">
        <v>81</v>
      </c>
      <c r="I170" s="47">
        <v>41160</v>
      </c>
      <c r="J170" s="28" t="s">
        <v>180</v>
      </c>
      <c r="K170" s="28" t="s">
        <v>926</v>
      </c>
      <c r="L170" s="28" t="s">
        <v>938</v>
      </c>
      <c r="M170" s="28">
        <v>28</v>
      </c>
      <c r="N170" s="28">
        <v>4</v>
      </c>
      <c r="O170" s="28">
        <v>25735</v>
      </c>
      <c r="P170" s="74">
        <v>0.75496270832120937</v>
      </c>
      <c r="Q170" s="28" t="s">
        <v>941</v>
      </c>
      <c r="R170" s="45" t="s">
        <v>14</v>
      </c>
      <c r="S170" s="28" t="s">
        <v>585</v>
      </c>
      <c r="T170" s="29"/>
      <c r="U170" s="29"/>
      <c r="V170" s="29"/>
      <c r="W170" s="29"/>
      <c r="X170" s="29"/>
    </row>
    <row r="171" spans="1:24" s="10" customFormat="1" ht="15">
      <c r="A171" s="8">
        <v>169</v>
      </c>
      <c r="B171" s="50" t="s">
        <v>416</v>
      </c>
      <c r="C171" s="23" t="s">
        <v>755</v>
      </c>
      <c r="D171" s="54">
        <v>40630</v>
      </c>
      <c r="E171" s="39" t="s">
        <v>573</v>
      </c>
      <c r="F171" s="39" t="s">
        <v>934</v>
      </c>
      <c r="G171" s="39" t="s">
        <v>933</v>
      </c>
      <c r="H171" s="45" t="s">
        <v>9</v>
      </c>
      <c r="I171" s="47">
        <v>41175</v>
      </c>
      <c r="J171" s="28" t="s">
        <v>177</v>
      </c>
      <c r="K171" s="28" t="s">
        <v>926</v>
      </c>
      <c r="L171" s="28" t="s">
        <v>938</v>
      </c>
      <c r="M171" s="28">
        <v>45</v>
      </c>
      <c r="N171" s="28">
        <v>4</v>
      </c>
      <c r="O171" s="28">
        <v>52840</v>
      </c>
      <c r="P171" s="74">
        <v>0.9050855647097098</v>
      </c>
      <c r="Q171" s="28" t="s">
        <v>940</v>
      </c>
      <c r="R171" s="45" t="s">
        <v>10</v>
      </c>
      <c r="S171" s="28" t="s">
        <v>582</v>
      </c>
      <c r="T171" s="29"/>
      <c r="U171" s="29"/>
      <c r="V171" s="29"/>
      <c r="W171" s="29"/>
      <c r="X171" s="29"/>
    </row>
    <row r="172" spans="1:24" s="10" customFormat="1" ht="15">
      <c r="A172" s="8">
        <v>170</v>
      </c>
      <c r="B172" s="50" t="s">
        <v>417</v>
      </c>
      <c r="C172" s="23" t="s">
        <v>756</v>
      </c>
      <c r="D172" s="54">
        <v>40114</v>
      </c>
      <c r="E172" s="39" t="s">
        <v>577</v>
      </c>
      <c r="F172" s="39" t="s">
        <v>929</v>
      </c>
      <c r="G172" s="39" t="s">
        <v>933</v>
      </c>
      <c r="H172" s="28" t="s">
        <v>914</v>
      </c>
      <c r="I172" s="47">
        <v>41178</v>
      </c>
      <c r="J172" s="28" t="s">
        <v>228</v>
      </c>
      <c r="K172" s="28" t="s">
        <v>926</v>
      </c>
      <c r="L172" s="28" t="s">
        <v>938</v>
      </c>
      <c r="M172" s="28">
        <v>25</v>
      </c>
      <c r="N172" s="28">
        <v>3</v>
      </c>
      <c r="O172" s="28">
        <v>26307</v>
      </c>
      <c r="P172" s="74">
        <v>0.22682000791421952</v>
      </c>
      <c r="Q172" s="28" t="s">
        <v>942</v>
      </c>
      <c r="R172" s="28" t="s">
        <v>12</v>
      </c>
      <c r="S172" s="28" t="s">
        <v>583</v>
      </c>
      <c r="T172" s="29"/>
      <c r="U172" s="29"/>
      <c r="V172" s="29"/>
      <c r="W172" s="29"/>
      <c r="X172" s="29"/>
    </row>
    <row r="173" spans="1:24" s="10" customFormat="1" ht="15">
      <c r="A173" s="8">
        <v>171</v>
      </c>
      <c r="B173" s="50" t="s">
        <v>418</v>
      </c>
      <c r="C173" s="23" t="s">
        <v>757</v>
      </c>
      <c r="D173" s="54">
        <v>39083</v>
      </c>
      <c r="E173" s="39" t="s">
        <v>578</v>
      </c>
      <c r="F173" s="39" t="s">
        <v>929</v>
      </c>
      <c r="G173" s="39" t="s">
        <v>933</v>
      </c>
      <c r="H173" s="28" t="s">
        <v>914</v>
      </c>
      <c r="I173" s="47">
        <v>41178</v>
      </c>
      <c r="J173" s="28" t="s">
        <v>218</v>
      </c>
      <c r="K173" s="28" t="s">
        <v>926</v>
      </c>
      <c r="L173" s="28" t="s">
        <v>938</v>
      </c>
      <c r="M173" s="28">
        <v>27</v>
      </c>
      <c r="N173" s="28">
        <v>3</v>
      </c>
      <c r="O173" s="28">
        <v>26762</v>
      </c>
      <c r="P173" s="74">
        <v>0.44656082397277719</v>
      </c>
      <c r="Q173" s="28" t="s">
        <v>940</v>
      </c>
      <c r="R173" s="28" t="s">
        <v>12</v>
      </c>
      <c r="S173" s="28" t="s">
        <v>583</v>
      </c>
      <c r="T173" s="29"/>
      <c r="U173" s="29"/>
      <c r="V173" s="29"/>
      <c r="W173" s="29"/>
      <c r="X173" s="29"/>
    </row>
    <row r="174" spans="1:24" s="10" customFormat="1" ht="15">
      <c r="A174" s="8">
        <v>172</v>
      </c>
      <c r="B174" s="50" t="s">
        <v>419</v>
      </c>
      <c r="C174" s="23" t="s">
        <v>758</v>
      </c>
      <c r="D174" s="54">
        <v>39796</v>
      </c>
      <c r="E174" s="39" t="s">
        <v>166</v>
      </c>
      <c r="F174" s="39" t="s">
        <v>936</v>
      </c>
      <c r="G174" s="39" t="s">
        <v>933</v>
      </c>
      <c r="H174" s="45" t="s">
        <v>28</v>
      </c>
      <c r="I174" s="47">
        <v>41185</v>
      </c>
      <c r="J174" s="28" t="s">
        <v>229</v>
      </c>
      <c r="K174" s="28" t="s">
        <v>926</v>
      </c>
      <c r="L174" s="28" t="s">
        <v>939</v>
      </c>
      <c r="M174" s="28">
        <v>42</v>
      </c>
      <c r="N174" s="28">
        <v>3</v>
      </c>
      <c r="O174" s="28">
        <v>75248</v>
      </c>
      <c r="P174" s="74">
        <v>0.89768185337577311</v>
      </c>
      <c r="Q174" s="28" t="s">
        <v>941</v>
      </c>
      <c r="R174" s="45" t="s">
        <v>28</v>
      </c>
      <c r="S174" s="72" t="s">
        <v>584</v>
      </c>
      <c r="T174" s="72"/>
      <c r="U174" s="72"/>
      <c r="V174" s="72"/>
      <c r="W174" s="72"/>
      <c r="X174" s="72"/>
    </row>
    <row r="175" spans="1:24" s="10" customFormat="1" ht="15">
      <c r="A175" s="8">
        <v>173</v>
      </c>
      <c r="B175" s="50" t="s">
        <v>420</v>
      </c>
      <c r="C175" s="23" t="s">
        <v>759</v>
      </c>
      <c r="D175" s="54">
        <v>39508</v>
      </c>
      <c r="E175" s="39" t="s">
        <v>574</v>
      </c>
      <c r="F175" s="39" t="s">
        <v>931</v>
      </c>
      <c r="G175" s="39" t="s">
        <v>933</v>
      </c>
      <c r="H175" s="45" t="s">
        <v>113</v>
      </c>
      <c r="I175" s="47">
        <v>41171</v>
      </c>
      <c r="J175" s="28" t="s">
        <v>230</v>
      </c>
      <c r="K175" s="28" t="s">
        <v>926</v>
      </c>
      <c r="L175" s="28" t="s">
        <v>938</v>
      </c>
      <c r="M175" s="28">
        <v>36</v>
      </c>
      <c r="N175" s="28">
        <v>4</v>
      </c>
      <c r="O175" s="28">
        <v>52427</v>
      </c>
      <c r="P175" s="74">
        <v>1.9328221083566355E-2</v>
      </c>
      <c r="Q175" s="28" t="s">
        <v>942</v>
      </c>
      <c r="R175" s="45" t="s">
        <v>56</v>
      </c>
      <c r="S175" s="28" t="s">
        <v>582</v>
      </c>
      <c r="T175" s="29"/>
      <c r="U175" s="29"/>
      <c r="V175" s="29"/>
      <c r="W175" s="29"/>
      <c r="X175" s="29"/>
    </row>
    <row r="176" spans="1:24" s="10" customFormat="1" ht="15">
      <c r="A176" s="8">
        <v>174</v>
      </c>
      <c r="B176" s="50" t="s">
        <v>421</v>
      </c>
      <c r="C176" s="23" t="s">
        <v>760</v>
      </c>
      <c r="D176" s="54">
        <v>40380</v>
      </c>
      <c r="E176" s="39" t="s">
        <v>577</v>
      </c>
      <c r="F176" s="39" t="s">
        <v>929</v>
      </c>
      <c r="G176" s="39" t="s">
        <v>933</v>
      </c>
      <c r="H176" s="45" t="s">
        <v>79</v>
      </c>
      <c r="I176" s="47">
        <v>41173</v>
      </c>
      <c r="J176" s="28" t="s">
        <v>189</v>
      </c>
      <c r="K176" s="28" t="s">
        <v>926</v>
      </c>
      <c r="L176" s="28" t="s">
        <v>938</v>
      </c>
      <c r="M176" s="28">
        <v>27</v>
      </c>
      <c r="N176" s="28">
        <v>4</v>
      </c>
      <c r="O176" s="28">
        <v>25670</v>
      </c>
      <c r="P176" s="74">
        <v>0.31148207876039025</v>
      </c>
      <c r="Q176" s="28" t="s">
        <v>940</v>
      </c>
      <c r="R176" s="45" t="s">
        <v>56</v>
      </c>
      <c r="S176" s="28" t="s">
        <v>583</v>
      </c>
      <c r="T176" s="29"/>
      <c r="U176" s="29"/>
      <c r="V176" s="29"/>
      <c r="W176" s="29"/>
      <c r="X176" s="29"/>
    </row>
    <row r="177" spans="1:24" s="10" customFormat="1" ht="15">
      <c r="A177" s="8">
        <v>175</v>
      </c>
      <c r="B177" s="50" t="s">
        <v>422</v>
      </c>
      <c r="C177" s="23" t="s">
        <v>761</v>
      </c>
      <c r="D177" s="54">
        <v>40973</v>
      </c>
      <c r="E177" s="39" t="s">
        <v>573</v>
      </c>
      <c r="F177" s="39" t="s">
        <v>934</v>
      </c>
      <c r="G177" s="39" t="s">
        <v>933</v>
      </c>
      <c r="H177" s="45" t="s">
        <v>52</v>
      </c>
      <c r="I177" s="47">
        <v>41172</v>
      </c>
      <c r="J177" s="28" t="s">
        <v>221</v>
      </c>
      <c r="K177" s="28" t="s">
        <v>926</v>
      </c>
      <c r="L177" s="28" t="s">
        <v>938</v>
      </c>
      <c r="M177" s="28">
        <v>39</v>
      </c>
      <c r="N177" s="28">
        <v>5</v>
      </c>
      <c r="O177" s="28">
        <v>53349</v>
      </c>
      <c r="P177" s="74">
        <v>0.63591139029885957</v>
      </c>
      <c r="Q177" s="28" t="s">
        <v>941</v>
      </c>
      <c r="R177" s="45" t="s">
        <v>12</v>
      </c>
      <c r="S177" s="28" t="s">
        <v>581</v>
      </c>
      <c r="T177" s="29"/>
      <c r="U177" s="29"/>
      <c r="V177" s="29"/>
      <c r="W177" s="29"/>
      <c r="X177" s="29"/>
    </row>
    <row r="178" spans="1:24" s="10" customFormat="1" ht="15">
      <c r="A178" s="8">
        <v>176</v>
      </c>
      <c r="B178" s="50" t="s">
        <v>423</v>
      </c>
      <c r="C178" s="23" t="s">
        <v>762</v>
      </c>
      <c r="D178" s="54">
        <v>40990</v>
      </c>
      <c r="E178" s="39" t="s">
        <v>573</v>
      </c>
      <c r="F178" s="39" t="s">
        <v>934</v>
      </c>
      <c r="G178" s="39" t="s">
        <v>933</v>
      </c>
      <c r="H178" s="45" t="s">
        <v>59</v>
      </c>
      <c r="I178" s="47">
        <v>41179</v>
      </c>
      <c r="J178" s="28" t="s">
        <v>221</v>
      </c>
      <c r="K178" s="28" t="s">
        <v>926</v>
      </c>
      <c r="L178" s="28" t="s">
        <v>938</v>
      </c>
      <c r="M178" s="28">
        <v>41</v>
      </c>
      <c r="N178" s="28">
        <v>4</v>
      </c>
      <c r="O178" s="28">
        <v>55757</v>
      </c>
      <c r="P178" s="74">
        <v>0.37372583925261438</v>
      </c>
      <c r="Q178" s="28" t="s">
        <v>940</v>
      </c>
      <c r="R178" s="45" t="s">
        <v>12</v>
      </c>
      <c r="S178" s="28" t="s">
        <v>581</v>
      </c>
      <c r="T178" s="29"/>
      <c r="U178" s="29"/>
      <c r="V178" s="29"/>
      <c r="W178" s="29"/>
      <c r="X178" s="29"/>
    </row>
    <row r="179" spans="1:24" s="10" customFormat="1" ht="15">
      <c r="A179" s="8">
        <v>177</v>
      </c>
      <c r="B179" s="50" t="s">
        <v>424</v>
      </c>
      <c r="C179" s="23" t="s">
        <v>763</v>
      </c>
      <c r="D179" s="54">
        <v>39005</v>
      </c>
      <c r="E179" s="39" t="s">
        <v>574</v>
      </c>
      <c r="F179" s="39" t="s">
        <v>931</v>
      </c>
      <c r="G179" s="39" t="s">
        <v>933</v>
      </c>
      <c r="H179" s="45" t="s">
        <v>114</v>
      </c>
      <c r="I179" s="47">
        <v>41177</v>
      </c>
      <c r="J179" s="28" t="s">
        <v>231</v>
      </c>
      <c r="K179" s="28" t="s">
        <v>926</v>
      </c>
      <c r="L179" s="28" t="s">
        <v>938</v>
      </c>
      <c r="M179" s="28">
        <v>31</v>
      </c>
      <c r="N179" s="28">
        <v>3</v>
      </c>
      <c r="O179" s="28">
        <v>54413</v>
      </c>
      <c r="P179" s="74">
        <v>0.65003486934066856</v>
      </c>
      <c r="Q179" s="28" t="s">
        <v>942</v>
      </c>
      <c r="R179" s="45" t="s">
        <v>12</v>
      </c>
      <c r="S179" s="28" t="s">
        <v>582</v>
      </c>
      <c r="T179" s="29"/>
      <c r="U179" s="29"/>
      <c r="V179" s="29"/>
      <c r="W179" s="29"/>
      <c r="X179" s="29"/>
    </row>
    <row r="180" spans="1:24" s="10" customFormat="1" ht="15">
      <c r="A180" s="8">
        <v>178</v>
      </c>
      <c r="B180" s="50" t="s">
        <v>425</v>
      </c>
      <c r="C180" s="23" t="s">
        <v>764</v>
      </c>
      <c r="D180" s="54">
        <v>41015</v>
      </c>
      <c r="E180" s="39" t="s">
        <v>574</v>
      </c>
      <c r="F180" s="39" t="s">
        <v>931</v>
      </c>
      <c r="G180" s="39" t="s">
        <v>933</v>
      </c>
      <c r="H180" s="45" t="s">
        <v>93</v>
      </c>
      <c r="I180" s="47">
        <v>41170</v>
      </c>
      <c r="J180" s="28" t="s">
        <v>205</v>
      </c>
      <c r="K180" s="28" t="s">
        <v>926</v>
      </c>
      <c r="L180" s="28" t="s">
        <v>938</v>
      </c>
      <c r="M180" s="28">
        <v>30</v>
      </c>
      <c r="N180" s="28">
        <v>2</v>
      </c>
      <c r="O180" s="28">
        <v>50710</v>
      </c>
      <c r="P180" s="74">
        <v>0.90435325963795776</v>
      </c>
      <c r="Q180" s="28" t="s">
        <v>942</v>
      </c>
      <c r="R180" s="45" t="s">
        <v>10</v>
      </c>
      <c r="S180" s="72" t="s">
        <v>584</v>
      </c>
      <c r="T180" s="72"/>
      <c r="U180" s="72"/>
      <c r="V180" s="72"/>
      <c r="W180" s="72"/>
      <c r="X180" s="72"/>
    </row>
    <row r="181" spans="1:24" s="10" customFormat="1" ht="15">
      <c r="A181" s="8">
        <v>179</v>
      </c>
      <c r="B181" s="50" t="s">
        <v>426</v>
      </c>
      <c r="C181" s="23" t="s">
        <v>765</v>
      </c>
      <c r="D181" s="54">
        <v>40630</v>
      </c>
      <c r="E181" s="39" t="s">
        <v>577</v>
      </c>
      <c r="F181" s="39" t="s">
        <v>929</v>
      </c>
      <c r="G181" s="39" t="s">
        <v>933</v>
      </c>
      <c r="H181" s="45" t="s">
        <v>9</v>
      </c>
      <c r="I181" s="47">
        <v>41178</v>
      </c>
      <c r="J181" s="28" t="s">
        <v>177</v>
      </c>
      <c r="K181" s="28" t="s">
        <v>926</v>
      </c>
      <c r="L181" s="28" t="s">
        <v>938</v>
      </c>
      <c r="M181" s="28">
        <v>24</v>
      </c>
      <c r="N181" s="28">
        <v>4</v>
      </c>
      <c r="O181" s="28">
        <v>26010</v>
      </c>
      <c r="P181" s="74">
        <v>0.74620370134608893</v>
      </c>
      <c r="Q181" s="28" t="s">
        <v>941</v>
      </c>
      <c r="R181" s="45" t="s">
        <v>10</v>
      </c>
      <c r="S181" s="28" t="s">
        <v>583</v>
      </c>
      <c r="T181" s="29"/>
      <c r="U181" s="29"/>
      <c r="V181" s="29"/>
      <c r="W181" s="29"/>
      <c r="X181" s="29"/>
    </row>
    <row r="182" spans="1:24" s="10" customFormat="1" ht="15">
      <c r="A182" s="8">
        <v>180</v>
      </c>
      <c r="B182" s="50" t="s">
        <v>427</v>
      </c>
      <c r="C182" s="23" t="s">
        <v>766</v>
      </c>
      <c r="D182" s="54">
        <v>40952</v>
      </c>
      <c r="E182" s="39" t="s">
        <v>577</v>
      </c>
      <c r="F182" s="39" t="s">
        <v>929</v>
      </c>
      <c r="G182" s="39" t="s">
        <v>933</v>
      </c>
      <c r="H182" s="45" t="s">
        <v>115</v>
      </c>
      <c r="I182" s="47">
        <v>41169</v>
      </c>
      <c r="J182" s="28" t="s">
        <v>222</v>
      </c>
      <c r="K182" s="28" t="s">
        <v>926</v>
      </c>
      <c r="L182" s="28" t="s">
        <v>938</v>
      </c>
      <c r="M182" s="28">
        <v>24</v>
      </c>
      <c r="N182" s="28">
        <v>2</v>
      </c>
      <c r="O182" s="28">
        <v>26873</v>
      </c>
      <c r="P182" s="74">
        <v>0.56007991393947787</v>
      </c>
      <c r="Q182" s="28" t="s">
        <v>941</v>
      </c>
      <c r="R182" s="45" t="s">
        <v>32</v>
      </c>
      <c r="S182" s="28" t="s">
        <v>583</v>
      </c>
      <c r="T182" s="29"/>
      <c r="U182" s="29"/>
      <c r="V182" s="29"/>
      <c r="W182" s="29"/>
      <c r="X182" s="29"/>
    </row>
    <row r="183" spans="1:24" s="10" customFormat="1" ht="15">
      <c r="A183" s="8">
        <v>181</v>
      </c>
      <c r="B183" s="50" t="s">
        <v>428</v>
      </c>
      <c r="C183" s="23" t="s">
        <v>767</v>
      </c>
      <c r="D183" s="54">
        <v>40143</v>
      </c>
      <c r="E183" s="39" t="s">
        <v>577</v>
      </c>
      <c r="F183" s="39" t="s">
        <v>929</v>
      </c>
      <c r="G183" s="39" t="s">
        <v>933</v>
      </c>
      <c r="H183" s="45" t="s">
        <v>115</v>
      </c>
      <c r="I183" s="47">
        <v>41179</v>
      </c>
      <c r="J183" s="28" t="s">
        <v>228</v>
      </c>
      <c r="K183" s="28" t="s">
        <v>926</v>
      </c>
      <c r="L183" s="28" t="s">
        <v>938</v>
      </c>
      <c r="M183" s="28">
        <v>26</v>
      </c>
      <c r="N183" s="28">
        <v>2</v>
      </c>
      <c r="O183" s="28">
        <v>26758</v>
      </c>
      <c r="P183" s="74">
        <v>0.39432483047256905</v>
      </c>
      <c r="Q183" s="28" t="s">
        <v>941</v>
      </c>
      <c r="R183" s="45" t="s">
        <v>32</v>
      </c>
      <c r="S183" s="28" t="s">
        <v>583</v>
      </c>
      <c r="T183" s="29"/>
      <c r="U183" s="29"/>
      <c r="V183" s="29"/>
      <c r="W183" s="29"/>
      <c r="X183" s="29"/>
    </row>
    <row r="184" spans="1:24" s="10" customFormat="1" ht="15">
      <c r="A184" s="8">
        <v>182</v>
      </c>
      <c r="B184" s="50" t="s">
        <v>429</v>
      </c>
      <c r="C184" s="23" t="s">
        <v>768</v>
      </c>
      <c r="D184" s="54">
        <v>40340</v>
      </c>
      <c r="E184" s="39" t="s">
        <v>577</v>
      </c>
      <c r="F184" s="39" t="s">
        <v>929</v>
      </c>
      <c r="G184" s="39" t="s">
        <v>933</v>
      </c>
      <c r="H184" s="45" t="s">
        <v>116</v>
      </c>
      <c r="I184" s="47">
        <v>41177</v>
      </c>
      <c r="J184" s="28" t="s">
        <v>188</v>
      </c>
      <c r="K184" s="28" t="s">
        <v>926</v>
      </c>
      <c r="L184" s="28" t="s">
        <v>938</v>
      </c>
      <c r="M184" s="28">
        <v>27</v>
      </c>
      <c r="N184" s="28">
        <v>3</v>
      </c>
      <c r="O184" s="28">
        <v>25888</v>
      </c>
      <c r="P184" s="74">
        <v>0.3602733685418853</v>
      </c>
      <c r="Q184" s="28" t="s">
        <v>941</v>
      </c>
      <c r="R184" s="45" t="s">
        <v>18</v>
      </c>
      <c r="S184" s="28" t="s">
        <v>581</v>
      </c>
      <c r="T184" s="29"/>
      <c r="U184" s="29"/>
      <c r="V184" s="29"/>
      <c r="W184" s="29"/>
      <c r="X184" s="29"/>
    </row>
    <row r="185" spans="1:24" s="10" customFormat="1" ht="15">
      <c r="A185" s="8">
        <v>183</v>
      </c>
      <c r="B185" s="50" t="s">
        <v>430</v>
      </c>
      <c r="C185" s="23" t="s">
        <v>769</v>
      </c>
      <c r="D185" s="54">
        <v>40980</v>
      </c>
      <c r="E185" s="39" t="s">
        <v>577</v>
      </c>
      <c r="F185" s="39" t="s">
        <v>929</v>
      </c>
      <c r="G185" s="39" t="s">
        <v>933</v>
      </c>
      <c r="H185" s="45" t="s">
        <v>40</v>
      </c>
      <c r="I185" s="47">
        <v>41170</v>
      </c>
      <c r="J185" s="28" t="s">
        <v>221</v>
      </c>
      <c r="K185" s="28" t="s">
        <v>926</v>
      </c>
      <c r="L185" s="28" t="s">
        <v>938</v>
      </c>
      <c r="M185" s="28">
        <v>24</v>
      </c>
      <c r="N185" s="28">
        <v>4</v>
      </c>
      <c r="O185" s="28">
        <v>25063</v>
      </c>
      <c r="P185" s="74">
        <v>0.26800672915304258</v>
      </c>
      <c r="Q185" s="28" t="s">
        <v>941</v>
      </c>
      <c r="R185" s="45" t="s">
        <v>18</v>
      </c>
      <c r="S185" s="28" t="s">
        <v>583</v>
      </c>
      <c r="T185" s="29"/>
      <c r="U185" s="29"/>
      <c r="V185" s="29"/>
      <c r="W185" s="29"/>
      <c r="X185" s="29"/>
    </row>
    <row r="186" spans="1:24" s="10" customFormat="1" ht="15">
      <c r="A186" s="8">
        <v>184</v>
      </c>
      <c r="B186" s="50" t="s">
        <v>431</v>
      </c>
      <c r="C186" s="23" t="s">
        <v>770</v>
      </c>
      <c r="D186" s="54">
        <v>40969</v>
      </c>
      <c r="E186" s="39" t="s">
        <v>574</v>
      </c>
      <c r="F186" s="39" t="s">
        <v>931</v>
      </c>
      <c r="G186" s="39" t="s">
        <v>933</v>
      </c>
      <c r="H186" s="45" t="s">
        <v>83</v>
      </c>
      <c r="I186" s="47">
        <v>41172</v>
      </c>
      <c r="J186" s="28" t="s">
        <v>221</v>
      </c>
      <c r="K186" s="28" t="s">
        <v>926</v>
      </c>
      <c r="L186" s="28" t="s">
        <v>938</v>
      </c>
      <c r="M186" s="28">
        <v>34</v>
      </c>
      <c r="N186" s="28">
        <v>3</v>
      </c>
      <c r="O186" s="28">
        <v>50597</v>
      </c>
      <c r="P186" s="74">
        <v>0.94411229151736542</v>
      </c>
      <c r="Q186" s="28" t="s">
        <v>942</v>
      </c>
      <c r="R186" s="45" t="s">
        <v>18</v>
      </c>
      <c r="S186" s="72" t="s">
        <v>584</v>
      </c>
      <c r="T186" s="72"/>
      <c r="U186" s="72"/>
      <c r="V186" s="72"/>
      <c r="W186" s="72"/>
      <c r="X186" s="72"/>
    </row>
    <row r="187" spans="1:24" s="10" customFormat="1" ht="15">
      <c r="A187" s="8">
        <v>185</v>
      </c>
      <c r="B187" s="50" t="s">
        <v>432</v>
      </c>
      <c r="C187" s="23" t="s">
        <v>771</v>
      </c>
      <c r="D187" s="54">
        <v>40735</v>
      </c>
      <c r="E187" s="39" t="s">
        <v>575</v>
      </c>
      <c r="F187" s="39" t="s">
        <v>930</v>
      </c>
      <c r="G187" s="39" t="s">
        <v>933</v>
      </c>
      <c r="H187" s="45" t="s">
        <v>28</v>
      </c>
      <c r="I187" s="47">
        <v>41169</v>
      </c>
      <c r="J187" s="28" t="s">
        <v>181</v>
      </c>
      <c r="K187" s="28" t="s">
        <v>926</v>
      </c>
      <c r="L187" s="28" t="s">
        <v>938</v>
      </c>
      <c r="M187" s="28">
        <v>30</v>
      </c>
      <c r="N187" s="28">
        <v>4</v>
      </c>
      <c r="O187" s="28">
        <v>31766</v>
      </c>
      <c r="P187" s="74">
        <v>0.31582365614554497</v>
      </c>
      <c r="Q187" s="28" t="s">
        <v>941</v>
      </c>
      <c r="R187" s="45" t="s">
        <v>28</v>
      </c>
      <c r="S187" s="28" t="s">
        <v>582</v>
      </c>
      <c r="T187" s="29"/>
      <c r="U187" s="29"/>
      <c r="V187" s="29"/>
      <c r="W187" s="29"/>
      <c r="X187" s="29"/>
    </row>
    <row r="188" spans="1:24" s="10" customFormat="1" ht="15">
      <c r="A188" s="8">
        <v>186</v>
      </c>
      <c r="B188" s="50" t="s">
        <v>433</v>
      </c>
      <c r="C188" s="23" t="s">
        <v>772</v>
      </c>
      <c r="D188" s="54">
        <v>39189</v>
      </c>
      <c r="E188" s="39" t="s">
        <v>579</v>
      </c>
      <c r="F188" s="39" t="s">
        <v>930</v>
      </c>
      <c r="G188" s="39" t="s">
        <v>933</v>
      </c>
      <c r="H188" s="28" t="s">
        <v>915</v>
      </c>
      <c r="I188" s="47">
        <v>41182</v>
      </c>
      <c r="J188" s="28" t="s">
        <v>232</v>
      </c>
      <c r="K188" s="28" t="s">
        <v>926</v>
      </c>
      <c r="L188" s="28" t="s">
        <v>938</v>
      </c>
      <c r="M188" s="28">
        <v>29</v>
      </c>
      <c r="N188" s="28">
        <v>2</v>
      </c>
      <c r="O188" s="28">
        <v>31734</v>
      </c>
      <c r="P188" s="74">
        <v>0.31332844158551243</v>
      </c>
      <c r="Q188" s="28" t="s">
        <v>942</v>
      </c>
      <c r="R188" s="28" t="s">
        <v>12</v>
      </c>
      <c r="S188" s="28" t="s">
        <v>582</v>
      </c>
      <c r="T188" s="29"/>
      <c r="U188" s="29"/>
      <c r="V188" s="29"/>
      <c r="W188" s="29"/>
      <c r="X188" s="29"/>
    </row>
    <row r="189" spans="1:24" s="10" customFormat="1" ht="15">
      <c r="A189" s="8">
        <v>187</v>
      </c>
      <c r="B189" s="50" t="s">
        <v>434</v>
      </c>
      <c r="C189" s="23" t="s">
        <v>773</v>
      </c>
      <c r="D189" s="54">
        <v>39755</v>
      </c>
      <c r="E189" s="39" t="s">
        <v>577</v>
      </c>
      <c r="F189" s="39" t="s">
        <v>929</v>
      </c>
      <c r="G189" s="39" t="s">
        <v>933</v>
      </c>
      <c r="H189" s="28" t="s">
        <v>915</v>
      </c>
      <c r="I189" s="47">
        <v>41182</v>
      </c>
      <c r="J189" s="28" t="s">
        <v>195</v>
      </c>
      <c r="K189" s="28" t="s">
        <v>926</v>
      </c>
      <c r="L189" s="28" t="s">
        <v>938</v>
      </c>
      <c r="M189" s="28">
        <v>26</v>
      </c>
      <c r="N189" s="28">
        <v>3</v>
      </c>
      <c r="O189" s="28">
        <v>25707</v>
      </c>
      <c r="P189" s="74">
        <v>0.81283815796812142</v>
      </c>
      <c r="Q189" s="28" t="s">
        <v>941</v>
      </c>
      <c r="R189" s="28" t="s">
        <v>12</v>
      </c>
      <c r="S189" s="28" t="s">
        <v>582</v>
      </c>
      <c r="T189" s="29"/>
      <c r="U189" s="29"/>
      <c r="V189" s="29"/>
      <c r="W189" s="29"/>
      <c r="X189" s="29"/>
    </row>
    <row r="190" spans="1:24" s="10" customFormat="1" ht="15">
      <c r="A190" s="8">
        <v>188</v>
      </c>
      <c r="B190" s="50" t="s">
        <v>435</v>
      </c>
      <c r="C190" s="23" t="s">
        <v>774</v>
      </c>
      <c r="D190" s="54">
        <v>40987</v>
      </c>
      <c r="E190" s="39" t="s">
        <v>573</v>
      </c>
      <c r="F190" s="39" t="s">
        <v>934</v>
      </c>
      <c r="G190" s="39" t="s">
        <v>933</v>
      </c>
      <c r="H190" s="28" t="s">
        <v>915</v>
      </c>
      <c r="I190" s="47">
        <v>41151</v>
      </c>
      <c r="J190" s="28" t="s">
        <v>205</v>
      </c>
      <c r="K190" s="28" t="s">
        <v>926</v>
      </c>
      <c r="L190" s="28" t="s">
        <v>938</v>
      </c>
      <c r="M190" s="28">
        <v>43</v>
      </c>
      <c r="N190" s="28">
        <v>4</v>
      </c>
      <c r="O190" s="28">
        <v>54292</v>
      </c>
      <c r="P190" s="74">
        <v>7.6527073336994711E-2</v>
      </c>
      <c r="Q190" s="28" t="s">
        <v>941</v>
      </c>
      <c r="R190" s="28" t="s">
        <v>12</v>
      </c>
      <c r="S190" s="28" t="s">
        <v>582</v>
      </c>
      <c r="T190" s="29"/>
      <c r="U190" s="29"/>
      <c r="V190" s="29"/>
      <c r="W190" s="29"/>
      <c r="X190" s="29"/>
    </row>
    <row r="191" spans="1:24" s="10" customFormat="1" ht="15">
      <c r="A191" s="8">
        <v>189</v>
      </c>
      <c r="B191" s="50" t="s">
        <v>415</v>
      </c>
      <c r="C191" s="23" t="s">
        <v>775</v>
      </c>
      <c r="D191" s="54">
        <v>41010</v>
      </c>
      <c r="E191" s="39" t="s">
        <v>577</v>
      </c>
      <c r="F191" s="39" t="s">
        <v>929</v>
      </c>
      <c r="G191" s="39" t="s">
        <v>933</v>
      </c>
      <c r="H191" s="45" t="s">
        <v>81</v>
      </c>
      <c r="I191" s="47">
        <v>41160</v>
      </c>
      <c r="J191" s="28" t="s">
        <v>180</v>
      </c>
      <c r="K191" s="28" t="s">
        <v>926</v>
      </c>
      <c r="L191" s="28" t="s">
        <v>938</v>
      </c>
      <c r="M191" s="28">
        <v>28</v>
      </c>
      <c r="N191" s="28">
        <v>3</v>
      </c>
      <c r="O191" s="28">
        <v>25390</v>
      </c>
      <c r="P191" s="74">
        <v>0.78539845863662183</v>
      </c>
      <c r="Q191" s="28" t="s">
        <v>942</v>
      </c>
      <c r="R191" s="45" t="s">
        <v>56</v>
      </c>
      <c r="S191" s="28" t="s">
        <v>582</v>
      </c>
      <c r="T191" s="29"/>
      <c r="U191" s="29"/>
      <c r="V191" s="29"/>
      <c r="W191" s="29"/>
      <c r="X191" s="29"/>
    </row>
    <row r="192" spans="1:24" s="10" customFormat="1" ht="15">
      <c r="A192" s="8">
        <v>190</v>
      </c>
      <c r="B192" s="50" t="s">
        <v>436</v>
      </c>
      <c r="C192" s="23" t="s">
        <v>776</v>
      </c>
      <c r="D192" s="54">
        <v>41040</v>
      </c>
      <c r="E192" s="39" t="s">
        <v>577</v>
      </c>
      <c r="F192" s="39" t="s">
        <v>929</v>
      </c>
      <c r="G192" s="39" t="s">
        <v>933</v>
      </c>
      <c r="H192" s="45" t="s">
        <v>35</v>
      </c>
      <c r="I192" s="47">
        <v>41162</v>
      </c>
      <c r="J192" s="28" t="s">
        <v>211</v>
      </c>
      <c r="K192" s="28" t="s">
        <v>926</v>
      </c>
      <c r="L192" s="28" t="s">
        <v>938</v>
      </c>
      <c r="M192" s="28">
        <v>24</v>
      </c>
      <c r="N192" s="28">
        <v>4</v>
      </c>
      <c r="O192" s="28">
        <v>25738</v>
      </c>
      <c r="P192" s="74">
        <v>0.3270748610480041</v>
      </c>
      <c r="Q192" s="28" t="s">
        <v>941</v>
      </c>
      <c r="R192" s="45" t="s">
        <v>10</v>
      </c>
      <c r="S192" s="28" t="s">
        <v>582</v>
      </c>
      <c r="T192" s="29"/>
      <c r="U192" s="29"/>
      <c r="V192" s="29"/>
      <c r="W192" s="29"/>
      <c r="X192" s="29"/>
    </row>
    <row r="193" spans="1:24" s="10" customFormat="1" ht="15">
      <c r="A193" s="8">
        <v>191</v>
      </c>
      <c r="B193" s="50" t="s">
        <v>437</v>
      </c>
      <c r="C193" s="23" t="s">
        <v>777</v>
      </c>
      <c r="D193" s="54">
        <v>41050</v>
      </c>
      <c r="E193" s="39" t="s">
        <v>573</v>
      </c>
      <c r="F193" s="39" t="s">
        <v>934</v>
      </c>
      <c r="G193" s="39" t="s">
        <v>933</v>
      </c>
      <c r="H193" s="45" t="s">
        <v>78</v>
      </c>
      <c r="I193" s="47">
        <v>41153</v>
      </c>
      <c r="J193" s="28" t="s">
        <v>211</v>
      </c>
      <c r="K193" s="28" t="s">
        <v>926</v>
      </c>
      <c r="L193" s="28" t="s">
        <v>938</v>
      </c>
      <c r="M193" s="28">
        <v>42</v>
      </c>
      <c r="N193" s="28">
        <v>4</v>
      </c>
      <c r="O193" s="28">
        <v>52341</v>
      </c>
      <c r="P193" s="74">
        <v>0.82206472388830432</v>
      </c>
      <c r="Q193" s="28" t="s">
        <v>942</v>
      </c>
      <c r="R193" s="45" t="s">
        <v>32</v>
      </c>
      <c r="S193" s="28" t="s">
        <v>582</v>
      </c>
      <c r="T193" s="29"/>
      <c r="U193" s="29"/>
      <c r="V193" s="29"/>
      <c r="W193" s="29"/>
      <c r="X193" s="29"/>
    </row>
    <row r="194" spans="1:24" s="10" customFormat="1" ht="15">
      <c r="A194" s="8">
        <v>192</v>
      </c>
      <c r="B194" s="50" t="s">
        <v>438</v>
      </c>
      <c r="C194" s="23" t="s">
        <v>778</v>
      </c>
      <c r="D194" s="54">
        <v>41142</v>
      </c>
      <c r="E194" s="39" t="s">
        <v>577</v>
      </c>
      <c r="F194" s="39" t="s">
        <v>929</v>
      </c>
      <c r="G194" s="39" t="s">
        <v>933</v>
      </c>
      <c r="H194" s="45" t="s">
        <v>117</v>
      </c>
      <c r="I194" s="47">
        <v>41156</v>
      </c>
      <c r="J194" s="28" t="s">
        <v>216</v>
      </c>
      <c r="K194" s="28" t="s">
        <v>926</v>
      </c>
      <c r="L194" s="28" t="s">
        <v>938</v>
      </c>
      <c r="M194" s="28">
        <v>28</v>
      </c>
      <c r="N194" s="28">
        <v>5</v>
      </c>
      <c r="O194" s="28">
        <v>25941</v>
      </c>
      <c r="P194" s="74">
        <v>0.56039745395383544</v>
      </c>
      <c r="Q194" s="28" t="s">
        <v>940</v>
      </c>
      <c r="R194" s="45" t="s">
        <v>10</v>
      </c>
      <c r="S194" s="28" t="s">
        <v>582</v>
      </c>
      <c r="T194" s="29"/>
      <c r="U194" s="29"/>
      <c r="V194" s="29"/>
      <c r="W194" s="29"/>
      <c r="X194" s="29"/>
    </row>
    <row r="195" spans="1:24" s="10" customFormat="1" ht="15">
      <c r="A195" s="8">
        <v>193</v>
      </c>
      <c r="B195" s="50" t="s">
        <v>439</v>
      </c>
      <c r="C195" s="23" t="s">
        <v>779</v>
      </c>
      <c r="D195" s="54">
        <v>41142</v>
      </c>
      <c r="E195" s="39" t="s">
        <v>577</v>
      </c>
      <c r="F195" s="39" t="s">
        <v>929</v>
      </c>
      <c r="G195" s="39" t="s">
        <v>933</v>
      </c>
      <c r="H195" s="45" t="s">
        <v>92</v>
      </c>
      <c r="I195" s="47">
        <v>41171</v>
      </c>
      <c r="J195" s="28" t="s">
        <v>216</v>
      </c>
      <c r="K195" s="28" t="s">
        <v>926</v>
      </c>
      <c r="L195" s="28" t="s">
        <v>938</v>
      </c>
      <c r="M195" s="28">
        <v>25</v>
      </c>
      <c r="N195" s="28">
        <v>2</v>
      </c>
      <c r="O195" s="28">
        <v>25815</v>
      </c>
      <c r="P195" s="74">
        <v>0.22302453866511485</v>
      </c>
      <c r="Q195" s="28" t="s">
        <v>941</v>
      </c>
      <c r="R195" s="45" t="s">
        <v>10</v>
      </c>
      <c r="S195" s="28" t="s">
        <v>582</v>
      </c>
      <c r="T195" s="29"/>
      <c r="U195" s="29"/>
      <c r="V195" s="29"/>
      <c r="W195" s="29"/>
      <c r="X195" s="29"/>
    </row>
    <row r="196" spans="1:24" s="10" customFormat="1" ht="15">
      <c r="A196" s="8">
        <v>194</v>
      </c>
      <c r="B196" s="50" t="s">
        <v>440</v>
      </c>
      <c r="C196" s="23" t="s">
        <v>780</v>
      </c>
      <c r="D196" s="54">
        <v>41153</v>
      </c>
      <c r="E196" s="39" t="s">
        <v>573</v>
      </c>
      <c r="F196" s="39" t="s">
        <v>934</v>
      </c>
      <c r="G196" s="39" t="s">
        <v>933</v>
      </c>
      <c r="H196" s="45" t="s">
        <v>76</v>
      </c>
      <c r="I196" s="47">
        <v>41161</v>
      </c>
      <c r="J196" s="28" t="s">
        <v>216</v>
      </c>
      <c r="K196" s="28" t="s">
        <v>926</v>
      </c>
      <c r="L196" s="28" t="s">
        <v>938</v>
      </c>
      <c r="M196" s="28">
        <v>36</v>
      </c>
      <c r="N196" s="28">
        <v>3</v>
      </c>
      <c r="O196" s="28">
        <v>56633</v>
      </c>
      <c r="P196" s="74">
        <v>0.35632412495080512</v>
      </c>
      <c r="Q196" s="28" t="s">
        <v>942</v>
      </c>
      <c r="R196" s="45" t="s">
        <v>10</v>
      </c>
      <c r="S196" s="28" t="s">
        <v>582</v>
      </c>
      <c r="T196" s="29"/>
      <c r="U196" s="29"/>
      <c r="V196" s="29"/>
      <c r="W196" s="29"/>
      <c r="X196" s="29"/>
    </row>
    <row r="197" spans="1:24" s="10" customFormat="1" ht="15">
      <c r="A197" s="8">
        <v>195</v>
      </c>
      <c r="B197" s="50" t="s">
        <v>441</v>
      </c>
      <c r="C197" s="23" t="s">
        <v>781</v>
      </c>
      <c r="D197" s="54">
        <v>41169</v>
      </c>
      <c r="E197" s="39" t="s">
        <v>577</v>
      </c>
      <c r="F197" s="39" t="s">
        <v>929</v>
      </c>
      <c r="G197" s="39" t="s">
        <v>933</v>
      </c>
      <c r="H197" s="45" t="s">
        <v>31</v>
      </c>
      <c r="I197" s="47">
        <v>41173</v>
      </c>
      <c r="J197" s="28" t="s">
        <v>216</v>
      </c>
      <c r="K197" s="28" t="s">
        <v>926</v>
      </c>
      <c r="L197" s="28" t="s">
        <v>938</v>
      </c>
      <c r="M197" s="28">
        <v>25</v>
      </c>
      <c r="N197" s="28">
        <v>2</v>
      </c>
      <c r="O197" s="28">
        <v>25372</v>
      </c>
      <c r="P197" s="74">
        <v>0.69336290662889777</v>
      </c>
      <c r="Q197" s="28" t="s">
        <v>941</v>
      </c>
      <c r="R197" s="45" t="s">
        <v>32</v>
      </c>
      <c r="S197" s="28" t="s">
        <v>582</v>
      </c>
      <c r="T197" s="29"/>
      <c r="U197" s="29"/>
      <c r="V197" s="29"/>
      <c r="W197" s="29"/>
      <c r="X197" s="29"/>
    </row>
    <row r="198" spans="1:24" s="10" customFormat="1" ht="15">
      <c r="A198" s="8">
        <v>196</v>
      </c>
      <c r="B198" s="50" t="s">
        <v>442</v>
      </c>
      <c r="C198" s="23" t="s">
        <v>782</v>
      </c>
      <c r="D198" s="54">
        <v>40991</v>
      </c>
      <c r="E198" s="39" t="s">
        <v>577</v>
      </c>
      <c r="F198" s="39" t="s">
        <v>929</v>
      </c>
      <c r="G198" s="39" t="s">
        <v>933</v>
      </c>
      <c r="H198" s="45" t="s">
        <v>30</v>
      </c>
      <c r="I198" s="47">
        <v>41174</v>
      </c>
      <c r="J198" s="28" t="s">
        <v>205</v>
      </c>
      <c r="K198" s="28" t="s">
        <v>926</v>
      </c>
      <c r="L198" s="28" t="s">
        <v>938</v>
      </c>
      <c r="M198" s="28">
        <v>24</v>
      </c>
      <c r="N198" s="28">
        <v>2</v>
      </c>
      <c r="O198" s="28">
        <v>26723</v>
      </c>
      <c r="P198" s="74">
        <v>0.48922041904563862</v>
      </c>
      <c r="Q198" s="28" t="s">
        <v>941</v>
      </c>
      <c r="R198" s="45" t="s">
        <v>18</v>
      </c>
      <c r="S198" s="28" t="s">
        <v>581</v>
      </c>
      <c r="T198" s="29"/>
      <c r="U198" s="29"/>
      <c r="V198" s="29"/>
      <c r="W198" s="29"/>
      <c r="X198" s="29"/>
    </row>
    <row r="199" spans="1:24" s="10" customFormat="1" ht="15">
      <c r="A199" s="8">
        <v>197</v>
      </c>
      <c r="B199" s="50" t="s">
        <v>443</v>
      </c>
      <c r="C199" s="23" t="s">
        <v>783</v>
      </c>
      <c r="D199" s="54">
        <v>40534</v>
      </c>
      <c r="E199" s="39" t="s">
        <v>947</v>
      </c>
      <c r="F199" s="39" t="s">
        <v>937</v>
      </c>
      <c r="G199" s="39" t="s">
        <v>933</v>
      </c>
      <c r="H199" s="45" t="s">
        <v>28</v>
      </c>
      <c r="I199" s="47">
        <v>41191</v>
      </c>
      <c r="J199" s="28" t="s">
        <v>176</v>
      </c>
      <c r="K199" s="28" t="s">
        <v>926</v>
      </c>
      <c r="L199" s="28" t="s">
        <v>939</v>
      </c>
      <c r="M199" s="28">
        <v>54</v>
      </c>
      <c r="N199" s="28">
        <v>3</v>
      </c>
      <c r="O199" s="28">
        <v>233954</v>
      </c>
      <c r="P199" s="74">
        <v>0.45069217125501648</v>
      </c>
      <c r="Q199" s="28" t="s">
        <v>940</v>
      </c>
      <c r="R199" s="45" t="s">
        <v>28</v>
      </c>
      <c r="S199" s="72" t="s">
        <v>584</v>
      </c>
      <c r="T199" s="72"/>
      <c r="U199" s="72"/>
      <c r="V199" s="72"/>
      <c r="W199" s="72"/>
      <c r="X199" s="72"/>
    </row>
    <row r="200" spans="1:24" s="10" customFormat="1" ht="15">
      <c r="A200" s="8">
        <v>198</v>
      </c>
      <c r="B200" s="50" t="s">
        <v>444</v>
      </c>
      <c r="C200" s="23" t="s">
        <v>784</v>
      </c>
      <c r="D200" s="54">
        <v>41081</v>
      </c>
      <c r="E200" s="39" t="s">
        <v>580</v>
      </c>
      <c r="F200" s="39" t="s">
        <v>929</v>
      </c>
      <c r="G200" s="39" t="s">
        <v>933</v>
      </c>
      <c r="H200" s="45" t="s">
        <v>51</v>
      </c>
      <c r="I200" s="47">
        <v>41194</v>
      </c>
      <c r="J200" s="28" t="s">
        <v>211</v>
      </c>
      <c r="K200" s="28" t="s">
        <v>926</v>
      </c>
      <c r="L200" s="28" t="s">
        <v>938</v>
      </c>
      <c r="M200" s="28">
        <v>24</v>
      </c>
      <c r="N200" s="28">
        <v>5</v>
      </c>
      <c r="O200" s="28">
        <v>26558</v>
      </c>
      <c r="P200" s="74">
        <v>0.59845929065317627</v>
      </c>
      <c r="Q200" s="28" t="s">
        <v>942</v>
      </c>
      <c r="R200" s="45" t="s">
        <v>56</v>
      </c>
      <c r="S200" s="28" t="s">
        <v>583</v>
      </c>
      <c r="T200" s="29"/>
      <c r="U200" s="29"/>
      <c r="V200" s="29"/>
      <c r="W200" s="29"/>
      <c r="X200" s="29"/>
    </row>
    <row r="201" spans="1:24" s="10" customFormat="1" ht="15">
      <c r="A201" s="8">
        <v>199</v>
      </c>
      <c r="B201" s="50" t="s">
        <v>445</v>
      </c>
      <c r="C201" s="23" t="s">
        <v>785</v>
      </c>
      <c r="D201" s="54">
        <v>40718</v>
      </c>
      <c r="E201" s="39" t="s">
        <v>577</v>
      </c>
      <c r="F201" s="39" t="s">
        <v>929</v>
      </c>
      <c r="G201" s="39" t="s">
        <v>933</v>
      </c>
      <c r="H201" s="45" t="s">
        <v>118</v>
      </c>
      <c r="I201" s="47">
        <v>41187</v>
      </c>
      <c r="J201" s="28" t="s">
        <v>191</v>
      </c>
      <c r="K201" s="28" t="s">
        <v>926</v>
      </c>
      <c r="L201" s="28" t="s">
        <v>938</v>
      </c>
      <c r="M201" s="28">
        <v>28</v>
      </c>
      <c r="N201" s="28">
        <v>5</v>
      </c>
      <c r="O201" s="28">
        <v>26911</v>
      </c>
      <c r="P201" s="74">
        <v>7.5897891692930486E-2</v>
      </c>
      <c r="Q201" s="28" t="s">
        <v>941</v>
      </c>
      <c r="R201" s="45" t="s">
        <v>18</v>
      </c>
      <c r="S201" s="28" t="s">
        <v>582</v>
      </c>
      <c r="T201" s="29"/>
      <c r="U201" s="29"/>
      <c r="V201" s="29"/>
      <c r="W201" s="29"/>
      <c r="X201" s="29"/>
    </row>
    <row r="202" spans="1:24" s="10" customFormat="1" ht="15">
      <c r="A202" s="8">
        <v>200</v>
      </c>
      <c r="B202" s="50" t="s">
        <v>446</v>
      </c>
      <c r="C202" s="23" t="s">
        <v>786</v>
      </c>
      <c r="D202" s="54">
        <v>39623</v>
      </c>
      <c r="E202" s="39" t="s">
        <v>577</v>
      </c>
      <c r="F202" s="39" t="s">
        <v>929</v>
      </c>
      <c r="G202" s="39" t="s">
        <v>933</v>
      </c>
      <c r="H202" s="45" t="s">
        <v>90</v>
      </c>
      <c r="I202" s="47">
        <v>41207</v>
      </c>
      <c r="J202" s="28" t="s">
        <v>233</v>
      </c>
      <c r="K202" s="28" t="s">
        <v>926</v>
      </c>
      <c r="L202" s="28" t="s">
        <v>938</v>
      </c>
      <c r="M202" s="28">
        <v>26</v>
      </c>
      <c r="N202" s="28">
        <v>5</v>
      </c>
      <c r="O202" s="28">
        <v>25295</v>
      </c>
      <c r="P202" s="74">
        <v>0.3492972380210837</v>
      </c>
      <c r="Q202" s="28" t="s">
        <v>942</v>
      </c>
      <c r="R202" s="28" t="s">
        <v>18</v>
      </c>
      <c r="S202" s="28" t="s">
        <v>15</v>
      </c>
      <c r="T202" s="29"/>
      <c r="U202" s="29"/>
      <c r="V202" s="29"/>
      <c r="W202" s="29"/>
      <c r="X202" s="29"/>
    </row>
    <row r="203" spans="1:24" s="10" customFormat="1" ht="15">
      <c r="A203" s="8">
        <v>201</v>
      </c>
      <c r="B203" s="50" t="s">
        <v>447</v>
      </c>
      <c r="C203" s="23" t="s">
        <v>787</v>
      </c>
      <c r="D203" s="54">
        <v>41142</v>
      </c>
      <c r="E203" s="39" t="s">
        <v>577</v>
      </c>
      <c r="F203" s="39" t="s">
        <v>929</v>
      </c>
      <c r="G203" s="39" t="s">
        <v>933</v>
      </c>
      <c r="H203" s="45" t="s">
        <v>119</v>
      </c>
      <c r="I203" s="47">
        <v>41186</v>
      </c>
      <c r="J203" s="28" t="s">
        <v>202</v>
      </c>
      <c r="K203" s="28" t="s">
        <v>926</v>
      </c>
      <c r="L203" s="28" t="s">
        <v>938</v>
      </c>
      <c r="M203" s="28">
        <v>28</v>
      </c>
      <c r="N203" s="28">
        <v>4</v>
      </c>
      <c r="O203" s="28">
        <v>25433</v>
      </c>
      <c r="P203" s="74">
        <v>0.81205415597677644</v>
      </c>
      <c r="Q203" s="28" t="s">
        <v>941</v>
      </c>
      <c r="R203" s="45" t="s">
        <v>18</v>
      </c>
      <c r="S203" s="28" t="s">
        <v>582</v>
      </c>
      <c r="T203" s="29"/>
      <c r="U203" s="29"/>
      <c r="V203" s="29"/>
      <c r="W203" s="29"/>
      <c r="X203" s="29"/>
    </row>
    <row r="204" spans="1:24" s="10" customFormat="1" ht="15">
      <c r="A204" s="8">
        <v>202</v>
      </c>
      <c r="B204" s="50" t="s">
        <v>448</v>
      </c>
      <c r="C204" s="23" t="s">
        <v>788</v>
      </c>
      <c r="D204" s="54">
        <v>40978</v>
      </c>
      <c r="E204" s="39" t="s">
        <v>577</v>
      </c>
      <c r="F204" s="39" t="s">
        <v>929</v>
      </c>
      <c r="G204" s="39" t="s">
        <v>933</v>
      </c>
      <c r="H204" s="45" t="s">
        <v>29</v>
      </c>
      <c r="I204" s="47">
        <v>41207</v>
      </c>
      <c r="J204" s="28" t="s">
        <v>222</v>
      </c>
      <c r="K204" s="28" t="s">
        <v>926</v>
      </c>
      <c r="L204" s="28" t="s">
        <v>938</v>
      </c>
      <c r="M204" s="28">
        <v>26</v>
      </c>
      <c r="N204" s="28">
        <v>2</v>
      </c>
      <c r="O204" s="28">
        <v>25742</v>
      </c>
      <c r="P204" s="74">
        <v>0.63362365330451542</v>
      </c>
      <c r="Q204" s="28" t="s">
        <v>942</v>
      </c>
      <c r="R204" s="45" t="s">
        <v>18</v>
      </c>
      <c r="S204" s="28" t="s">
        <v>15</v>
      </c>
      <c r="T204" s="29"/>
      <c r="U204" s="29"/>
      <c r="V204" s="29"/>
      <c r="W204" s="29"/>
      <c r="X204" s="29"/>
    </row>
    <row r="205" spans="1:24" s="10" customFormat="1" ht="15">
      <c r="A205" s="8">
        <v>203</v>
      </c>
      <c r="B205" s="50" t="s">
        <v>449</v>
      </c>
      <c r="C205" s="23" t="s">
        <v>789</v>
      </c>
      <c r="D205" s="54">
        <v>40308</v>
      </c>
      <c r="E205" s="39" t="s">
        <v>577</v>
      </c>
      <c r="F205" s="39" t="s">
        <v>929</v>
      </c>
      <c r="G205" s="39" t="s">
        <v>933</v>
      </c>
      <c r="H205" s="45" t="s">
        <v>120</v>
      </c>
      <c r="I205" s="47">
        <v>41202</v>
      </c>
      <c r="J205" s="28" t="s">
        <v>184</v>
      </c>
      <c r="K205" s="28" t="s">
        <v>926</v>
      </c>
      <c r="L205" s="28" t="s">
        <v>938</v>
      </c>
      <c r="M205" s="28">
        <v>28</v>
      </c>
      <c r="N205" s="28">
        <v>4</v>
      </c>
      <c r="O205" s="28">
        <v>26602</v>
      </c>
      <c r="P205" s="74">
        <v>0.54785610458716261</v>
      </c>
      <c r="Q205" s="28" t="s">
        <v>940</v>
      </c>
      <c r="R205" s="45" t="s">
        <v>12</v>
      </c>
      <c r="S205" s="28" t="s">
        <v>581</v>
      </c>
      <c r="T205" s="29"/>
      <c r="U205" s="29"/>
      <c r="V205" s="29"/>
      <c r="W205" s="29"/>
      <c r="X205" s="29"/>
    </row>
    <row r="206" spans="1:24" s="10" customFormat="1" ht="15">
      <c r="A206" s="8">
        <v>204</v>
      </c>
      <c r="B206" s="50" t="s">
        <v>450</v>
      </c>
      <c r="C206" s="23" t="s">
        <v>790</v>
      </c>
      <c r="D206" s="54">
        <v>40098</v>
      </c>
      <c r="E206" s="39" t="s">
        <v>577</v>
      </c>
      <c r="F206" s="39" t="s">
        <v>929</v>
      </c>
      <c r="G206" s="39" t="s">
        <v>933</v>
      </c>
      <c r="H206" s="28" t="s">
        <v>915</v>
      </c>
      <c r="I206" s="47">
        <v>41207</v>
      </c>
      <c r="J206" s="28" t="s">
        <v>234</v>
      </c>
      <c r="K206" s="28" t="s">
        <v>926</v>
      </c>
      <c r="L206" s="28" t="s">
        <v>938</v>
      </c>
      <c r="M206" s="28">
        <v>25</v>
      </c>
      <c r="N206" s="28">
        <v>4</v>
      </c>
      <c r="O206" s="28">
        <v>25964</v>
      </c>
      <c r="P206" s="74">
        <v>0.3443303633027659</v>
      </c>
      <c r="Q206" s="28" t="s">
        <v>940</v>
      </c>
      <c r="R206" s="28" t="s">
        <v>12</v>
      </c>
      <c r="S206" s="28" t="s">
        <v>583</v>
      </c>
      <c r="T206" s="29"/>
      <c r="U206" s="29"/>
      <c r="V206" s="29"/>
      <c r="W206" s="29"/>
      <c r="X206" s="29"/>
    </row>
    <row r="207" spans="1:24" s="10" customFormat="1" ht="15">
      <c r="A207" s="8">
        <v>205</v>
      </c>
      <c r="B207" s="50" t="s">
        <v>451</v>
      </c>
      <c r="C207" s="23" t="s">
        <v>791</v>
      </c>
      <c r="D207" s="54">
        <v>40961</v>
      </c>
      <c r="E207" s="39" t="s">
        <v>577</v>
      </c>
      <c r="F207" s="39" t="s">
        <v>929</v>
      </c>
      <c r="G207" s="39" t="s">
        <v>933</v>
      </c>
      <c r="H207" s="28" t="s">
        <v>915</v>
      </c>
      <c r="I207" s="47">
        <v>41216</v>
      </c>
      <c r="J207" s="28" t="s">
        <v>207</v>
      </c>
      <c r="K207" s="28" t="s">
        <v>926</v>
      </c>
      <c r="L207" s="28" t="s">
        <v>938</v>
      </c>
      <c r="M207" s="28">
        <v>27</v>
      </c>
      <c r="N207" s="28">
        <v>3</v>
      </c>
      <c r="O207" s="28">
        <v>25746</v>
      </c>
      <c r="P207" s="74">
        <v>0.32423649878135707</v>
      </c>
      <c r="Q207" s="28" t="s">
        <v>941</v>
      </c>
      <c r="R207" s="28" t="s">
        <v>12</v>
      </c>
      <c r="S207" s="28" t="s">
        <v>583</v>
      </c>
      <c r="T207" s="29"/>
      <c r="U207" s="29"/>
      <c r="V207" s="29"/>
      <c r="W207" s="29"/>
      <c r="X207" s="29"/>
    </row>
    <row r="208" spans="1:24" s="10" customFormat="1" ht="15">
      <c r="A208" s="8">
        <v>206</v>
      </c>
      <c r="B208" s="50" t="s">
        <v>452</v>
      </c>
      <c r="C208" s="23" t="s">
        <v>792</v>
      </c>
      <c r="D208" s="54">
        <v>39705</v>
      </c>
      <c r="E208" s="39" t="s">
        <v>577</v>
      </c>
      <c r="F208" s="39" t="s">
        <v>929</v>
      </c>
      <c r="G208" s="39" t="s">
        <v>933</v>
      </c>
      <c r="H208" s="28" t="s">
        <v>915</v>
      </c>
      <c r="I208" s="47">
        <v>41202</v>
      </c>
      <c r="J208" s="28" t="s">
        <v>208</v>
      </c>
      <c r="K208" s="28" t="s">
        <v>926</v>
      </c>
      <c r="L208" s="28" t="s">
        <v>938</v>
      </c>
      <c r="M208" s="28">
        <v>26</v>
      </c>
      <c r="N208" s="28">
        <v>4</v>
      </c>
      <c r="O208" s="28">
        <v>26386</v>
      </c>
      <c r="P208" s="74">
        <v>0.86886946283022226</v>
      </c>
      <c r="Q208" s="28" t="s">
        <v>941</v>
      </c>
      <c r="R208" s="28" t="s">
        <v>12</v>
      </c>
      <c r="S208" s="28" t="s">
        <v>582</v>
      </c>
      <c r="T208" s="29"/>
      <c r="U208" s="29"/>
      <c r="V208" s="29"/>
      <c r="W208" s="29"/>
      <c r="X208" s="29"/>
    </row>
    <row r="209" spans="1:24" s="10" customFormat="1" ht="15">
      <c r="A209" s="8">
        <v>207</v>
      </c>
      <c r="B209" s="50" t="s">
        <v>453</v>
      </c>
      <c r="C209" s="23" t="s">
        <v>793</v>
      </c>
      <c r="D209" s="54">
        <v>40903</v>
      </c>
      <c r="E209" s="39" t="s">
        <v>577</v>
      </c>
      <c r="F209" s="39" t="s">
        <v>929</v>
      </c>
      <c r="G209" s="39" t="s">
        <v>933</v>
      </c>
      <c r="H209" s="45" t="s">
        <v>121</v>
      </c>
      <c r="I209" s="47">
        <v>41212</v>
      </c>
      <c r="J209" s="28" t="s">
        <v>235</v>
      </c>
      <c r="K209" s="28" t="s">
        <v>926</v>
      </c>
      <c r="L209" s="28" t="s">
        <v>938</v>
      </c>
      <c r="M209" s="28">
        <v>28</v>
      </c>
      <c r="N209" s="28">
        <v>5</v>
      </c>
      <c r="O209" s="28">
        <v>25587</v>
      </c>
      <c r="P209" s="74">
        <v>0.6656305441213699</v>
      </c>
      <c r="Q209" s="28" t="s">
        <v>942</v>
      </c>
      <c r="R209" s="45" t="s">
        <v>14</v>
      </c>
      <c r="S209" s="67" t="s">
        <v>147</v>
      </c>
      <c r="T209" s="29"/>
      <c r="U209" s="29"/>
      <c r="V209" s="29"/>
      <c r="W209" s="29"/>
      <c r="X209" s="29"/>
    </row>
    <row r="210" spans="1:24" s="10" customFormat="1" ht="15">
      <c r="A210" s="8">
        <v>208</v>
      </c>
      <c r="B210" s="50" t="s">
        <v>454</v>
      </c>
      <c r="C210" s="23" t="s">
        <v>794</v>
      </c>
      <c r="D210" s="54">
        <v>40673</v>
      </c>
      <c r="E210" s="39" t="s">
        <v>578</v>
      </c>
      <c r="F210" s="39" t="s">
        <v>929</v>
      </c>
      <c r="G210" s="39" t="s">
        <v>933</v>
      </c>
      <c r="H210" s="45" t="s">
        <v>58</v>
      </c>
      <c r="I210" s="47">
        <v>41214</v>
      </c>
      <c r="J210" s="28" t="s">
        <v>177</v>
      </c>
      <c r="K210" s="28" t="s">
        <v>926</v>
      </c>
      <c r="L210" s="28" t="s">
        <v>938</v>
      </c>
      <c r="M210" s="28">
        <v>26</v>
      </c>
      <c r="N210" s="28">
        <v>4</v>
      </c>
      <c r="O210" s="28">
        <v>25904</v>
      </c>
      <c r="P210" s="74">
        <v>0.25364196347436341</v>
      </c>
      <c r="Q210" s="28" t="s">
        <v>942</v>
      </c>
      <c r="R210" s="45" t="s">
        <v>14</v>
      </c>
      <c r="S210" s="67" t="s">
        <v>147</v>
      </c>
      <c r="T210" s="29"/>
      <c r="U210" s="29"/>
      <c r="V210" s="29"/>
      <c r="W210" s="29"/>
      <c r="X210" s="29"/>
    </row>
    <row r="211" spans="1:24" s="10" customFormat="1" ht="15">
      <c r="A211" s="8">
        <v>209</v>
      </c>
      <c r="B211" s="50" t="s">
        <v>455</v>
      </c>
      <c r="C211" s="23" t="s">
        <v>795</v>
      </c>
      <c r="D211" s="54">
        <v>40581</v>
      </c>
      <c r="E211" s="39" t="s">
        <v>577</v>
      </c>
      <c r="F211" s="39" t="s">
        <v>929</v>
      </c>
      <c r="G211" s="39" t="s">
        <v>933</v>
      </c>
      <c r="H211" s="45" t="s">
        <v>13</v>
      </c>
      <c r="I211" s="47">
        <v>41207</v>
      </c>
      <c r="J211" s="28" t="s">
        <v>194</v>
      </c>
      <c r="K211" s="28" t="s">
        <v>926</v>
      </c>
      <c r="L211" s="28" t="s">
        <v>938</v>
      </c>
      <c r="M211" s="28">
        <v>28</v>
      </c>
      <c r="N211" s="28">
        <v>5</v>
      </c>
      <c r="O211" s="28">
        <v>26959</v>
      </c>
      <c r="P211" s="74">
        <v>0.91984595114763357</v>
      </c>
      <c r="Q211" s="28" t="s">
        <v>940</v>
      </c>
      <c r="R211" s="45" t="s">
        <v>14</v>
      </c>
      <c r="S211" s="28" t="s">
        <v>582</v>
      </c>
      <c r="T211" s="29"/>
      <c r="U211" s="29"/>
      <c r="V211" s="29"/>
      <c r="W211" s="29"/>
      <c r="X211" s="29"/>
    </row>
    <row r="212" spans="1:24" s="10" customFormat="1" ht="15">
      <c r="A212" s="8">
        <v>210</v>
      </c>
      <c r="B212" s="50" t="s">
        <v>456</v>
      </c>
      <c r="C212" s="23" t="s">
        <v>796</v>
      </c>
      <c r="D212" s="54">
        <v>39783</v>
      </c>
      <c r="E212" s="39" t="s">
        <v>579</v>
      </c>
      <c r="F212" s="39" t="s">
        <v>930</v>
      </c>
      <c r="G212" s="39" t="s">
        <v>933</v>
      </c>
      <c r="H212" s="45" t="s">
        <v>122</v>
      </c>
      <c r="I212" s="47">
        <v>41213</v>
      </c>
      <c r="J212" s="28" t="s">
        <v>195</v>
      </c>
      <c r="K212" s="28" t="s">
        <v>926</v>
      </c>
      <c r="L212" s="28" t="s">
        <v>938</v>
      </c>
      <c r="M212" s="28">
        <v>30</v>
      </c>
      <c r="N212" s="28">
        <v>5</v>
      </c>
      <c r="O212" s="28">
        <v>31791</v>
      </c>
      <c r="P212" s="74">
        <v>0.21548001636569492</v>
      </c>
      <c r="Q212" s="28" t="s">
        <v>941</v>
      </c>
      <c r="R212" s="45" t="s">
        <v>10</v>
      </c>
      <c r="S212" s="28" t="s">
        <v>583</v>
      </c>
      <c r="T212" s="29"/>
      <c r="U212" s="29"/>
      <c r="V212" s="29"/>
      <c r="W212" s="29"/>
      <c r="X212" s="29"/>
    </row>
    <row r="213" spans="1:24" s="10" customFormat="1" ht="15">
      <c r="A213" s="8">
        <v>211</v>
      </c>
      <c r="B213" s="50" t="s">
        <v>457</v>
      </c>
      <c r="C213" s="23" t="s">
        <v>797</v>
      </c>
      <c r="D213" s="54">
        <v>40630</v>
      </c>
      <c r="E213" s="39" t="s">
        <v>577</v>
      </c>
      <c r="F213" s="39" t="s">
        <v>929</v>
      </c>
      <c r="G213" s="39" t="s">
        <v>933</v>
      </c>
      <c r="H213" s="45" t="s">
        <v>42</v>
      </c>
      <c r="I213" s="47">
        <v>41214</v>
      </c>
      <c r="J213" s="28" t="s">
        <v>197</v>
      </c>
      <c r="K213" s="28" t="s">
        <v>926</v>
      </c>
      <c r="L213" s="28" t="s">
        <v>938</v>
      </c>
      <c r="M213" s="28">
        <v>27</v>
      </c>
      <c r="N213" s="28">
        <v>4</v>
      </c>
      <c r="O213" s="28">
        <v>25982</v>
      </c>
      <c r="P213" s="74">
        <v>0.60494943989332195</v>
      </c>
      <c r="Q213" s="28" t="s">
        <v>940</v>
      </c>
      <c r="R213" s="45" t="s">
        <v>10</v>
      </c>
      <c r="S213" s="28" t="s">
        <v>582</v>
      </c>
      <c r="T213" s="29"/>
      <c r="U213" s="29"/>
      <c r="V213" s="29"/>
      <c r="W213" s="29"/>
      <c r="X213" s="29"/>
    </row>
    <row r="214" spans="1:24" s="10" customFormat="1" ht="15">
      <c r="A214" s="8">
        <v>212</v>
      </c>
      <c r="B214" s="50" t="s">
        <v>458</v>
      </c>
      <c r="C214" s="23" t="s">
        <v>798</v>
      </c>
      <c r="D214" s="54">
        <v>40422</v>
      </c>
      <c r="E214" s="39" t="s">
        <v>577</v>
      </c>
      <c r="F214" s="39" t="s">
        <v>929</v>
      </c>
      <c r="G214" s="39" t="s">
        <v>933</v>
      </c>
      <c r="H214" s="45" t="s">
        <v>123</v>
      </c>
      <c r="I214" s="47">
        <v>41212</v>
      </c>
      <c r="J214" s="28" t="s">
        <v>179</v>
      </c>
      <c r="K214" s="28" t="s">
        <v>926</v>
      </c>
      <c r="L214" s="28" t="s">
        <v>938</v>
      </c>
      <c r="M214" s="28">
        <v>24</v>
      </c>
      <c r="N214" s="28">
        <v>2</v>
      </c>
      <c r="O214" s="28">
        <v>25218</v>
      </c>
      <c r="P214" s="74">
        <v>0.71276331253815162</v>
      </c>
      <c r="Q214" s="28" t="s">
        <v>941</v>
      </c>
      <c r="R214" s="45" t="s">
        <v>32</v>
      </c>
      <c r="S214" s="28" t="s">
        <v>583</v>
      </c>
      <c r="T214" s="29"/>
      <c r="U214" s="29"/>
      <c r="V214" s="29"/>
      <c r="W214" s="29"/>
      <c r="X214" s="29"/>
    </row>
    <row r="215" spans="1:24" s="10" customFormat="1" ht="15">
      <c r="A215" s="8">
        <v>213</v>
      </c>
      <c r="B215" s="50" t="s">
        <v>459</v>
      </c>
      <c r="C215" s="23" t="s">
        <v>799</v>
      </c>
      <c r="D215" s="68">
        <v>40920</v>
      </c>
      <c r="E215" s="39" t="s">
        <v>577</v>
      </c>
      <c r="F215" s="39" t="s">
        <v>929</v>
      </c>
      <c r="G215" s="39" t="s">
        <v>933</v>
      </c>
      <c r="H215" s="45" t="s">
        <v>124</v>
      </c>
      <c r="I215" s="47">
        <v>41200</v>
      </c>
      <c r="J215" s="28" t="s">
        <v>236</v>
      </c>
      <c r="K215" s="28" t="s">
        <v>926</v>
      </c>
      <c r="L215" s="28" t="s">
        <v>938</v>
      </c>
      <c r="M215" s="28">
        <v>25</v>
      </c>
      <c r="N215" s="28">
        <v>5</v>
      </c>
      <c r="O215" s="28">
        <v>25907</v>
      </c>
      <c r="P215" s="74">
        <v>0.62850476233738073</v>
      </c>
      <c r="Q215" s="28" t="s">
        <v>940</v>
      </c>
      <c r="R215" s="45" t="s">
        <v>32</v>
      </c>
      <c r="S215" s="28" t="s">
        <v>15</v>
      </c>
      <c r="T215" s="29"/>
      <c r="U215" s="29"/>
      <c r="V215" s="29"/>
      <c r="W215" s="29"/>
      <c r="X215" s="29"/>
    </row>
    <row r="216" spans="1:24" s="10" customFormat="1" ht="15">
      <c r="A216" s="8">
        <v>214</v>
      </c>
      <c r="B216" s="50" t="s">
        <v>460</v>
      </c>
      <c r="C216" s="23" t="s">
        <v>800</v>
      </c>
      <c r="D216" s="54">
        <v>40695</v>
      </c>
      <c r="E216" s="39" t="s">
        <v>577</v>
      </c>
      <c r="F216" s="39" t="s">
        <v>929</v>
      </c>
      <c r="G216" s="39" t="s">
        <v>933</v>
      </c>
      <c r="H216" s="45" t="s">
        <v>125</v>
      </c>
      <c r="I216" s="47">
        <v>41208</v>
      </c>
      <c r="J216" s="28" t="s">
        <v>199</v>
      </c>
      <c r="K216" s="28" t="s">
        <v>926</v>
      </c>
      <c r="L216" s="28" t="s">
        <v>938</v>
      </c>
      <c r="M216" s="28">
        <v>26</v>
      </c>
      <c r="N216" s="28">
        <v>2</v>
      </c>
      <c r="O216" s="28">
        <v>25057</v>
      </c>
      <c r="P216" s="74">
        <v>0.66815721551924234</v>
      </c>
      <c r="Q216" s="28" t="s">
        <v>941</v>
      </c>
      <c r="R216" s="45" t="s">
        <v>32</v>
      </c>
      <c r="S216" s="67" t="s">
        <v>152</v>
      </c>
      <c r="T216" s="29"/>
      <c r="U216" s="29"/>
      <c r="V216" s="29"/>
      <c r="W216" s="29"/>
      <c r="X216" s="29"/>
    </row>
    <row r="217" spans="1:24" s="10" customFormat="1" ht="15">
      <c r="A217" s="8">
        <v>215</v>
      </c>
      <c r="B217" s="50" t="s">
        <v>461</v>
      </c>
      <c r="C217" s="23" t="s">
        <v>801</v>
      </c>
      <c r="D217" s="54">
        <v>41092</v>
      </c>
      <c r="E217" s="39" t="s">
        <v>574</v>
      </c>
      <c r="F217" s="39" t="s">
        <v>931</v>
      </c>
      <c r="G217" s="39" t="s">
        <v>933</v>
      </c>
      <c r="H217" s="45" t="s">
        <v>61</v>
      </c>
      <c r="I217" s="47">
        <v>41202</v>
      </c>
      <c r="J217" s="28" t="s">
        <v>211</v>
      </c>
      <c r="K217" s="28" t="s">
        <v>926</v>
      </c>
      <c r="L217" s="28" t="s">
        <v>938</v>
      </c>
      <c r="M217" s="28">
        <v>39</v>
      </c>
      <c r="N217" s="28">
        <v>4</v>
      </c>
      <c r="O217" s="28">
        <v>53571</v>
      </c>
      <c r="P217" s="74">
        <v>0.39212337733054614</v>
      </c>
      <c r="Q217" s="28" t="s">
        <v>942</v>
      </c>
      <c r="R217" s="45" t="s">
        <v>18</v>
      </c>
      <c r="S217" s="28" t="s">
        <v>583</v>
      </c>
      <c r="T217" s="29"/>
      <c r="U217" s="29"/>
      <c r="V217" s="29"/>
      <c r="W217" s="29"/>
      <c r="X217" s="29"/>
    </row>
    <row r="218" spans="1:24" s="10" customFormat="1" ht="15">
      <c r="A218" s="8">
        <v>216</v>
      </c>
      <c r="B218" s="50" t="s">
        <v>462</v>
      </c>
      <c r="C218" s="23" t="s">
        <v>802</v>
      </c>
      <c r="D218" s="54">
        <v>41061</v>
      </c>
      <c r="E218" s="39" t="s">
        <v>577</v>
      </c>
      <c r="F218" s="39" t="s">
        <v>929</v>
      </c>
      <c r="G218" s="39" t="s">
        <v>933</v>
      </c>
      <c r="H218" s="45" t="s">
        <v>126</v>
      </c>
      <c r="I218" s="47">
        <v>41200</v>
      </c>
      <c r="J218" s="28" t="s">
        <v>180</v>
      </c>
      <c r="K218" s="28" t="s">
        <v>926</v>
      </c>
      <c r="L218" s="28" t="s">
        <v>938</v>
      </c>
      <c r="M218" s="28">
        <v>26</v>
      </c>
      <c r="N218" s="28">
        <v>4</v>
      </c>
      <c r="O218" s="28">
        <v>25882</v>
      </c>
      <c r="P218" s="74">
        <v>0.51190649382383668</v>
      </c>
      <c r="Q218" s="28" t="s">
        <v>942</v>
      </c>
      <c r="R218" s="45" t="s">
        <v>12</v>
      </c>
      <c r="S218" s="28" t="s">
        <v>583</v>
      </c>
      <c r="T218" s="29"/>
      <c r="U218" s="29"/>
      <c r="V218" s="29"/>
      <c r="W218" s="29"/>
      <c r="X218" s="29"/>
    </row>
    <row r="219" spans="1:24" s="10" customFormat="1" ht="15">
      <c r="A219" s="8">
        <v>217</v>
      </c>
      <c r="B219" s="50" t="s">
        <v>463</v>
      </c>
      <c r="C219" s="23" t="s">
        <v>803</v>
      </c>
      <c r="D219" s="54">
        <v>40233</v>
      </c>
      <c r="E219" s="39" t="s">
        <v>574</v>
      </c>
      <c r="F219" s="39" t="s">
        <v>931</v>
      </c>
      <c r="G219" s="39" t="s">
        <v>933</v>
      </c>
      <c r="H219" s="45" t="s">
        <v>59</v>
      </c>
      <c r="I219" s="47">
        <v>41227</v>
      </c>
      <c r="J219" s="28" t="s">
        <v>237</v>
      </c>
      <c r="K219" s="28" t="s">
        <v>926</v>
      </c>
      <c r="L219" s="28" t="s">
        <v>938</v>
      </c>
      <c r="M219" s="28">
        <v>34</v>
      </c>
      <c r="N219" s="28">
        <v>4</v>
      </c>
      <c r="O219" s="28">
        <v>50040</v>
      </c>
      <c r="P219" s="74">
        <v>0.26457960320033536</v>
      </c>
      <c r="Q219" s="28" t="s">
        <v>941</v>
      </c>
      <c r="R219" s="45" t="s">
        <v>12</v>
      </c>
      <c r="S219" s="72" t="s">
        <v>584</v>
      </c>
      <c r="T219" s="72"/>
      <c r="U219" s="72"/>
      <c r="V219" s="72"/>
      <c r="W219" s="72"/>
      <c r="X219" s="72"/>
    </row>
    <row r="220" spans="1:24" s="10" customFormat="1" ht="15">
      <c r="A220" s="8">
        <v>218</v>
      </c>
      <c r="B220" s="50" t="s">
        <v>464</v>
      </c>
      <c r="C220" s="23" t="s">
        <v>804</v>
      </c>
      <c r="D220" s="54">
        <v>39014</v>
      </c>
      <c r="E220" s="39" t="s">
        <v>576</v>
      </c>
      <c r="F220" s="39" t="s">
        <v>935</v>
      </c>
      <c r="G220" s="39" t="s">
        <v>933</v>
      </c>
      <c r="H220" s="45" t="s">
        <v>28</v>
      </c>
      <c r="I220" s="47">
        <v>41205</v>
      </c>
      <c r="J220" s="28" t="s">
        <v>231</v>
      </c>
      <c r="K220" s="28" t="s">
        <v>926</v>
      </c>
      <c r="L220" s="28" t="s">
        <v>939</v>
      </c>
      <c r="M220" s="28">
        <v>38</v>
      </c>
      <c r="N220" s="28">
        <v>5</v>
      </c>
      <c r="O220" s="28">
        <v>59615</v>
      </c>
      <c r="P220" s="74">
        <v>0.25174898449922978</v>
      </c>
      <c r="Q220" s="28" t="s">
        <v>942</v>
      </c>
      <c r="R220" s="45" t="s">
        <v>28</v>
      </c>
      <c r="S220" s="72" t="s">
        <v>584</v>
      </c>
      <c r="T220" s="72"/>
      <c r="U220" s="72"/>
      <c r="V220" s="72"/>
      <c r="W220" s="72"/>
      <c r="X220" s="72"/>
    </row>
    <row r="221" spans="1:24" s="10" customFormat="1" ht="15">
      <c r="A221" s="8">
        <v>219</v>
      </c>
      <c r="B221" s="50" t="s">
        <v>465</v>
      </c>
      <c r="C221" s="23" t="s">
        <v>805</v>
      </c>
      <c r="D221" s="54">
        <v>39069</v>
      </c>
      <c r="E221" s="39" t="s">
        <v>574</v>
      </c>
      <c r="F221" s="39" t="s">
        <v>931</v>
      </c>
      <c r="G221" s="39" t="s">
        <v>933</v>
      </c>
      <c r="H221" s="45" t="s">
        <v>127</v>
      </c>
      <c r="I221" s="47">
        <v>41213</v>
      </c>
      <c r="J221" s="28" t="s">
        <v>214</v>
      </c>
      <c r="K221" s="28" t="s">
        <v>926</v>
      </c>
      <c r="L221" s="28" t="s">
        <v>938</v>
      </c>
      <c r="M221" s="28">
        <v>38</v>
      </c>
      <c r="N221" s="28">
        <v>2</v>
      </c>
      <c r="O221" s="28">
        <v>53682</v>
      </c>
      <c r="P221" s="74">
        <v>0.4581165489067125</v>
      </c>
      <c r="Q221" s="28" t="s">
        <v>941</v>
      </c>
      <c r="R221" s="28" t="s">
        <v>14</v>
      </c>
      <c r="S221" s="72" t="s">
        <v>584</v>
      </c>
      <c r="T221" s="72"/>
      <c r="U221" s="72"/>
      <c r="V221" s="72"/>
      <c r="W221" s="72"/>
      <c r="X221" s="72"/>
    </row>
    <row r="222" spans="1:24" s="10" customFormat="1" ht="15">
      <c r="A222" s="8">
        <v>220</v>
      </c>
      <c r="B222" s="50" t="s">
        <v>466</v>
      </c>
      <c r="C222" s="23" t="s">
        <v>806</v>
      </c>
      <c r="D222" s="54">
        <v>39553</v>
      </c>
      <c r="E222" s="39" t="s">
        <v>579</v>
      </c>
      <c r="F222" s="39" t="s">
        <v>930</v>
      </c>
      <c r="G222" s="39" t="s">
        <v>933</v>
      </c>
      <c r="H222" s="45" t="s">
        <v>46</v>
      </c>
      <c r="I222" s="47">
        <v>41197</v>
      </c>
      <c r="J222" s="28" t="s">
        <v>230</v>
      </c>
      <c r="K222" s="28" t="s">
        <v>926</v>
      </c>
      <c r="L222" s="28" t="s">
        <v>938</v>
      </c>
      <c r="M222" s="28">
        <v>31</v>
      </c>
      <c r="N222" s="28">
        <v>2</v>
      </c>
      <c r="O222" s="28">
        <v>31604</v>
      </c>
      <c r="P222" s="74">
        <v>0.13835948900733808</v>
      </c>
      <c r="Q222" s="28" t="s">
        <v>942</v>
      </c>
      <c r="R222" s="28" t="s">
        <v>32</v>
      </c>
      <c r="S222" s="28" t="s">
        <v>583</v>
      </c>
      <c r="T222" s="29"/>
      <c r="U222" s="29"/>
      <c r="V222" s="29"/>
      <c r="W222" s="29"/>
      <c r="X222" s="29"/>
    </row>
    <row r="223" spans="1:24" s="10" customFormat="1" ht="15">
      <c r="A223" s="8">
        <v>221</v>
      </c>
      <c r="B223" s="50" t="s">
        <v>467</v>
      </c>
      <c r="C223" s="23" t="s">
        <v>807</v>
      </c>
      <c r="D223" s="54">
        <v>39664</v>
      </c>
      <c r="E223" s="39" t="s">
        <v>579</v>
      </c>
      <c r="F223" s="39" t="s">
        <v>930</v>
      </c>
      <c r="G223" s="39" t="s">
        <v>933</v>
      </c>
      <c r="H223" s="45" t="s">
        <v>45</v>
      </c>
      <c r="I223" s="47">
        <v>41197</v>
      </c>
      <c r="J223" s="28" t="s">
        <v>238</v>
      </c>
      <c r="K223" s="28" t="s">
        <v>926</v>
      </c>
      <c r="L223" s="28" t="s">
        <v>938</v>
      </c>
      <c r="M223" s="28">
        <v>30</v>
      </c>
      <c r="N223" s="28">
        <v>4</v>
      </c>
      <c r="O223" s="28">
        <v>35619</v>
      </c>
      <c r="P223" s="74">
        <v>0.10141741426706119</v>
      </c>
      <c r="Q223" s="28" t="s">
        <v>940</v>
      </c>
      <c r="R223" s="28" t="s">
        <v>32</v>
      </c>
      <c r="S223" s="28" t="s">
        <v>583</v>
      </c>
      <c r="T223" s="29"/>
      <c r="U223" s="29"/>
      <c r="V223" s="29"/>
      <c r="W223" s="29"/>
      <c r="X223" s="29"/>
    </row>
    <row r="224" spans="1:24" s="10" customFormat="1" ht="15">
      <c r="A224" s="8">
        <v>222</v>
      </c>
      <c r="B224" s="50" t="s">
        <v>468</v>
      </c>
      <c r="C224" s="23" t="s">
        <v>808</v>
      </c>
      <c r="D224" s="54">
        <v>39674</v>
      </c>
      <c r="E224" s="39" t="s">
        <v>577</v>
      </c>
      <c r="F224" s="39" t="s">
        <v>929</v>
      </c>
      <c r="G224" s="39" t="s">
        <v>933</v>
      </c>
      <c r="H224" s="45" t="s">
        <v>128</v>
      </c>
      <c r="I224" s="47">
        <v>41195</v>
      </c>
      <c r="J224" s="28" t="s">
        <v>208</v>
      </c>
      <c r="K224" s="28" t="s">
        <v>925</v>
      </c>
      <c r="L224" s="28" t="s">
        <v>938</v>
      </c>
      <c r="M224" s="28">
        <v>26</v>
      </c>
      <c r="N224" s="28">
        <v>4</v>
      </c>
      <c r="O224" s="28">
        <v>25485</v>
      </c>
      <c r="P224" s="74">
        <v>0.83134482671576682</v>
      </c>
      <c r="Q224" s="28" t="s">
        <v>940</v>
      </c>
      <c r="R224" s="28" t="s">
        <v>32</v>
      </c>
      <c r="S224" s="28" t="s">
        <v>583</v>
      </c>
      <c r="T224" s="29"/>
      <c r="U224" s="29"/>
      <c r="V224" s="29"/>
      <c r="W224" s="29"/>
      <c r="X224" s="29"/>
    </row>
    <row r="225" spans="1:24" s="10" customFormat="1" ht="15">
      <c r="A225" s="8">
        <v>223</v>
      </c>
      <c r="B225" s="50" t="s">
        <v>469</v>
      </c>
      <c r="C225" s="23" t="s">
        <v>809</v>
      </c>
      <c r="D225" s="54">
        <v>39989</v>
      </c>
      <c r="E225" s="39" t="s">
        <v>577</v>
      </c>
      <c r="F225" s="39" t="s">
        <v>929</v>
      </c>
      <c r="G225" s="39" t="s">
        <v>933</v>
      </c>
      <c r="H225" s="45" t="s">
        <v>128</v>
      </c>
      <c r="I225" s="47">
        <v>41199</v>
      </c>
      <c r="J225" s="28" t="s">
        <v>239</v>
      </c>
      <c r="K225" s="28" t="s">
        <v>926</v>
      </c>
      <c r="L225" s="28" t="s">
        <v>938</v>
      </c>
      <c r="M225" s="28">
        <v>24</v>
      </c>
      <c r="N225" s="28">
        <v>3</v>
      </c>
      <c r="O225" s="28">
        <v>25589</v>
      </c>
      <c r="P225" s="74">
        <v>0.15385065327656289</v>
      </c>
      <c r="Q225" s="28" t="s">
        <v>941</v>
      </c>
      <c r="R225" s="28" t="s">
        <v>32</v>
      </c>
      <c r="S225" s="28" t="s">
        <v>583</v>
      </c>
      <c r="T225" s="29"/>
      <c r="U225" s="29"/>
      <c r="V225" s="29"/>
      <c r="W225" s="29"/>
      <c r="X225" s="29"/>
    </row>
    <row r="226" spans="1:24" s="10" customFormat="1" ht="15">
      <c r="A226" s="8">
        <v>224</v>
      </c>
      <c r="B226" s="50" t="s">
        <v>470</v>
      </c>
      <c r="C226" s="23" t="s">
        <v>810</v>
      </c>
      <c r="D226" s="54">
        <v>40211</v>
      </c>
      <c r="E226" s="39" t="s">
        <v>577</v>
      </c>
      <c r="F226" s="39" t="s">
        <v>929</v>
      </c>
      <c r="G226" s="39" t="s">
        <v>933</v>
      </c>
      <c r="H226" s="45" t="s">
        <v>129</v>
      </c>
      <c r="I226" s="47">
        <v>41197</v>
      </c>
      <c r="J226" s="28" t="s">
        <v>237</v>
      </c>
      <c r="K226" s="28" t="s">
        <v>926</v>
      </c>
      <c r="L226" s="28" t="s">
        <v>938</v>
      </c>
      <c r="M226" s="28">
        <v>27</v>
      </c>
      <c r="N226" s="28">
        <v>2</v>
      </c>
      <c r="O226" s="28">
        <v>25239</v>
      </c>
      <c r="P226" s="74">
        <v>0.23801673204244089</v>
      </c>
      <c r="Q226" s="28" t="s">
        <v>942</v>
      </c>
      <c r="R226" s="28" t="s">
        <v>32</v>
      </c>
      <c r="S226" s="28" t="s">
        <v>583</v>
      </c>
      <c r="T226" s="29"/>
      <c r="U226" s="29"/>
      <c r="V226" s="29"/>
      <c r="W226" s="29"/>
      <c r="X226" s="29"/>
    </row>
    <row r="227" spans="1:24" s="10" customFormat="1" ht="15">
      <c r="A227" s="8">
        <v>225</v>
      </c>
      <c r="B227" s="50" t="s">
        <v>471</v>
      </c>
      <c r="C227" s="23" t="s">
        <v>811</v>
      </c>
      <c r="D227" s="54">
        <v>40245</v>
      </c>
      <c r="E227" s="39" t="s">
        <v>575</v>
      </c>
      <c r="F227" s="39" t="s">
        <v>930</v>
      </c>
      <c r="G227" s="39" t="s">
        <v>933</v>
      </c>
      <c r="H227" s="45" t="s">
        <v>75</v>
      </c>
      <c r="I227" s="47">
        <v>41213</v>
      </c>
      <c r="J227" s="28" t="s">
        <v>190</v>
      </c>
      <c r="K227" s="28" t="s">
        <v>926</v>
      </c>
      <c r="L227" s="28" t="s">
        <v>938</v>
      </c>
      <c r="M227" s="28">
        <v>28</v>
      </c>
      <c r="N227" s="28">
        <v>3</v>
      </c>
      <c r="O227" s="28">
        <v>38196</v>
      </c>
      <c r="P227" s="74">
        <v>0.83846119266371777</v>
      </c>
      <c r="Q227" s="28" t="s">
        <v>940</v>
      </c>
      <c r="R227" s="28" t="s">
        <v>18</v>
      </c>
      <c r="S227" s="28" t="s">
        <v>583</v>
      </c>
      <c r="T227" s="29"/>
      <c r="U227" s="29"/>
      <c r="V227" s="29"/>
      <c r="W227" s="29"/>
      <c r="X227" s="29"/>
    </row>
    <row r="228" spans="1:24" s="10" customFormat="1" ht="15">
      <c r="A228" s="8">
        <v>226</v>
      </c>
      <c r="B228" s="50" t="s">
        <v>472</v>
      </c>
      <c r="C228" s="23" t="s">
        <v>812</v>
      </c>
      <c r="D228" s="54">
        <v>40259</v>
      </c>
      <c r="E228" s="39" t="s">
        <v>577</v>
      </c>
      <c r="F228" s="39" t="s">
        <v>929</v>
      </c>
      <c r="G228" s="39" t="s">
        <v>933</v>
      </c>
      <c r="H228" s="45" t="s">
        <v>130</v>
      </c>
      <c r="I228" s="47">
        <v>41202</v>
      </c>
      <c r="J228" s="28" t="s">
        <v>213</v>
      </c>
      <c r="K228" s="28" t="s">
        <v>926</v>
      </c>
      <c r="L228" s="28" t="s">
        <v>938</v>
      </c>
      <c r="M228" s="28">
        <v>26</v>
      </c>
      <c r="N228" s="28">
        <v>5</v>
      </c>
      <c r="O228" s="28">
        <v>25882</v>
      </c>
      <c r="P228" s="74">
        <v>0.48318512982675177</v>
      </c>
      <c r="Q228" s="28" t="s">
        <v>941</v>
      </c>
      <c r="R228" s="28" t="s">
        <v>32</v>
      </c>
      <c r="S228" s="28" t="s">
        <v>583</v>
      </c>
      <c r="T228" s="29"/>
      <c r="U228" s="29"/>
      <c r="V228" s="29"/>
      <c r="W228" s="29"/>
      <c r="X228" s="29"/>
    </row>
    <row r="229" spans="1:24" s="10" customFormat="1" ht="15">
      <c r="A229" s="8">
        <v>227</v>
      </c>
      <c r="B229" s="50" t="s">
        <v>473</v>
      </c>
      <c r="C229" s="23" t="s">
        <v>813</v>
      </c>
      <c r="D229" s="54">
        <v>40443</v>
      </c>
      <c r="E229" s="39" t="s">
        <v>577</v>
      </c>
      <c r="F229" s="39" t="s">
        <v>929</v>
      </c>
      <c r="G229" s="39" t="s">
        <v>933</v>
      </c>
      <c r="H229" s="45" t="s">
        <v>33</v>
      </c>
      <c r="I229" s="47">
        <v>41197</v>
      </c>
      <c r="J229" s="28" t="s">
        <v>204</v>
      </c>
      <c r="K229" s="28" t="s">
        <v>926</v>
      </c>
      <c r="L229" s="28" t="s">
        <v>938</v>
      </c>
      <c r="M229" s="28">
        <v>24</v>
      </c>
      <c r="N229" s="28">
        <v>4</v>
      </c>
      <c r="O229" s="28">
        <v>26605</v>
      </c>
      <c r="P229" s="74">
        <v>0.59000332476296613</v>
      </c>
      <c r="Q229" s="28" t="s">
        <v>941</v>
      </c>
      <c r="R229" s="28" t="s">
        <v>32</v>
      </c>
      <c r="S229" s="28" t="s">
        <v>583</v>
      </c>
      <c r="T229" s="29"/>
      <c r="U229" s="29"/>
      <c r="V229" s="29"/>
      <c r="W229" s="29"/>
      <c r="X229" s="29"/>
    </row>
    <row r="230" spans="1:24" s="10" customFormat="1" ht="15">
      <c r="A230" s="8">
        <v>228</v>
      </c>
      <c r="B230" s="50" t="s">
        <v>474</v>
      </c>
      <c r="C230" s="23" t="s">
        <v>814</v>
      </c>
      <c r="D230" s="54">
        <v>40977</v>
      </c>
      <c r="E230" s="39" t="s">
        <v>573</v>
      </c>
      <c r="F230" s="39" t="s">
        <v>934</v>
      </c>
      <c r="G230" s="39" t="s">
        <v>933</v>
      </c>
      <c r="H230" s="45" t="s">
        <v>97</v>
      </c>
      <c r="I230" s="47">
        <v>41170</v>
      </c>
      <c r="J230" s="28" t="s">
        <v>221</v>
      </c>
      <c r="K230" s="28" t="s">
        <v>926</v>
      </c>
      <c r="L230" s="28" t="s">
        <v>938</v>
      </c>
      <c r="M230" s="28">
        <v>41</v>
      </c>
      <c r="N230" s="28">
        <v>4</v>
      </c>
      <c r="O230" s="28">
        <v>52249</v>
      </c>
      <c r="P230" s="74">
        <v>0.63342310404867153</v>
      </c>
      <c r="Q230" s="28" t="s">
        <v>941</v>
      </c>
      <c r="R230" s="28" t="s">
        <v>10</v>
      </c>
      <c r="S230" s="72" t="s">
        <v>584</v>
      </c>
      <c r="T230" s="72"/>
      <c r="U230" s="72"/>
      <c r="V230" s="72"/>
      <c r="W230" s="72"/>
      <c r="X230" s="72"/>
    </row>
    <row r="231" spans="1:24" s="10" customFormat="1" ht="15">
      <c r="A231" s="8">
        <v>229</v>
      </c>
      <c r="B231" s="50" t="s">
        <v>475</v>
      </c>
      <c r="C231" s="23" t="s">
        <v>815</v>
      </c>
      <c r="D231" s="54">
        <v>40589</v>
      </c>
      <c r="E231" s="39" t="s">
        <v>573</v>
      </c>
      <c r="F231" s="39" t="s">
        <v>934</v>
      </c>
      <c r="G231" s="39" t="s">
        <v>933</v>
      </c>
      <c r="H231" s="45" t="s">
        <v>131</v>
      </c>
      <c r="I231" s="47">
        <v>41243</v>
      </c>
      <c r="J231" s="28" t="s">
        <v>176</v>
      </c>
      <c r="K231" s="28" t="s">
        <v>926</v>
      </c>
      <c r="L231" s="28" t="s">
        <v>938</v>
      </c>
      <c r="M231" s="28">
        <v>37</v>
      </c>
      <c r="N231" s="28">
        <v>4</v>
      </c>
      <c r="O231" s="28">
        <v>55587</v>
      </c>
      <c r="P231" s="74">
        <v>0.98750974712868445</v>
      </c>
      <c r="Q231" s="28" t="s">
        <v>941</v>
      </c>
      <c r="R231" s="45" t="s">
        <v>12</v>
      </c>
      <c r="S231" s="67" t="s">
        <v>152</v>
      </c>
      <c r="T231" s="29"/>
      <c r="U231" s="29"/>
      <c r="V231" s="29"/>
      <c r="W231" s="29"/>
      <c r="X231" s="29"/>
    </row>
    <row r="232" spans="1:24" s="10" customFormat="1" ht="15">
      <c r="A232" s="8">
        <v>230</v>
      </c>
      <c r="B232" s="50" t="s">
        <v>476</v>
      </c>
      <c r="C232" s="23" t="s">
        <v>816</v>
      </c>
      <c r="D232" s="54">
        <v>40380</v>
      </c>
      <c r="E232" s="39" t="s">
        <v>577</v>
      </c>
      <c r="F232" s="39" t="s">
        <v>929</v>
      </c>
      <c r="G232" s="39" t="s">
        <v>933</v>
      </c>
      <c r="H232" s="45" t="s">
        <v>62</v>
      </c>
      <c r="I232" s="47">
        <v>41228</v>
      </c>
      <c r="J232" s="28" t="s">
        <v>188</v>
      </c>
      <c r="K232" s="28" t="s">
        <v>926</v>
      </c>
      <c r="L232" s="28" t="s">
        <v>938</v>
      </c>
      <c r="M232" s="28">
        <v>27</v>
      </c>
      <c r="N232" s="28">
        <v>4</v>
      </c>
      <c r="O232" s="28">
        <v>25029</v>
      </c>
      <c r="P232" s="74">
        <v>0.79162702171988997</v>
      </c>
      <c r="Q232" s="28" t="s">
        <v>940</v>
      </c>
      <c r="R232" s="45" t="s">
        <v>18</v>
      </c>
      <c r="S232" s="28" t="s">
        <v>582</v>
      </c>
      <c r="T232" s="29"/>
      <c r="U232" s="29"/>
      <c r="V232" s="29"/>
      <c r="W232" s="29"/>
      <c r="X232" s="29"/>
    </row>
    <row r="233" spans="1:24" s="10" customFormat="1" ht="15">
      <c r="A233" s="8">
        <v>231</v>
      </c>
      <c r="B233" s="50" t="s">
        <v>477</v>
      </c>
      <c r="C233" s="23" t="s">
        <v>817</v>
      </c>
      <c r="D233" s="54">
        <v>39890</v>
      </c>
      <c r="E233" s="39" t="s">
        <v>575</v>
      </c>
      <c r="F233" s="39" t="s">
        <v>930</v>
      </c>
      <c r="G233" s="39" t="s">
        <v>933</v>
      </c>
      <c r="H233" s="45" t="s">
        <v>130</v>
      </c>
      <c r="I233" s="47">
        <v>41229</v>
      </c>
      <c r="J233" s="28" t="s">
        <v>217</v>
      </c>
      <c r="K233" s="28" t="s">
        <v>926</v>
      </c>
      <c r="L233" s="28" t="s">
        <v>938</v>
      </c>
      <c r="M233" s="28">
        <v>35</v>
      </c>
      <c r="N233" s="28">
        <v>3</v>
      </c>
      <c r="O233" s="28">
        <v>31807</v>
      </c>
      <c r="P233" s="74">
        <v>0.17791072985568324</v>
      </c>
      <c r="Q233" s="28" t="s">
        <v>941</v>
      </c>
      <c r="R233" s="45" t="s">
        <v>32</v>
      </c>
      <c r="S233" s="28" t="s">
        <v>583</v>
      </c>
      <c r="T233" s="29"/>
      <c r="U233" s="29"/>
      <c r="V233" s="29"/>
      <c r="W233" s="29"/>
      <c r="X233" s="29"/>
    </row>
    <row r="234" spans="1:24" s="10" customFormat="1" ht="15">
      <c r="A234" s="8">
        <v>232</v>
      </c>
      <c r="B234" s="50" t="s">
        <v>478</v>
      </c>
      <c r="C234" s="23" t="s">
        <v>818</v>
      </c>
      <c r="D234" s="54">
        <v>39580</v>
      </c>
      <c r="E234" s="39" t="s">
        <v>575</v>
      </c>
      <c r="F234" s="39" t="s">
        <v>930</v>
      </c>
      <c r="G234" s="39" t="s">
        <v>933</v>
      </c>
      <c r="H234" s="45" t="s">
        <v>132</v>
      </c>
      <c r="I234" s="47">
        <v>41229</v>
      </c>
      <c r="J234" s="28" t="s">
        <v>230</v>
      </c>
      <c r="K234" s="28" t="s">
        <v>926</v>
      </c>
      <c r="L234" s="28" t="s">
        <v>938</v>
      </c>
      <c r="M234" s="28">
        <v>28</v>
      </c>
      <c r="N234" s="28">
        <v>4</v>
      </c>
      <c r="O234" s="28">
        <v>37270</v>
      </c>
      <c r="P234" s="74">
        <v>0.18457702572986179</v>
      </c>
      <c r="Q234" s="28" t="s">
        <v>940</v>
      </c>
      <c r="R234" s="45" t="s">
        <v>32</v>
      </c>
      <c r="S234" s="28" t="s">
        <v>583</v>
      </c>
      <c r="T234" s="29"/>
      <c r="U234" s="29"/>
      <c r="V234" s="29"/>
      <c r="W234" s="29"/>
      <c r="X234" s="29"/>
    </row>
    <row r="235" spans="1:24" s="10" customFormat="1" ht="15">
      <c r="A235" s="8">
        <v>233</v>
      </c>
      <c r="B235" s="50" t="s">
        <v>479</v>
      </c>
      <c r="C235" s="23" t="s">
        <v>819</v>
      </c>
      <c r="D235" s="54">
        <v>40532</v>
      </c>
      <c r="E235" s="39" t="s">
        <v>578</v>
      </c>
      <c r="F235" s="39" t="s">
        <v>929</v>
      </c>
      <c r="G235" s="39" t="s">
        <v>933</v>
      </c>
      <c r="H235" s="45" t="s">
        <v>31</v>
      </c>
      <c r="I235" s="47">
        <v>41229</v>
      </c>
      <c r="J235" s="28" t="s">
        <v>196</v>
      </c>
      <c r="K235" s="28" t="s">
        <v>926</v>
      </c>
      <c r="L235" s="28" t="s">
        <v>938</v>
      </c>
      <c r="M235" s="28">
        <v>24</v>
      </c>
      <c r="N235" s="28">
        <v>3</v>
      </c>
      <c r="O235" s="28">
        <v>26617</v>
      </c>
      <c r="P235" s="74">
        <v>0.57742527817593725</v>
      </c>
      <c r="Q235" s="28" t="s">
        <v>942</v>
      </c>
      <c r="R235" s="45" t="s">
        <v>32</v>
      </c>
      <c r="S235" s="28" t="s">
        <v>583</v>
      </c>
      <c r="T235" s="29"/>
      <c r="U235" s="29"/>
      <c r="V235" s="29"/>
      <c r="W235" s="29"/>
      <c r="X235" s="29"/>
    </row>
    <row r="236" spans="1:24" s="10" customFormat="1" ht="15">
      <c r="A236" s="8">
        <v>234</v>
      </c>
      <c r="B236" s="50" t="s">
        <v>480</v>
      </c>
      <c r="C236" s="23" t="s">
        <v>820</v>
      </c>
      <c r="D236" s="54">
        <v>41043</v>
      </c>
      <c r="E236" s="39" t="s">
        <v>577</v>
      </c>
      <c r="F236" s="39" t="s">
        <v>929</v>
      </c>
      <c r="G236" s="39" t="s">
        <v>933</v>
      </c>
      <c r="H236" s="45" t="s">
        <v>133</v>
      </c>
      <c r="I236" s="47">
        <v>41219</v>
      </c>
      <c r="J236" s="28" t="s">
        <v>205</v>
      </c>
      <c r="K236" s="28" t="s">
        <v>926</v>
      </c>
      <c r="L236" s="28" t="s">
        <v>938</v>
      </c>
      <c r="M236" s="28">
        <v>28</v>
      </c>
      <c r="N236" s="28">
        <v>2</v>
      </c>
      <c r="O236" s="28">
        <v>25208</v>
      </c>
      <c r="P236" s="74">
        <v>0.82420726440469427</v>
      </c>
      <c r="Q236" s="28" t="s">
        <v>941</v>
      </c>
      <c r="R236" s="45" t="s">
        <v>32</v>
      </c>
      <c r="S236" s="28" t="s">
        <v>583</v>
      </c>
      <c r="T236" s="29"/>
      <c r="U236" s="29"/>
      <c r="V236" s="29"/>
      <c r="W236" s="29"/>
      <c r="X236" s="29"/>
    </row>
    <row r="237" spans="1:24" s="10" customFormat="1" ht="15">
      <c r="A237" s="8">
        <v>235</v>
      </c>
      <c r="B237" s="50" t="s">
        <v>481</v>
      </c>
      <c r="C237" s="23" t="s">
        <v>821</v>
      </c>
      <c r="D237" s="54">
        <v>40504</v>
      </c>
      <c r="E237" s="39" t="s">
        <v>577</v>
      </c>
      <c r="F237" s="39" t="s">
        <v>929</v>
      </c>
      <c r="G237" s="39" t="s">
        <v>933</v>
      </c>
      <c r="H237" s="45" t="s">
        <v>134</v>
      </c>
      <c r="I237" s="47">
        <v>41229</v>
      </c>
      <c r="J237" s="28" t="s">
        <v>203</v>
      </c>
      <c r="K237" s="28" t="s">
        <v>926</v>
      </c>
      <c r="L237" s="28" t="s">
        <v>938</v>
      </c>
      <c r="M237" s="28">
        <v>28</v>
      </c>
      <c r="N237" s="28">
        <v>2</v>
      </c>
      <c r="O237" s="28">
        <v>25273</v>
      </c>
      <c r="P237" s="74">
        <v>0.92966080918785732</v>
      </c>
      <c r="Q237" s="28" t="s">
        <v>941</v>
      </c>
      <c r="R237" s="45" t="s">
        <v>10</v>
      </c>
      <c r="S237" s="28" t="s">
        <v>583</v>
      </c>
      <c r="T237" s="29"/>
      <c r="U237" s="29"/>
      <c r="V237" s="29"/>
      <c r="W237" s="29"/>
      <c r="X237" s="29"/>
    </row>
    <row r="238" spans="1:24" s="10" customFormat="1" ht="15">
      <c r="A238" s="8">
        <v>236</v>
      </c>
      <c r="B238" s="50" t="s">
        <v>482</v>
      </c>
      <c r="C238" s="23" t="s">
        <v>822</v>
      </c>
      <c r="D238" s="54">
        <v>40640</v>
      </c>
      <c r="E238" s="39" t="s">
        <v>578</v>
      </c>
      <c r="F238" s="39" t="s">
        <v>929</v>
      </c>
      <c r="G238" s="39" t="s">
        <v>933</v>
      </c>
      <c r="H238" s="45" t="s">
        <v>135</v>
      </c>
      <c r="I238" s="47">
        <v>41245</v>
      </c>
      <c r="J238" s="28" t="s">
        <v>197</v>
      </c>
      <c r="K238" s="28" t="s">
        <v>926</v>
      </c>
      <c r="L238" s="28" t="s">
        <v>938</v>
      </c>
      <c r="M238" s="28">
        <v>26</v>
      </c>
      <c r="N238" s="28">
        <v>4</v>
      </c>
      <c r="O238" s="28">
        <v>26712</v>
      </c>
      <c r="P238" s="74">
        <v>0.25107831681294979</v>
      </c>
      <c r="Q238" s="28" t="s">
        <v>941</v>
      </c>
      <c r="R238" s="45" t="s">
        <v>12</v>
      </c>
      <c r="S238" s="28" t="s">
        <v>583</v>
      </c>
      <c r="T238" s="29"/>
      <c r="U238" s="29"/>
      <c r="V238" s="29"/>
      <c r="W238" s="29"/>
      <c r="X238" s="29"/>
    </row>
    <row r="239" spans="1:24" s="10" customFormat="1" ht="15">
      <c r="A239" s="8">
        <v>237</v>
      </c>
      <c r="B239" s="50" t="s">
        <v>483</v>
      </c>
      <c r="C239" s="23" t="s">
        <v>823</v>
      </c>
      <c r="D239" s="54">
        <v>40922</v>
      </c>
      <c r="E239" s="39" t="s">
        <v>577</v>
      </c>
      <c r="F239" s="39" t="s">
        <v>929</v>
      </c>
      <c r="G239" s="39" t="s">
        <v>933</v>
      </c>
      <c r="H239" s="45" t="s">
        <v>135</v>
      </c>
      <c r="I239" s="47">
        <v>41235</v>
      </c>
      <c r="J239" s="28" t="s">
        <v>235</v>
      </c>
      <c r="K239" s="28" t="s">
        <v>926</v>
      </c>
      <c r="L239" s="28" t="s">
        <v>938</v>
      </c>
      <c r="M239" s="28">
        <v>25</v>
      </c>
      <c r="N239" s="28">
        <v>5</v>
      </c>
      <c r="O239" s="28">
        <v>26832</v>
      </c>
      <c r="P239" s="74">
        <v>0.26719842386848125</v>
      </c>
      <c r="Q239" s="28" t="s">
        <v>940</v>
      </c>
      <c r="R239" s="45" t="s">
        <v>12</v>
      </c>
      <c r="S239" s="28" t="s">
        <v>583</v>
      </c>
      <c r="T239" s="29"/>
      <c r="U239" s="29"/>
      <c r="V239" s="29"/>
      <c r="W239" s="29"/>
      <c r="X239" s="29"/>
    </row>
    <row r="240" spans="1:24" s="10" customFormat="1" ht="15">
      <c r="A240" s="8">
        <v>238</v>
      </c>
      <c r="B240" s="50" t="s">
        <v>484</v>
      </c>
      <c r="C240" s="23" t="s">
        <v>824</v>
      </c>
      <c r="D240" s="54">
        <v>41050</v>
      </c>
      <c r="E240" s="39" t="s">
        <v>577</v>
      </c>
      <c r="F240" s="39" t="s">
        <v>929</v>
      </c>
      <c r="G240" s="39" t="s">
        <v>933</v>
      </c>
      <c r="H240" s="45" t="s">
        <v>136</v>
      </c>
      <c r="I240" s="47">
        <v>41249</v>
      </c>
      <c r="J240" s="28" t="s">
        <v>221</v>
      </c>
      <c r="K240" s="28" t="s">
        <v>926</v>
      </c>
      <c r="L240" s="28" t="s">
        <v>938</v>
      </c>
      <c r="M240" s="28">
        <v>25</v>
      </c>
      <c r="N240" s="28">
        <v>5</v>
      </c>
      <c r="O240" s="28">
        <v>26260</v>
      </c>
      <c r="P240" s="74">
        <v>0.87065793468897956</v>
      </c>
      <c r="Q240" s="28" t="s">
        <v>942</v>
      </c>
      <c r="R240" s="45" t="s">
        <v>12</v>
      </c>
      <c r="S240" s="28" t="s">
        <v>583</v>
      </c>
      <c r="T240" s="29"/>
      <c r="U240" s="29"/>
      <c r="V240" s="29"/>
      <c r="W240" s="29"/>
      <c r="X240" s="29"/>
    </row>
    <row r="241" spans="1:24" s="10" customFormat="1" ht="15">
      <c r="A241" s="8">
        <v>239</v>
      </c>
      <c r="B241" s="50" t="s">
        <v>485</v>
      </c>
      <c r="C241" s="23" t="s">
        <v>825</v>
      </c>
      <c r="D241" s="54">
        <v>41190</v>
      </c>
      <c r="E241" s="39" t="s">
        <v>573</v>
      </c>
      <c r="F241" s="39" t="s">
        <v>934</v>
      </c>
      <c r="G241" s="39" t="s">
        <v>933</v>
      </c>
      <c r="H241" s="45" t="s">
        <v>134</v>
      </c>
      <c r="I241" s="47">
        <v>41228</v>
      </c>
      <c r="J241" s="28" t="s">
        <v>202</v>
      </c>
      <c r="K241" s="28" t="s">
        <v>926</v>
      </c>
      <c r="L241" s="28" t="s">
        <v>938</v>
      </c>
      <c r="M241" s="28">
        <v>39</v>
      </c>
      <c r="N241" s="28">
        <v>4</v>
      </c>
      <c r="O241" s="28">
        <v>54073</v>
      </c>
      <c r="P241" s="74">
        <v>0.78318678000422737</v>
      </c>
      <c r="Q241" s="28" t="s">
        <v>942</v>
      </c>
      <c r="R241" s="45" t="s">
        <v>10</v>
      </c>
      <c r="S241" s="72" t="s">
        <v>584</v>
      </c>
      <c r="T241" s="72"/>
      <c r="U241" s="72"/>
      <c r="V241" s="72"/>
      <c r="W241" s="72"/>
      <c r="X241" s="72"/>
    </row>
    <row r="242" spans="1:24" s="10" customFormat="1" ht="15">
      <c r="A242" s="8">
        <v>240</v>
      </c>
      <c r="B242" s="50" t="s">
        <v>486</v>
      </c>
      <c r="C242" s="23" t="s">
        <v>826</v>
      </c>
      <c r="D242" s="54">
        <v>41122</v>
      </c>
      <c r="E242" s="39" t="s">
        <v>577</v>
      </c>
      <c r="F242" s="39" t="s">
        <v>929</v>
      </c>
      <c r="G242" s="39" t="s">
        <v>933</v>
      </c>
      <c r="H242" s="45" t="s">
        <v>137</v>
      </c>
      <c r="I242" s="47">
        <v>41233</v>
      </c>
      <c r="J242" s="28" t="s">
        <v>211</v>
      </c>
      <c r="K242" s="28" t="s">
        <v>926</v>
      </c>
      <c r="L242" s="28" t="s">
        <v>938</v>
      </c>
      <c r="M242" s="28">
        <v>27</v>
      </c>
      <c r="N242" s="28">
        <v>5</v>
      </c>
      <c r="O242" s="28">
        <v>26433</v>
      </c>
      <c r="P242" s="74">
        <v>0.44503629308395021</v>
      </c>
      <c r="Q242" s="28" t="s">
        <v>940</v>
      </c>
      <c r="R242" s="45" t="s">
        <v>18</v>
      </c>
      <c r="S242" s="28" t="s">
        <v>583</v>
      </c>
      <c r="T242" s="29"/>
      <c r="U242" s="29"/>
      <c r="V242" s="29"/>
      <c r="W242" s="29"/>
      <c r="X242" s="29"/>
    </row>
    <row r="243" spans="1:24" s="10" customFormat="1" ht="15">
      <c r="A243" s="8">
        <v>241</v>
      </c>
      <c r="B243" s="50" t="s">
        <v>487</v>
      </c>
      <c r="C243" s="23" t="s">
        <v>827</v>
      </c>
      <c r="D243" s="54">
        <v>41087</v>
      </c>
      <c r="E243" s="39" t="s">
        <v>577</v>
      </c>
      <c r="F243" s="39" t="s">
        <v>929</v>
      </c>
      <c r="G243" s="39" t="s">
        <v>933</v>
      </c>
      <c r="H243" s="45" t="s">
        <v>61</v>
      </c>
      <c r="I243" s="47">
        <v>41233</v>
      </c>
      <c r="J243" s="28" t="s">
        <v>180</v>
      </c>
      <c r="K243" s="28" t="s">
        <v>926</v>
      </c>
      <c r="L243" s="28" t="s">
        <v>938</v>
      </c>
      <c r="M243" s="28">
        <v>26</v>
      </c>
      <c r="N243" s="28">
        <v>4</v>
      </c>
      <c r="O243" s="28">
        <v>25136</v>
      </c>
      <c r="P243" s="74">
        <v>0.99749168337780336</v>
      </c>
      <c r="Q243" s="28" t="s">
        <v>942</v>
      </c>
      <c r="R243" s="45" t="s">
        <v>18</v>
      </c>
      <c r="S243" s="28" t="s">
        <v>583</v>
      </c>
      <c r="T243" s="29"/>
      <c r="U243" s="29"/>
      <c r="V243" s="29"/>
      <c r="W243" s="29"/>
      <c r="X243" s="29"/>
    </row>
    <row r="244" spans="1:24" s="10" customFormat="1" ht="15">
      <c r="A244" s="8">
        <v>242</v>
      </c>
      <c r="B244" s="50" t="s">
        <v>488</v>
      </c>
      <c r="C244" s="23" t="s">
        <v>828</v>
      </c>
      <c r="D244" s="54">
        <v>40530</v>
      </c>
      <c r="E244" s="39" t="s">
        <v>578</v>
      </c>
      <c r="F244" s="39" t="s">
        <v>929</v>
      </c>
      <c r="G244" s="39" t="s">
        <v>933</v>
      </c>
      <c r="H244" s="45" t="s">
        <v>61</v>
      </c>
      <c r="I244" s="47">
        <v>41239</v>
      </c>
      <c r="J244" s="28" t="s">
        <v>203</v>
      </c>
      <c r="K244" s="28" t="s">
        <v>926</v>
      </c>
      <c r="L244" s="28" t="s">
        <v>938</v>
      </c>
      <c r="M244" s="28">
        <v>28</v>
      </c>
      <c r="N244" s="28">
        <v>4</v>
      </c>
      <c r="O244" s="28">
        <v>26150</v>
      </c>
      <c r="P244" s="74">
        <v>0.81672340850172875</v>
      </c>
      <c r="Q244" s="28" t="s">
        <v>940</v>
      </c>
      <c r="R244" s="45" t="s">
        <v>18</v>
      </c>
      <c r="S244" s="28" t="s">
        <v>583</v>
      </c>
      <c r="T244" s="29"/>
      <c r="U244" s="29"/>
      <c r="V244" s="29"/>
      <c r="W244" s="29"/>
      <c r="X244" s="29"/>
    </row>
    <row r="245" spans="1:24" s="10" customFormat="1" ht="15">
      <c r="A245" s="8">
        <v>243</v>
      </c>
      <c r="B245" s="50" t="s">
        <v>489</v>
      </c>
      <c r="C245" s="23" t="s">
        <v>829</v>
      </c>
      <c r="D245" s="68">
        <v>41105</v>
      </c>
      <c r="E245" s="39" t="s">
        <v>577</v>
      </c>
      <c r="F245" s="39" t="s">
        <v>929</v>
      </c>
      <c r="G245" s="39" t="s">
        <v>933</v>
      </c>
      <c r="H245" s="28" t="s">
        <v>915</v>
      </c>
      <c r="I245" s="47">
        <v>41249</v>
      </c>
      <c r="J245" s="28" t="s">
        <v>180</v>
      </c>
      <c r="K245" s="28" t="s">
        <v>925</v>
      </c>
      <c r="L245" s="28" t="s">
        <v>938</v>
      </c>
      <c r="M245" s="28">
        <v>27</v>
      </c>
      <c r="N245" s="28">
        <v>4</v>
      </c>
      <c r="O245" s="28">
        <v>25470</v>
      </c>
      <c r="P245" s="74">
        <v>0.84503531399782661</v>
      </c>
      <c r="Q245" s="28" t="s">
        <v>940</v>
      </c>
      <c r="R245" s="28" t="s">
        <v>12</v>
      </c>
      <c r="S245" s="28" t="s">
        <v>583</v>
      </c>
      <c r="T245" s="29"/>
      <c r="U245" s="29"/>
      <c r="V245" s="29"/>
      <c r="W245" s="29"/>
      <c r="X245" s="29"/>
    </row>
    <row r="246" spans="1:24" s="10" customFormat="1" ht="15">
      <c r="A246" s="8">
        <v>244</v>
      </c>
      <c r="B246" s="50" t="s">
        <v>490</v>
      </c>
      <c r="C246" s="23" t="s">
        <v>830</v>
      </c>
      <c r="D246" s="54">
        <v>39757</v>
      </c>
      <c r="E246" s="39" t="s">
        <v>577</v>
      </c>
      <c r="F246" s="39" t="s">
        <v>929</v>
      </c>
      <c r="G246" s="39" t="s">
        <v>933</v>
      </c>
      <c r="H246" s="45" t="s">
        <v>23</v>
      </c>
      <c r="I246" s="47">
        <v>41233</v>
      </c>
      <c r="J246" s="28" t="s">
        <v>198</v>
      </c>
      <c r="K246" s="28" t="s">
        <v>926</v>
      </c>
      <c r="L246" s="28" t="s">
        <v>938</v>
      </c>
      <c r="M246" s="28">
        <v>28</v>
      </c>
      <c r="N246" s="28">
        <v>3</v>
      </c>
      <c r="O246" s="28">
        <v>26512</v>
      </c>
      <c r="P246" s="74">
        <v>0.29260502972336866</v>
      </c>
      <c r="Q246" s="28" t="s">
        <v>942</v>
      </c>
      <c r="R246" s="28" t="s">
        <v>28</v>
      </c>
      <c r="S246" s="72" t="s">
        <v>584</v>
      </c>
      <c r="T246" s="72"/>
      <c r="U246" s="72"/>
      <c r="V246" s="72"/>
      <c r="W246" s="72"/>
      <c r="X246" s="72"/>
    </row>
    <row r="247" spans="1:24" s="10" customFormat="1" ht="15">
      <c r="A247" s="8">
        <v>245</v>
      </c>
      <c r="B247" s="50" t="s">
        <v>414</v>
      </c>
      <c r="C247" s="23" t="s">
        <v>831</v>
      </c>
      <c r="D247" s="54">
        <v>41054</v>
      </c>
      <c r="E247" s="39" t="s">
        <v>577</v>
      </c>
      <c r="F247" s="39" t="s">
        <v>929</v>
      </c>
      <c r="G247" s="39" t="s">
        <v>933</v>
      </c>
      <c r="H247" s="45" t="s">
        <v>138</v>
      </c>
      <c r="I247" s="47">
        <v>41171</v>
      </c>
      <c r="J247" s="28" t="s">
        <v>211</v>
      </c>
      <c r="K247" s="28" t="s">
        <v>926</v>
      </c>
      <c r="L247" s="28" t="s">
        <v>938</v>
      </c>
      <c r="M247" s="28">
        <v>24</v>
      </c>
      <c r="N247" s="28">
        <v>2</v>
      </c>
      <c r="O247" s="28">
        <v>25924</v>
      </c>
      <c r="P247" s="74">
        <v>0.23167288566160948</v>
      </c>
      <c r="Q247" s="28" t="s">
        <v>941</v>
      </c>
      <c r="R247" s="28" t="s">
        <v>14</v>
      </c>
      <c r="S247" s="28" t="s">
        <v>583</v>
      </c>
      <c r="T247" s="29"/>
      <c r="U247" s="29"/>
      <c r="V247" s="29"/>
      <c r="W247" s="29"/>
      <c r="X247" s="29"/>
    </row>
    <row r="248" spans="1:24" s="10" customFormat="1" ht="15">
      <c r="A248" s="8">
        <v>246</v>
      </c>
      <c r="B248" s="50" t="s">
        <v>491</v>
      </c>
      <c r="C248" s="23" t="s">
        <v>832</v>
      </c>
      <c r="D248" s="54">
        <v>41078</v>
      </c>
      <c r="E248" s="39" t="s">
        <v>577</v>
      </c>
      <c r="F248" s="39" t="s">
        <v>929</v>
      </c>
      <c r="G248" s="39" t="s">
        <v>933</v>
      </c>
      <c r="H248" s="45" t="s">
        <v>36</v>
      </c>
      <c r="I248" s="47">
        <v>41243</v>
      </c>
      <c r="J248" s="28" t="s">
        <v>205</v>
      </c>
      <c r="K248" s="28" t="s">
        <v>926</v>
      </c>
      <c r="L248" s="28" t="s">
        <v>938</v>
      </c>
      <c r="M248" s="28">
        <v>25</v>
      </c>
      <c r="N248" s="28">
        <v>3</v>
      </c>
      <c r="O248" s="28">
        <v>26137</v>
      </c>
      <c r="P248" s="74">
        <v>0.49280566331574871</v>
      </c>
      <c r="Q248" s="28" t="s">
        <v>941</v>
      </c>
      <c r="R248" s="28" t="s">
        <v>10</v>
      </c>
      <c r="S248" s="28" t="s">
        <v>583</v>
      </c>
      <c r="T248" s="29"/>
      <c r="U248" s="29"/>
      <c r="V248" s="29"/>
      <c r="W248" s="29"/>
      <c r="X248" s="29"/>
    </row>
    <row r="249" spans="1:24" s="10" customFormat="1" ht="15">
      <c r="A249" s="8">
        <v>247</v>
      </c>
      <c r="B249" s="50" t="s">
        <v>492</v>
      </c>
      <c r="C249" s="23" t="s">
        <v>833</v>
      </c>
      <c r="D249" s="54">
        <v>41142</v>
      </c>
      <c r="E249" s="39" t="s">
        <v>575</v>
      </c>
      <c r="F249" s="39" t="s">
        <v>930</v>
      </c>
      <c r="G249" s="39" t="s">
        <v>933</v>
      </c>
      <c r="H249" s="45" t="s">
        <v>23</v>
      </c>
      <c r="I249" s="47">
        <v>41219</v>
      </c>
      <c r="J249" s="28" t="s">
        <v>182</v>
      </c>
      <c r="K249" s="28" t="s">
        <v>926</v>
      </c>
      <c r="L249" s="28" t="s">
        <v>938</v>
      </c>
      <c r="M249" s="28">
        <v>28</v>
      </c>
      <c r="N249" s="28">
        <v>4</v>
      </c>
      <c r="O249" s="28">
        <v>38707</v>
      </c>
      <c r="P249" s="74">
        <v>0.17344925447237491</v>
      </c>
      <c r="Q249" s="28" t="s">
        <v>941</v>
      </c>
      <c r="R249" s="28" t="s">
        <v>28</v>
      </c>
      <c r="S249" s="28" t="s">
        <v>583</v>
      </c>
      <c r="T249" s="29"/>
      <c r="U249" s="29"/>
      <c r="V249" s="29"/>
      <c r="W249" s="29"/>
      <c r="X249" s="29"/>
    </row>
    <row r="250" spans="1:24" s="10" customFormat="1" ht="15">
      <c r="A250" s="8">
        <v>248</v>
      </c>
      <c r="B250" s="50" t="s">
        <v>493</v>
      </c>
      <c r="C250" s="23" t="s">
        <v>834</v>
      </c>
      <c r="D250" s="54">
        <v>41186</v>
      </c>
      <c r="E250" s="39" t="s">
        <v>575</v>
      </c>
      <c r="F250" s="39" t="s">
        <v>930</v>
      </c>
      <c r="G250" s="39" t="s">
        <v>933</v>
      </c>
      <c r="H250" s="45" t="s">
        <v>75</v>
      </c>
      <c r="I250" s="47">
        <v>41211</v>
      </c>
      <c r="J250" s="28" t="s">
        <v>216</v>
      </c>
      <c r="K250" s="28" t="s">
        <v>926</v>
      </c>
      <c r="L250" s="28" t="s">
        <v>938</v>
      </c>
      <c r="M250" s="28">
        <v>30</v>
      </c>
      <c r="N250" s="28">
        <v>2</v>
      </c>
      <c r="O250" s="28">
        <v>34902</v>
      </c>
      <c r="P250" s="74">
        <v>0.96450033913744027</v>
      </c>
      <c r="Q250" s="28" t="s">
        <v>942</v>
      </c>
      <c r="R250" s="28" t="s">
        <v>18</v>
      </c>
      <c r="S250" s="28" t="s">
        <v>583</v>
      </c>
      <c r="T250" s="29"/>
      <c r="U250" s="29"/>
      <c r="V250" s="29"/>
      <c r="W250" s="29"/>
      <c r="X250" s="29"/>
    </row>
    <row r="251" spans="1:24" s="10" customFormat="1" ht="15">
      <c r="A251" s="8">
        <v>249</v>
      </c>
      <c r="B251" s="50" t="s">
        <v>494</v>
      </c>
      <c r="C251" s="23" t="s">
        <v>835</v>
      </c>
      <c r="D251" s="54">
        <v>41199</v>
      </c>
      <c r="E251" s="39" t="s">
        <v>580</v>
      </c>
      <c r="F251" s="39" t="s">
        <v>929</v>
      </c>
      <c r="G251" s="39" t="s">
        <v>933</v>
      </c>
      <c r="H251" s="45" t="s">
        <v>77</v>
      </c>
      <c r="I251" s="47">
        <v>41199</v>
      </c>
      <c r="J251" s="28" t="s">
        <v>216</v>
      </c>
      <c r="K251" s="28" t="s">
        <v>926</v>
      </c>
      <c r="L251" s="28" t="s">
        <v>938</v>
      </c>
      <c r="M251" s="28">
        <v>26</v>
      </c>
      <c r="N251" s="28">
        <v>4</v>
      </c>
      <c r="O251" s="28">
        <v>26027</v>
      </c>
      <c r="P251" s="74">
        <v>0.66688863748408078</v>
      </c>
      <c r="Q251" s="28" t="s">
        <v>940</v>
      </c>
      <c r="R251" s="28" t="s">
        <v>18</v>
      </c>
      <c r="S251" s="28" t="s">
        <v>583</v>
      </c>
      <c r="T251" s="29"/>
      <c r="U251" s="29"/>
      <c r="V251" s="29"/>
      <c r="W251" s="29"/>
      <c r="X251" s="29"/>
    </row>
    <row r="252" spans="1:24" s="10" customFormat="1" ht="15">
      <c r="A252" s="8">
        <v>250</v>
      </c>
      <c r="B252" s="50" t="s">
        <v>495</v>
      </c>
      <c r="C252" s="23" t="s">
        <v>836</v>
      </c>
      <c r="D252" s="69">
        <v>39520</v>
      </c>
      <c r="E252" s="39" t="s">
        <v>574</v>
      </c>
      <c r="F252" s="39" t="s">
        <v>931</v>
      </c>
      <c r="G252" s="39" t="s">
        <v>933</v>
      </c>
      <c r="H252" s="23" t="s">
        <v>41</v>
      </c>
      <c r="I252" s="47">
        <v>41262</v>
      </c>
      <c r="J252" s="28" t="s">
        <v>240</v>
      </c>
      <c r="K252" s="28" t="s">
        <v>926</v>
      </c>
      <c r="L252" s="28" t="s">
        <v>938</v>
      </c>
      <c r="M252" s="28">
        <v>35</v>
      </c>
      <c r="N252" s="28">
        <v>4</v>
      </c>
      <c r="O252" s="28">
        <v>51064</v>
      </c>
      <c r="P252" s="74">
        <v>0.98749665329508751</v>
      </c>
      <c r="Q252" s="28" t="s">
        <v>942</v>
      </c>
      <c r="R252" s="31" t="s">
        <v>12</v>
      </c>
      <c r="S252" s="28" t="s">
        <v>581</v>
      </c>
      <c r="T252" s="29"/>
      <c r="U252" s="29"/>
      <c r="V252" s="29"/>
      <c r="W252" s="29"/>
      <c r="X252" s="29"/>
    </row>
    <row r="253" spans="1:24" s="10" customFormat="1" ht="15">
      <c r="A253" s="8">
        <v>251</v>
      </c>
      <c r="B253" s="50" t="s">
        <v>496</v>
      </c>
      <c r="C253" s="23" t="s">
        <v>837</v>
      </c>
      <c r="D253" s="69">
        <v>41061</v>
      </c>
      <c r="E253" s="39" t="s">
        <v>573</v>
      </c>
      <c r="F253" s="39" t="s">
        <v>934</v>
      </c>
      <c r="G253" s="39" t="s">
        <v>933</v>
      </c>
      <c r="H253" s="23" t="s">
        <v>89</v>
      </c>
      <c r="I253" s="47">
        <v>41248</v>
      </c>
      <c r="J253" s="28" t="s">
        <v>221</v>
      </c>
      <c r="K253" s="28" t="s">
        <v>926</v>
      </c>
      <c r="L253" s="28" t="s">
        <v>938</v>
      </c>
      <c r="M253" s="28">
        <v>35</v>
      </c>
      <c r="N253" s="28">
        <v>2</v>
      </c>
      <c r="O253" s="28">
        <v>54094</v>
      </c>
      <c r="P253" s="74">
        <v>0.67336402744017088</v>
      </c>
      <c r="Q253" s="28" t="s">
        <v>940</v>
      </c>
      <c r="R253" s="31" t="s">
        <v>12</v>
      </c>
      <c r="S253" s="72" t="s">
        <v>584</v>
      </c>
      <c r="T253" s="72"/>
      <c r="U253" s="72"/>
      <c r="V253" s="72"/>
      <c r="W253" s="72"/>
      <c r="X253" s="72"/>
    </row>
    <row r="254" spans="1:24" s="10" customFormat="1" ht="15">
      <c r="A254" s="8">
        <v>252</v>
      </c>
      <c r="B254" s="50" t="s">
        <v>497</v>
      </c>
      <c r="C254" s="23" t="s">
        <v>838</v>
      </c>
      <c r="D254" s="69">
        <v>40399</v>
      </c>
      <c r="E254" s="39" t="s">
        <v>578</v>
      </c>
      <c r="F254" s="39" t="s">
        <v>929</v>
      </c>
      <c r="G254" s="39" t="s">
        <v>933</v>
      </c>
      <c r="H254" s="23" t="s">
        <v>139</v>
      </c>
      <c r="I254" s="47">
        <v>41256</v>
      </c>
      <c r="J254" s="28" t="s">
        <v>185</v>
      </c>
      <c r="K254" s="28" t="s">
        <v>926</v>
      </c>
      <c r="L254" s="28" t="s">
        <v>938</v>
      </c>
      <c r="M254" s="28">
        <v>28</v>
      </c>
      <c r="N254" s="28">
        <v>5</v>
      </c>
      <c r="O254" s="28">
        <v>26777</v>
      </c>
      <c r="P254" s="74">
        <v>0.74618727848102484</v>
      </c>
      <c r="Q254" s="28" t="s">
        <v>942</v>
      </c>
      <c r="R254" s="31" t="s">
        <v>12</v>
      </c>
      <c r="S254" s="28" t="s">
        <v>581</v>
      </c>
      <c r="T254" s="29"/>
      <c r="U254" s="29"/>
      <c r="V254" s="29"/>
      <c r="W254" s="29"/>
      <c r="X254" s="29"/>
    </row>
    <row r="255" spans="1:24" s="10" customFormat="1" ht="15">
      <c r="A255" s="8">
        <v>253</v>
      </c>
      <c r="B255" s="50" t="s">
        <v>498</v>
      </c>
      <c r="C255" s="23" t="s">
        <v>839</v>
      </c>
      <c r="D255" s="69">
        <v>40987</v>
      </c>
      <c r="E255" s="39" t="s">
        <v>577</v>
      </c>
      <c r="F255" s="39" t="s">
        <v>929</v>
      </c>
      <c r="G255" s="39" t="s">
        <v>933</v>
      </c>
      <c r="H255" s="23" t="s">
        <v>122</v>
      </c>
      <c r="I255" s="47">
        <v>41263</v>
      </c>
      <c r="J255" s="28" t="s">
        <v>236</v>
      </c>
      <c r="K255" s="28" t="s">
        <v>926</v>
      </c>
      <c r="L255" s="28" t="s">
        <v>938</v>
      </c>
      <c r="M255" s="28">
        <v>24</v>
      </c>
      <c r="N255" s="28">
        <v>5</v>
      </c>
      <c r="O255" s="28">
        <v>26853</v>
      </c>
      <c r="P255" s="74">
        <v>0.31903582854054435</v>
      </c>
      <c r="Q255" s="28" t="s">
        <v>940</v>
      </c>
      <c r="R255" s="31" t="s">
        <v>10</v>
      </c>
      <c r="S255" s="28" t="s">
        <v>582</v>
      </c>
      <c r="T255" s="29"/>
      <c r="U255" s="29"/>
      <c r="V255" s="29"/>
      <c r="W255" s="29"/>
      <c r="X255" s="29"/>
    </row>
    <row r="256" spans="1:24" s="10" customFormat="1" ht="15">
      <c r="A256" s="8">
        <v>254</v>
      </c>
      <c r="B256" s="50" t="s">
        <v>499</v>
      </c>
      <c r="C256" s="23" t="s">
        <v>840</v>
      </c>
      <c r="D256" s="69">
        <v>41125</v>
      </c>
      <c r="E256" s="39" t="s">
        <v>574</v>
      </c>
      <c r="F256" s="39" t="s">
        <v>931</v>
      </c>
      <c r="G256" s="39" t="s">
        <v>933</v>
      </c>
      <c r="H256" s="23" t="s">
        <v>28</v>
      </c>
      <c r="I256" s="47">
        <v>41274</v>
      </c>
      <c r="J256" s="28" t="s">
        <v>180</v>
      </c>
      <c r="K256" s="28" t="s">
        <v>926</v>
      </c>
      <c r="L256" s="28" t="s">
        <v>938</v>
      </c>
      <c r="M256" s="28">
        <v>34</v>
      </c>
      <c r="N256" s="28">
        <v>2</v>
      </c>
      <c r="O256" s="28">
        <v>53811</v>
      </c>
      <c r="P256" s="74">
        <v>0.14139082770687228</v>
      </c>
      <c r="Q256" s="28" t="s">
        <v>941</v>
      </c>
      <c r="R256" s="31" t="s">
        <v>28</v>
      </c>
      <c r="S256" s="72" t="s">
        <v>584</v>
      </c>
      <c r="T256" s="72"/>
      <c r="U256" s="72"/>
      <c r="V256" s="72"/>
      <c r="W256" s="72"/>
      <c r="X256" s="72"/>
    </row>
    <row r="257" spans="1:24" s="10" customFormat="1" ht="15">
      <c r="A257" s="8">
        <v>255</v>
      </c>
      <c r="B257" s="50" t="s">
        <v>500</v>
      </c>
      <c r="C257" s="23" t="s">
        <v>841</v>
      </c>
      <c r="D257" s="69">
        <v>40535</v>
      </c>
      <c r="E257" s="39" t="s">
        <v>577</v>
      </c>
      <c r="F257" s="39" t="s">
        <v>929</v>
      </c>
      <c r="G257" s="39" t="s">
        <v>933</v>
      </c>
      <c r="H257" s="23" t="s">
        <v>28</v>
      </c>
      <c r="I257" s="47">
        <v>41272</v>
      </c>
      <c r="J257" s="28" t="s">
        <v>204</v>
      </c>
      <c r="K257" s="28" t="s">
        <v>926</v>
      </c>
      <c r="L257" s="28" t="s">
        <v>938</v>
      </c>
      <c r="M257" s="28">
        <v>26</v>
      </c>
      <c r="N257" s="28">
        <v>2</v>
      </c>
      <c r="O257" s="28">
        <v>26100</v>
      </c>
      <c r="P257" s="74">
        <v>0.77364001265185989</v>
      </c>
      <c r="Q257" s="28" t="s">
        <v>941</v>
      </c>
      <c r="R257" s="31" t="s">
        <v>28</v>
      </c>
      <c r="S257" s="28" t="s">
        <v>582</v>
      </c>
      <c r="T257" s="29"/>
      <c r="U257" s="29"/>
      <c r="V257" s="29"/>
      <c r="W257" s="29"/>
      <c r="X257" s="29"/>
    </row>
    <row r="258" spans="1:24" s="10" customFormat="1" ht="15">
      <c r="A258" s="8">
        <v>256</v>
      </c>
      <c r="B258" s="50" t="s">
        <v>501</v>
      </c>
      <c r="C258" s="23" t="s">
        <v>842</v>
      </c>
      <c r="D258" s="69">
        <v>41069</v>
      </c>
      <c r="E258" s="39" t="s">
        <v>577</v>
      </c>
      <c r="F258" s="39" t="s">
        <v>929</v>
      </c>
      <c r="G258" s="39" t="s">
        <v>933</v>
      </c>
      <c r="H258" s="23" t="s">
        <v>62</v>
      </c>
      <c r="I258" s="47">
        <v>41253</v>
      </c>
      <c r="J258" s="28" t="s">
        <v>221</v>
      </c>
      <c r="K258" s="28" t="s">
        <v>926</v>
      </c>
      <c r="L258" s="28" t="s">
        <v>938</v>
      </c>
      <c r="M258" s="28">
        <v>28</v>
      </c>
      <c r="N258" s="28">
        <v>4</v>
      </c>
      <c r="O258" s="28">
        <v>25546</v>
      </c>
      <c r="P258" s="74">
        <v>0.14614891118537088</v>
      </c>
      <c r="Q258" s="28" t="s">
        <v>940</v>
      </c>
      <c r="R258" s="31" t="s">
        <v>18</v>
      </c>
      <c r="S258" s="28" t="s">
        <v>582</v>
      </c>
      <c r="T258" s="29"/>
      <c r="U258" s="29"/>
      <c r="V258" s="29"/>
      <c r="W258" s="29"/>
      <c r="X258" s="29"/>
    </row>
    <row r="259" spans="1:24" s="10" customFormat="1" ht="15">
      <c r="A259" s="8">
        <v>257</v>
      </c>
      <c r="B259" s="50" t="s">
        <v>502</v>
      </c>
      <c r="C259" s="23" t="s">
        <v>843</v>
      </c>
      <c r="D259" s="69">
        <v>41246</v>
      </c>
      <c r="E259" s="39" t="s">
        <v>577</v>
      </c>
      <c r="F259" s="39" t="s">
        <v>929</v>
      </c>
      <c r="G259" s="39" t="s">
        <v>933</v>
      </c>
      <c r="H259" s="23" t="s">
        <v>140</v>
      </c>
      <c r="I259" s="47">
        <v>41255</v>
      </c>
      <c r="J259" s="28" t="s">
        <v>216</v>
      </c>
      <c r="K259" s="28" t="s">
        <v>926</v>
      </c>
      <c r="L259" s="28" t="s">
        <v>938</v>
      </c>
      <c r="M259" s="28">
        <v>24</v>
      </c>
      <c r="N259" s="28">
        <v>2</v>
      </c>
      <c r="O259" s="28">
        <v>25724</v>
      </c>
      <c r="P259" s="74">
        <v>0.2602623450820083</v>
      </c>
      <c r="Q259" s="28" t="s">
        <v>940</v>
      </c>
      <c r="R259" s="31" t="s">
        <v>18</v>
      </c>
      <c r="S259" s="28" t="s">
        <v>582</v>
      </c>
      <c r="T259" s="29"/>
      <c r="U259" s="29"/>
      <c r="V259" s="29"/>
      <c r="W259" s="29"/>
      <c r="X259" s="29"/>
    </row>
    <row r="260" spans="1:24" s="10" customFormat="1" ht="15">
      <c r="A260" s="8">
        <v>258</v>
      </c>
      <c r="B260" s="50" t="s">
        <v>503</v>
      </c>
      <c r="C260" s="23" t="s">
        <v>844</v>
      </c>
      <c r="D260" s="69">
        <v>40076</v>
      </c>
      <c r="E260" s="39" t="s">
        <v>577</v>
      </c>
      <c r="F260" s="39" t="s">
        <v>929</v>
      </c>
      <c r="G260" s="39" t="s">
        <v>933</v>
      </c>
      <c r="H260" s="23" t="s">
        <v>141</v>
      </c>
      <c r="I260" s="47">
        <v>41269</v>
      </c>
      <c r="J260" s="28" t="s">
        <v>239</v>
      </c>
      <c r="K260" s="28" t="s">
        <v>925</v>
      </c>
      <c r="L260" s="28" t="s">
        <v>938</v>
      </c>
      <c r="M260" s="28">
        <v>28</v>
      </c>
      <c r="N260" s="28">
        <v>4</v>
      </c>
      <c r="O260" s="28">
        <v>25765</v>
      </c>
      <c r="P260" s="74">
        <v>0.10168954837570254</v>
      </c>
      <c r="Q260" s="28" t="s">
        <v>942</v>
      </c>
      <c r="R260" s="31" t="s">
        <v>32</v>
      </c>
      <c r="S260" s="28" t="s">
        <v>583</v>
      </c>
      <c r="T260" s="29"/>
      <c r="U260" s="29"/>
      <c r="V260" s="29"/>
      <c r="W260" s="29"/>
      <c r="X260" s="29"/>
    </row>
    <row r="261" spans="1:24" s="10" customFormat="1" ht="15">
      <c r="A261" s="8">
        <v>259</v>
      </c>
      <c r="B261" s="50" t="s">
        <v>504</v>
      </c>
      <c r="C261" s="23" t="s">
        <v>845</v>
      </c>
      <c r="D261" s="69">
        <v>41127</v>
      </c>
      <c r="E261" s="39" t="s">
        <v>578</v>
      </c>
      <c r="F261" s="39" t="s">
        <v>929</v>
      </c>
      <c r="G261" s="39" t="s">
        <v>933</v>
      </c>
      <c r="H261" s="23" t="s">
        <v>54</v>
      </c>
      <c r="I261" s="47">
        <v>41271</v>
      </c>
      <c r="J261" s="28" t="s">
        <v>180</v>
      </c>
      <c r="K261" s="28" t="s">
        <v>926</v>
      </c>
      <c r="L261" s="28" t="s">
        <v>938</v>
      </c>
      <c r="M261" s="28">
        <v>28</v>
      </c>
      <c r="N261" s="28">
        <v>3</v>
      </c>
      <c r="O261" s="28">
        <v>25810</v>
      </c>
      <c r="P261" s="74">
        <v>0.52930583818942667</v>
      </c>
      <c r="Q261" s="28" t="s">
        <v>942</v>
      </c>
      <c r="R261" s="31" t="s">
        <v>32</v>
      </c>
      <c r="S261" s="28" t="s">
        <v>582</v>
      </c>
      <c r="T261" s="29"/>
      <c r="U261" s="29"/>
      <c r="V261" s="29"/>
      <c r="W261" s="29"/>
      <c r="X261" s="29"/>
    </row>
    <row r="262" spans="1:24" s="10" customFormat="1" ht="15">
      <c r="A262" s="8">
        <v>260</v>
      </c>
      <c r="B262" s="50" t="s">
        <v>505</v>
      </c>
      <c r="C262" s="23" t="s">
        <v>846</v>
      </c>
      <c r="D262" s="69">
        <v>40920</v>
      </c>
      <c r="E262" s="39" t="s">
        <v>577</v>
      </c>
      <c r="F262" s="39" t="s">
        <v>929</v>
      </c>
      <c r="G262" s="39" t="s">
        <v>933</v>
      </c>
      <c r="H262" s="23" t="s">
        <v>142</v>
      </c>
      <c r="I262" s="47">
        <v>41276</v>
      </c>
      <c r="J262" s="28" t="s">
        <v>206</v>
      </c>
      <c r="K262" s="28" t="s">
        <v>926</v>
      </c>
      <c r="L262" s="28" t="s">
        <v>938</v>
      </c>
      <c r="M262" s="28">
        <v>26</v>
      </c>
      <c r="N262" s="28">
        <v>4</v>
      </c>
      <c r="O262" s="28">
        <v>26995</v>
      </c>
      <c r="P262" s="74">
        <v>0.5354552473226406</v>
      </c>
      <c r="Q262" s="28" t="s">
        <v>942</v>
      </c>
      <c r="R262" s="31" t="s">
        <v>32</v>
      </c>
      <c r="S262" s="28" t="s">
        <v>583</v>
      </c>
      <c r="T262" s="29"/>
      <c r="U262" s="29"/>
      <c r="V262" s="29"/>
      <c r="W262" s="29"/>
      <c r="X262" s="29"/>
    </row>
    <row r="263" spans="1:24" s="10" customFormat="1" ht="15">
      <c r="A263" s="8">
        <v>261</v>
      </c>
      <c r="B263" s="50" t="s">
        <v>506</v>
      </c>
      <c r="C263" s="23" t="s">
        <v>847</v>
      </c>
      <c r="D263" s="69">
        <v>40189</v>
      </c>
      <c r="E263" s="39" t="s">
        <v>577</v>
      </c>
      <c r="F263" s="39" t="s">
        <v>929</v>
      </c>
      <c r="G263" s="39" t="s">
        <v>933</v>
      </c>
      <c r="H263" s="23" t="s">
        <v>143</v>
      </c>
      <c r="I263" s="47">
        <v>41264</v>
      </c>
      <c r="J263" s="28" t="s">
        <v>241</v>
      </c>
      <c r="K263" s="28" t="s">
        <v>926</v>
      </c>
      <c r="L263" s="28" t="s">
        <v>938</v>
      </c>
      <c r="M263" s="28">
        <v>27</v>
      </c>
      <c r="N263" s="28">
        <v>2</v>
      </c>
      <c r="O263" s="28">
        <v>26410</v>
      </c>
      <c r="P263" s="74">
        <v>0.38298108937250586</v>
      </c>
      <c r="Q263" s="28" t="s">
        <v>941</v>
      </c>
      <c r="R263" s="31" t="s">
        <v>32</v>
      </c>
      <c r="S263" s="28" t="s">
        <v>585</v>
      </c>
      <c r="T263" s="29"/>
      <c r="U263" s="29"/>
      <c r="V263" s="29"/>
      <c r="W263" s="29"/>
      <c r="X263" s="29"/>
    </row>
    <row r="264" spans="1:24" s="10" customFormat="1" ht="15">
      <c r="A264" s="8">
        <v>262</v>
      </c>
      <c r="B264" s="50" t="s">
        <v>507</v>
      </c>
      <c r="C264" s="23" t="s">
        <v>848</v>
      </c>
      <c r="D264" s="69">
        <v>40961</v>
      </c>
      <c r="E264" s="39" t="s">
        <v>577</v>
      </c>
      <c r="F264" s="39" t="s">
        <v>929</v>
      </c>
      <c r="G264" s="39" t="s">
        <v>933</v>
      </c>
      <c r="H264" s="23" t="s">
        <v>79</v>
      </c>
      <c r="I264" s="47">
        <v>41286</v>
      </c>
      <c r="J264" s="28" t="s">
        <v>235</v>
      </c>
      <c r="K264" s="28" t="s">
        <v>926</v>
      </c>
      <c r="L264" s="28" t="s">
        <v>938</v>
      </c>
      <c r="M264" s="28">
        <v>26</v>
      </c>
      <c r="N264" s="28">
        <v>4</v>
      </c>
      <c r="O264" s="28">
        <v>25529</v>
      </c>
      <c r="P264" s="74">
        <v>0.42384002579992153</v>
      </c>
      <c r="Q264" s="28" t="s">
        <v>942</v>
      </c>
      <c r="R264" s="31" t="s">
        <v>56</v>
      </c>
      <c r="S264" s="28" t="s">
        <v>583</v>
      </c>
      <c r="T264" s="29"/>
      <c r="U264" s="29"/>
      <c r="V264" s="29"/>
      <c r="W264" s="29"/>
      <c r="X264" s="29"/>
    </row>
    <row r="265" spans="1:24" s="10" customFormat="1" ht="15">
      <c r="A265" s="8">
        <v>263</v>
      </c>
      <c r="B265" s="50" t="s">
        <v>508</v>
      </c>
      <c r="C265" s="23" t="s">
        <v>849</v>
      </c>
      <c r="D265" s="69">
        <v>41176</v>
      </c>
      <c r="E265" s="39" t="s">
        <v>577</v>
      </c>
      <c r="F265" s="39" t="s">
        <v>929</v>
      </c>
      <c r="G265" s="39" t="s">
        <v>933</v>
      </c>
      <c r="H265" s="23" t="s">
        <v>118</v>
      </c>
      <c r="I265" s="47">
        <v>41262</v>
      </c>
      <c r="J265" s="28" t="s">
        <v>182</v>
      </c>
      <c r="K265" s="28" t="s">
        <v>926</v>
      </c>
      <c r="L265" s="28" t="s">
        <v>938</v>
      </c>
      <c r="M265" s="28">
        <v>27</v>
      </c>
      <c r="N265" s="28">
        <v>5</v>
      </c>
      <c r="O265" s="28">
        <v>25950</v>
      </c>
      <c r="P265" s="74">
        <v>0.65883218658605158</v>
      </c>
      <c r="Q265" s="28" t="s">
        <v>941</v>
      </c>
      <c r="R265" s="31" t="s">
        <v>18</v>
      </c>
      <c r="S265" s="28" t="s">
        <v>585</v>
      </c>
      <c r="T265" s="29"/>
      <c r="U265" s="29"/>
      <c r="V265" s="29"/>
      <c r="W265" s="29"/>
      <c r="X265" s="29"/>
    </row>
    <row r="266" spans="1:24" s="10" customFormat="1" ht="15">
      <c r="A266" s="8">
        <v>264</v>
      </c>
      <c r="B266" s="50" t="s">
        <v>509</v>
      </c>
      <c r="C266" s="23" t="s">
        <v>850</v>
      </c>
      <c r="D266" s="69">
        <v>39738</v>
      </c>
      <c r="E266" s="39" t="s">
        <v>579</v>
      </c>
      <c r="F266" s="39" t="s">
        <v>930</v>
      </c>
      <c r="G266" s="39" t="s">
        <v>933</v>
      </c>
      <c r="H266" s="23" t="s">
        <v>48</v>
      </c>
      <c r="I266" s="47">
        <v>41274</v>
      </c>
      <c r="J266" s="28" t="s">
        <v>238</v>
      </c>
      <c r="K266" s="28" t="s">
        <v>926</v>
      </c>
      <c r="L266" s="28" t="s">
        <v>938</v>
      </c>
      <c r="M266" s="28">
        <v>31</v>
      </c>
      <c r="N266" s="28">
        <v>2</v>
      </c>
      <c r="O266" s="28">
        <v>35158</v>
      </c>
      <c r="P266" s="74">
        <v>0.55517637980901524</v>
      </c>
      <c r="Q266" s="28" t="s">
        <v>941</v>
      </c>
      <c r="R266" s="31" t="s">
        <v>10</v>
      </c>
      <c r="S266" s="28" t="s">
        <v>583</v>
      </c>
      <c r="T266" s="29"/>
      <c r="U266" s="29"/>
      <c r="V266" s="29"/>
      <c r="W266" s="29"/>
      <c r="X266" s="29"/>
    </row>
    <row r="267" spans="1:24" s="10" customFormat="1" ht="15">
      <c r="A267" s="8">
        <v>265</v>
      </c>
      <c r="B267" s="50" t="s">
        <v>510</v>
      </c>
      <c r="C267" s="23" t="s">
        <v>851</v>
      </c>
      <c r="D267" s="69">
        <v>40217</v>
      </c>
      <c r="E267" s="39" t="s">
        <v>576</v>
      </c>
      <c r="F267" s="39" t="s">
        <v>935</v>
      </c>
      <c r="G267" s="39" t="s">
        <v>933</v>
      </c>
      <c r="H267" s="23" t="s">
        <v>23</v>
      </c>
      <c r="I267" s="47">
        <v>41233</v>
      </c>
      <c r="J267" s="28" t="s">
        <v>242</v>
      </c>
      <c r="K267" s="28" t="s">
        <v>926</v>
      </c>
      <c r="L267" s="28" t="s">
        <v>939</v>
      </c>
      <c r="M267" s="28">
        <v>39</v>
      </c>
      <c r="N267" s="28">
        <v>2</v>
      </c>
      <c r="O267" s="28">
        <v>54984</v>
      </c>
      <c r="P267" s="74">
        <v>0.97869855207968914</v>
      </c>
      <c r="Q267" s="28" t="s">
        <v>940</v>
      </c>
      <c r="R267" s="31" t="s">
        <v>28</v>
      </c>
      <c r="S267" s="72" t="s">
        <v>584</v>
      </c>
      <c r="T267" s="72"/>
      <c r="U267" s="72"/>
      <c r="V267" s="72"/>
      <c r="W267" s="72"/>
      <c r="X267" s="72"/>
    </row>
    <row r="268" spans="1:24" s="10" customFormat="1" ht="15">
      <c r="A268" s="8">
        <v>266</v>
      </c>
      <c r="B268" s="50" t="s">
        <v>511</v>
      </c>
      <c r="C268" s="23" t="s">
        <v>852</v>
      </c>
      <c r="D268" s="69">
        <v>40861</v>
      </c>
      <c r="E268" s="39" t="s">
        <v>577</v>
      </c>
      <c r="F268" s="39" t="s">
        <v>929</v>
      </c>
      <c r="G268" s="39" t="s">
        <v>933</v>
      </c>
      <c r="H268" s="28" t="s">
        <v>915</v>
      </c>
      <c r="I268" s="47">
        <v>41258</v>
      </c>
      <c r="J268" s="28" t="s">
        <v>187</v>
      </c>
      <c r="K268" s="28" t="s">
        <v>926</v>
      </c>
      <c r="L268" s="28" t="s">
        <v>938</v>
      </c>
      <c r="M268" s="28">
        <v>28</v>
      </c>
      <c r="N268" s="28">
        <v>5</v>
      </c>
      <c r="O268" s="28">
        <v>26305</v>
      </c>
      <c r="P268" s="74">
        <v>0.76295547688789078</v>
      </c>
      <c r="Q268" s="28" t="s">
        <v>942</v>
      </c>
      <c r="R268" s="28" t="s">
        <v>12</v>
      </c>
      <c r="S268" s="28" t="s">
        <v>583</v>
      </c>
      <c r="T268" s="29"/>
      <c r="U268" s="29"/>
      <c r="V268" s="29"/>
      <c r="W268" s="29"/>
      <c r="X268" s="29"/>
    </row>
    <row r="269" spans="1:24" s="10" customFormat="1" ht="15">
      <c r="A269" s="8">
        <v>267</v>
      </c>
      <c r="B269" s="50" t="s">
        <v>512</v>
      </c>
      <c r="C269" s="23" t="s">
        <v>853</v>
      </c>
      <c r="D269" s="69">
        <v>41015</v>
      </c>
      <c r="E269" s="39" t="s">
        <v>577</v>
      </c>
      <c r="F269" s="39" t="s">
        <v>929</v>
      </c>
      <c r="G269" s="39" t="s">
        <v>933</v>
      </c>
      <c r="H269" s="23" t="s">
        <v>76</v>
      </c>
      <c r="I269" s="47">
        <v>41190</v>
      </c>
      <c r="J269" s="28" t="s">
        <v>205</v>
      </c>
      <c r="K269" s="28" t="s">
        <v>926</v>
      </c>
      <c r="L269" s="28" t="s">
        <v>938</v>
      </c>
      <c r="M269" s="28">
        <v>27</v>
      </c>
      <c r="N269" s="28">
        <v>4</v>
      </c>
      <c r="O269" s="28">
        <v>25410</v>
      </c>
      <c r="P269" s="74">
        <v>0.5324770995062682</v>
      </c>
      <c r="Q269" s="28" t="s">
        <v>942</v>
      </c>
      <c r="R269" s="31" t="s">
        <v>10</v>
      </c>
      <c r="S269" s="28" t="s">
        <v>583</v>
      </c>
      <c r="T269" s="29"/>
      <c r="U269" s="29"/>
      <c r="V269" s="29"/>
      <c r="W269" s="29"/>
      <c r="X269" s="29"/>
    </row>
    <row r="270" spans="1:24" s="10" customFormat="1" ht="15">
      <c r="A270" s="8">
        <v>268</v>
      </c>
      <c r="B270" s="50" t="s">
        <v>513</v>
      </c>
      <c r="C270" s="23" t="s">
        <v>854</v>
      </c>
      <c r="D270" s="69">
        <v>41163</v>
      </c>
      <c r="E270" s="39" t="s">
        <v>577</v>
      </c>
      <c r="F270" s="39" t="s">
        <v>929</v>
      </c>
      <c r="G270" s="39" t="s">
        <v>933</v>
      </c>
      <c r="H270" s="23" t="s">
        <v>77</v>
      </c>
      <c r="I270" s="47">
        <v>41305</v>
      </c>
      <c r="J270" s="28" t="s">
        <v>180</v>
      </c>
      <c r="K270" s="28" t="s">
        <v>926</v>
      </c>
      <c r="L270" s="28" t="s">
        <v>938</v>
      </c>
      <c r="M270" s="28">
        <v>26</v>
      </c>
      <c r="N270" s="28">
        <v>2</v>
      </c>
      <c r="O270" s="28">
        <v>25234</v>
      </c>
      <c r="P270" s="74">
        <v>0.78152023070816123</v>
      </c>
      <c r="Q270" s="28" t="s">
        <v>940</v>
      </c>
      <c r="R270" s="31" t="s">
        <v>18</v>
      </c>
      <c r="S270" s="28" t="s">
        <v>582</v>
      </c>
      <c r="T270" s="29"/>
      <c r="U270" s="29"/>
      <c r="V270" s="29"/>
      <c r="W270" s="29"/>
      <c r="X270" s="29"/>
    </row>
    <row r="271" spans="1:24" s="10" customFormat="1" ht="15">
      <c r="A271" s="8">
        <v>269</v>
      </c>
      <c r="B271" s="50" t="s">
        <v>514</v>
      </c>
      <c r="C271" s="23" t="s">
        <v>855</v>
      </c>
      <c r="D271" s="69">
        <v>41115</v>
      </c>
      <c r="E271" s="39" t="s">
        <v>577</v>
      </c>
      <c r="F271" s="39" t="s">
        <v>929</v>
      </c>
      <c r="G271" s="39" t="s">
        <v>933</v>
      </c>
      <c r="H271" s="23" t="s">
        <v>50</v>
      </c>
      <c r="I271" s="47">
        <v>41305</v>
      </c>
      <c r="J271" s="28" t="s">
        <v>221</v>
      </c>
      <c r="K271" s="28" t="s">
        <v>926</v>
      </c>
      <c r="L271" s="28" t="s">
        <v>938</v>
      </c>
      <c r="M271" s="28">
        <v>28</v>
      </c>
      <c r="N271" s="28">
        <v>4</v>
      </c>
      <c r="O271" s="28">
        <v>26042</v>
      </c>
      <c r="P271" s="74">
        <v>6.546433160454157E-2</v>
      </c>
      <c r="Q271" s="28" t="s">
        <v>941</v>
      </c>
      <c r="R271" s="31" t="s">
        <v>18</v>
      </c>
      <c r="S271" s="28" t="s">
        <v>583</v>
      </c>
      <c r="T271" s="29"/>
      <c r="U271" s="29"/>
      <c r="V271" s="29"/>
      <c r="W271" s="29"/>
      <c r="X271" s="29"/>
    </row>
    <row r="272" spans="1:24" s="10" customFormat="1" ht="15">
      <c r="A272" s="8">
        <v>270</v>
      </c>
      <c r="B272" s="50" t="s">
        <v>515</v>
      </c>
      <c r="C272" s="23" t="s">
        <v>856</v>
      </c>
      <c r="D272" s="69">
        <v>41270</v>
      </c>
      <c r="E272" s="39" t="s">
        <v>574</v>
      </c>
      <c r="F272" s="39" t="s">
        <v>931</v>
      </c>
      <c r="G272" s="39" t="s">
        <v>933</v>
      </c>
      <c r="H272" s="23" t="s">
        <v>28</v>
      </c>
      <c r="I272" s="47">
        <v>41281</v>
      </c>
      <c r="J272" s="28" t="s">
        <v>216</v>
      </c>
      <c r="K272" s="28" t="s">
        <v>926</v>
      </c>
      <c r="L272" s="28" t="s">
        <v>938</v>
      </c>
      <c r="M272" s="28">
        <v>30</v>
      </c>
      <c r="N272" s="28">
        <v>5</v>
      </c>
      <c r="O272" s="28">
        <v>52708</v>
      </c>
      <c r="P272" s="74">
        <v>0.59769187757828934</v>
      </c>
      <c r="Q272" s="28" t="s">
        <v>942</v>
      </c>
      <c r="R272" s="31" t="s">
        <v>28</v>
      </c>
      <c r="S272" s="28" t="s">
        <v>583</v>
      </c>
      <c r="T272" s="29"/>
      <c r="U272" s="29"/>
      <c r="V272" s="29"/>
      <c r="W272" s="29"/>
      <c r="X272" s="29"/>
    </row>
    <row r="273" spans="1:24" s="10" customFormat="1" ht="15">
      <c r="A273" s="8">
        <v>271</v>
      </c>
      <c r="B273" s="50" t="s">
        <v>516</v>
      </c>
      <c r="C273" s="23" t="s">
        <v>857</v>
      </c>
      <c r="D273" s="69">
        <v>41081</v>
      </c>
      <c r="E273" s="39" t="s">
        <v>573</v>
      </c>
      <c r="F273" s="39" t="s">
        <v>934</v>
      </c>
      <c r="G273" s="39" t="s">
        <v>933</v>
      </c>
      <c r="H273" s="23" t="s">
        <v>144</v>
      </c>
      <c r="I273" s="47">
        <v>41301</v>
      </c>
      <c r="J273" s="28" t="s">
        <v>222</v>
      </c>
      <c r="K273" s="28" t="s">
        <v>926</v>
      </c>
      <c r="L273" s="28" t="s">
        <v>938</v>
      </c>
      <c r="M273" s="28">
        <v>37</v>
      </c>
      <c r="N273" s="28">
        <v>2</v>
      </c>
      <c r="O273" s="28">
        <v>55069</v>
      </c>
      <c r="P273" s="74">
        <v>0.63252450919295899</v>
      </c>
      <c r="Q273" s="28" t="s">
        <v>941</v>
      </c>
      <c r="R273" s="31" t="s">
        <v>10</v>
      </c>
      <c r="S273" s="28" t="s">
        <v>582</v>
      </c>
      <c r="T273" s="29"/>
      <c r="U273" s="29"/>
      <c r="V273" s="29"/>
      <c r="W273" s="29"/>
      <c r="X273" s="29"/>
    </row>
    <row r="274" spans="1:24" s="10" customFormat="1" ht="15">
      <c r="A274" s="8">
        <v>272</v>
      </c>
      <c r="B274" s="50" t="s">
        <v>517</v>
      </c>
      <c r="C274" s="23" t="s">
        <v>858</v>
      </c>
      <c r="D274" s="69">
        <v>41276</v>
      </c>
      <c r="E274" s="39" t="s">
        <v>577</v>
      </c>
      <c r="F274" s="39" t="s">
        <v>929</v>
      </c>
      <c r="G274" s="39" t="s">
        <v>933</v>
      </c>
      <c r="H274" s="23" t="s">
        <v>145</v>
      </c>
      <c r="I274" s="47">
        <v>41284</v>
      </c>
      <c r="J274" s="28" t="s">
        <v>216</v>
      </c>
      <c r="K274" s="28" t="s">
        <v>926</v>
      </c>
      <c r="L274" s="28" t="s">
        <v>938</v>
      </c>
      <c r="M274" s="28">
        <v>27</v>
      </c>
      <c r="N274" s="28">
        <v>3</v>
      </c>
      <c r="O274" s="28">
        <v>25601</v>
      </c>
      <c r="P274" s="74">
        <v>0.20679877032130012</v>
      </c>
      <c r="Q274" s="28" t="s">
        <v>942</v>
      </c>
      <c r="R274" s="31" t="s">
        <v>32</v>
      </c>
      <c r="S274" s="28" t="s">
        <v>583</v>
      </c>
      <c r="T274" s="29"/>
      <c r="U274" s="29"/>
      <c r="V274" s="29"/>
      <c r="W274" s="29"/>
      <c r="X274" s="29"/>
    </row>
    <row r="275" spans="1:24" s="10" customFormat="1" ht="15">
      <c r="A275" s="8">
        <v>273</v>
      </c>
      <c r="B275" s="50" t="s">
        <v>518</v>
      </c>
      <c r="C275" s="23" t="s">
        <v>859</v>
      </c>
      <c r="D275" s="69">
        <v>41241</v>
      </c>
      <c r="E275" s="39" t="s">
        <v>577</v>
      </c>
      <c r="F275" s="39" t="s">
        <v>929</v>
      </c>
      <c r="G275" s="39" t="s">
        <v>933</v>
      </c>
      <c r="H275" s="28" t="s">
        <v>915</v>
      </c>
      <c r="I275" s="47">
        <v>41283</v>
      </c>
      <c r="J275" s="28" t="s">
        <v>202</v>
      </c>
      <c r="K275" s="28" t="s">
        <v>926</v>
      </c>
      <c r="L275" s="28" t="s">
        <v>938</v>
      </c>
      <c r="M275" s="28">
        <v>24</v>
      </c>
      <c r="N275" s="28">
        <v>1</v>
      </c>
      <c r="O275" s="28">
        <v>25048</v>
      </c>
      <c r="P275" s="74">
        <v>0.77077114671220581</v>
      </c>
      <c r="Q275" s="28" t="s">
        <v>940</v>
      </c>
      <c r="R275" s="28" t="s">
        <v>12</v>
      </c>
      <c r="S275" s="28" t="s">
        <v>585</v>
      </c>
      <c r="T275" s="29"/>
      <c r="U275" s="29"/>
      <c r="V275" s="29"/>
      <c r="W275" s="29"/>
      <c r="X275" s="29"/>
    </row>
    <row r="276" spans="1:24" s="10" customFormat="1" ht="15">
      <c r="A276" s="8">
        <v>274</v>
      </c>
      <c r="B276" s="50" t="s">
        <v>519</v>
      </c>
      <c r="C276" s="23" t="s">
        <v>860</v>
      </c>
      <c r="D276" s="69">
        <v>41248</v>
      </c>
      <c r="E276" s="39" t="s">
        <v>577</v>
      </c>
      <c r="F276" s="39" t="s">
        <v>929</v>
      </c>
      <c r="G276" s="39" t="s">
        <v>933</v>
      </c>
      <c r="H276" s="23" t="s">
        <v>146</v>
      </c>
      <c r="I276" s="47">
        <v>41284</v>
      </c>
      <c r="J276" s="28" t="s">
        <v>202</v>
      </c>
      <c r="K276" s="28" t="s">
        <v>926</v>
      </c>
      <c r="L276" s="28" t="s">
        <v>938</v>
      </c>
      <c r="M276" s="28">
        <v>24</v>
      </c>
      <c r="N276" s="28">
        <v>3</v>
      </c>
      <c r="O276" s="28">
        <v>26777</v>
      </c>
      <c r="P276" s="74">
        <v>0.77574475968339507</v>
      </c>
      <c r="Q276" s="28" t="s">
        <v>940</v>
      </c>
      <c r="R276" s="31" t="s">
        <v>12</v>
      </c>
      <c r="S276" s="67" t="s">
        <v>147</v>
      </c>
      <c r="T276" s="29"/>
      <c r="U276" s="29"/>
      <c r="V276" s="29"/>
      <c r="W276" s="29"/>
      <c r="X276" s="29"/>
    </row>
    <row r="277" spans="1:24" s="10" customFormat="1" ht="15">
      <c r="A277" s="8">
        <v>275</v>
      </c>
      <c r="B277" s="50" t="s">
        <v>520</v>
      </c>
      <c r="C277" s="23" t="s">
        <v>861</v>
      </c>
      <c r="D277" s="69">
        <v>39792</v>
      </c>
      <c r="E277" s="39" t="s">
        <v>579</v>
      </c>
      <c r="F277" s="39" t="s">
        <v>930</v>
      </c>
      <c r="G277" s="39" t="s">
        <v>933</v>
      </c>
      <c r="H277" s="23" t="s">
        <v>148</v>
      </c>
      <c r="I277" s="47">
        <v>41314</v>
      </c>
      <c r="J277" s="28" t="s">
        <v>208</v>
      </c>
      <c r="K277" s="28" t="s">
        <v>926</v>
      </c>
      <c r="L277" s="28" t="s">
        <v>938</v>
      </c>
      <c r="M277" s="28">
        <v>35</v>
      </c>
      <c r="N277" s="28">
        <v>3</v>
      </c>
      <c r="O277" s="28">
        <v>31765</v>
      </c>
      <c r="P277" s="74">
        <v>1.7704962951015091E-4</v>
      </c>
      <c r="Q277" s="28" t="s">
        <v>941</v>
      </c>
      <c r="R277" s="31" t="s">
        <v>12</v>
      </c>
      <c r="S277" s="28" t="s">
        <v>581</v>
      </c>
      <c r="T277" s="29"/>
      <c r="U277" s="29"/>
      <c r="V277" s="29"/>
      <c r="W277" s="29"/>
      <c r="X277" s="29"/>
    </row>
    <row r="278" spans="1:24" s="10" customFormat="1" ht="15">
      <c r="A278" s="8">
        <v>276</v>
      </c>
      <c r="B278" s="50" t="s">
        <v>521</v>
      </c>
      <c r="C278" s="23" t="s">
        <v>862</v>
      </c>
      <c r="D278" s="69" t="s">
        <v>149</v>
      </c>
      <c r="E278" s="39" t="s">
        <v>577</v>
      </c>
      <c r="F278" s="39" t="s">
        <v>929</v>
      </c>
      <c r="G278" s="39" t="s">
        <v>933</v>
      </c>
      <c r="H278" s="23" t="s">
        <v>66</v>
      </c>
      <c r="I278" s="47">
        <v>41310</v>
      </c>
      <c r="J278" s="28" t="s">
        <v>188</v>
      </c>
      <c r="K278" s="28" t="s">
        <v>925</v>
      </c>
      <c r="L278" s="28" t="s">
        <v>938</v>
      </c>
      <c r="M278" s="28">
        <v>26</v>
      </c>
      <c r="N278" s="28">
        <v>3</v>
      </c>
      <c r="O278" s="28">
        <v>25636</v>
      </c>
      <c r="P278" s="74">
        <v>0.26101074418963321</v>
      </c>
      <c r="Q278" s="28" t="s">
        <v>941</v>
      </c>
      <c r="R278" s="31" t="s">
        <v>10</v>
      </c>
      <c r="S278" s="28" t="s">
        <v>583</v>
      </c>
      <c r="T278" s="29"/>
      <c r="U278" s="29"/>
      <c r="V278" s="29"/>
      <c r="W278" s="29"/>
      <c r="X278" s="29"/>
    </row>
    <row r="279" spans="1:24" s="10" customFormat="1" ht="15">
      <c r="A279" s="8">
        <v>277</v>
      </c>
      <c r="B279" s="50" t="s">
        <v>522</v>
      </c>
      <c r="C279" s="23" t="s">
        <v>863</v>
      </c>
      <c r="D279" s="69" t="s">
        <v>150</v>
      </c>
      <c r="E279" s="39" t="s">
        <v>580</v>
      </c>
      <c r="F279" s="39" t="s">
        <v>929</v>
      </c>
      <c r="G279" s="39" t="s">
        <v>933</v>
      </c>
      <c r="H279" s="23" t="s">
        <v>66</v>
      </c>
      <c r="I279" s="47">
        <v>41305</v>
      </c>
      <c r="J279" s="28" t="s">
        <v>228</v>
      </c>
      <c r="K279" s="28" t="s">
        <v>926</v>
      </c>
      <c r="L279" s="28" t="s">
        <v>938</v>
      </c>
      <c r="M279" s="28">
        <v>27</v>
      </c>
      <c r="N279" s="28">
        <v>5</v>
      </c>
      <c r="O279" s="28">
        <v>26063</v>
      </c>
      <c r="P279" s="74">
        <v>0.26591736863564663</v>
      </c>
      <c r="Q279" s="28" t="s">
        <v>940</v>
      </c>
      <c r="R279" s="31" t="s">
        <v>10</v>
      </c>
      <c r="S279" s="28" t="s">
        <v>583</v>
      </c>
      <c r="T279" s="29"/>
      <c r="U279" s="29"/>
      <c r="V279" s="29"/>
      <c r="W279" s="29"/>
      <c r="X279" s="29"/>
    </row>
    <row r="280" spans="1:24" s="10" customFormat="1" ht="15">
      <c r="A280" s="8">
        <v>278</v>
      </c>
      <c r="B280" s="50" t="s">
        <v>523</v>
      </c>
      <c r="C280" s="23" t="s">
        <v>864</v>
      </c>
      <c r="D280" s="69" t="s">
        <v>151</v>
      </c>
      <c r="E280" s="39" t="s">
        <v>578</v>
      </c>
      <c r="F280" s="39" t="s">
        <v>929</v>
      </c>
      <c r="G280" s="39" t="s">
        <v>933</v>
      </c>
      <c r="H280" s="23" t="s">
        <v>121</v>
      </c>
      <c r="I280" s="47">
        <v>41299</v>
      </c>
      <c r="J280" s="28" t="s">
        <v>213</v>
      </c>
      <c r="K280" s="28" t="s">
        <v>926</v>
      </c>
      <c r="L280" s="28" t="s">
        <v>938</v>
      </c>
      <c r="M280" s="28">
        <v>26</v>
      </c>
      <c r="N280" s="28">
        <v>2</v>
      </c>
      <c r="O280" s="28">
        <v>26603</v>
      </c>
      <c r="P280" s="74">
        <v>0.80396027751632282</v>
      </c>
      <c r="Q280" s="28" t="s">
        <v>942</v>
      </c>
      <c r="R280" s="31" t="s">
        <v>56</v>
      </c>
      <c r="S280" s="67" t="s">
        <v>586</v>
      </c>
      <c r="T280" s="29"/>
      <c r="U280" s="29"/>
      <c r="V280" s="29"/>
      <c r="W280" s="29"/>
      <c r="X280" s="29"/>
    </row>
    <row r="281" spans="1:24" s="10" customFormat="1" ht="15">
      <c r="A281" s="8">
        <v>279</v>
      </c>
      <c r="B281" s="50" t="s">
        <v>524</v>
      </c>
      <c r="C281" s="23" t="s">
        <v>865</v>
      </c>
      <c r="D281" s="69" t="s">
        <v>153</v>
      </c>
      <c r="E281" s="39" t="s">
        <v>577</v>
      </c>
      <c r="F281" s="39" t="s">
        <v>929</v>
      </c>
      <c r="G281" s="39" t="s">
        <v>933</v>
      </c>
      <c r="H281" s="23" t="s">
        <v>154</v>
      </c>
      <c r="I281" s="47">
        <v>41297</v>
      </c>
      <c r="J281" s="28" t="s">
        <v>182</v>
      </c>
      <c r="K281" s="28" t="s">
        <v>926</v>
      </c>
      <c r="L281" s="28" t="s">
        <v>938</v>
      </c>
      <c r="M281" s="28">
        <v>24</v>
      </c>
      <c r="N281" s="28">
        <v>5</v>
      </c>
      <c r="O281" s="28">
        <v>25568</v>
      </c>
      <c r="P281" s="74">
        <v>0.52164107070950583</v>
      </c>
      <c r="Q281" s="28" t="s">
        <v>942</v>
      </c>
      <c r="R281" s="31" t="s">
        <v>32</v>
      </c>
      <c r="S281" s="67" t="s">
        <v>586</v>
      </c>
      <c r="T281" s="29"/>
      <c r="U281" s="29"/>
      <c r="V281" s="29"/>
      <c r="W281" s="29"/>
      <c r="X281" s="29"/>
    </row>
    <row r="282" spans="1:24" s="10" customFormat="1" ht="15">
      <c r="A282" s="8">
        <v>280</v>
      </c>
      <c r="B282" s="50" t="s">
        <v>525</v>
      </c>
      <c r="C282" s="23" t="s">
        <v>866</v>
      </c>
      <c r="D282" s="69" t="s">
        <v>155</v>
      </c>
      <c r="E282" s="39" t="s">
        <v>577</v>
      </c>
      <c r="F282" s="39" t="s">
        <v>929</v>
      </c>
      <c r="G282" s="39" t="s">
        <v>933</v>
      </c>
      <c r="H282" s="23" t="s">
        <v>916</v>
      </c>
      <c r="I282" s="47">
        <v>41275</v>
      </c>
      <c r="J282" s="28" t="s">
        <v>243</v>
      </c>
      <c r="K282" s="28" t="s">
        <v>926</v>
      </c>
      <c r="L282" s="28" t="s">
        <v>938</v>
      </c>
      <c r="M282" s="28">
        <v>24</v>
      </c>
      <c r="N282" s="28">
        <v>1</v>
      </c>
      <c r="O282" s="28">
        <v>26178</v>
      </c>
      <c r="P282" s="74">
        <v>0.97491366953828429</v>
      </c>
      <c r="Q282" s="28" t="s">
        <v>940</v>
      </c>
      <c r="R282" s="28" t="s">
        <v>12</v>
      </c>
      <c r="S282" s="28" t="s">
        <v>582</v>
      </c>
      <c r="T282" s="29"/>
      <c r="U282" s="29"/>
      <c r="V282" s="29"/>
      <c r="W282" s="29"/>
      <c r="X282" s="29"/>
    </row>
    <row r="283" spans="1:24" s="10" customFormat="1" ht="15">
      <c r="A283" s="8">
        <v>281</v>
      </c>
      <c r="B283" s="50" t="s">
        <v>526</v>
      </c>
      <c r="C283" s="23" t="s">
        <v>867</v>
      </c>
      <c r="D283" s="69" t="s">
        <v>156</v>
      </c>
      <c r="E283" s="39" t="s">
        <v>577</v>
      </c>
      <c r="F283" s="39" t="s">
        <v>929</v>
      </c>
      <c r="G283" s="39" t="s">
        <v>933</v>
      </c>
      <c r="H283" s="23" t="s">
        <v>916</v>
      </c>
      <c r="I283" s="47">
        <v>41290</v>
      </c>
      <c r="J283" s="28" t="s">
        <v>182</v>
      </c>
      <c r="K283" s="28" t="s">
        <v>926</v>
      </c>
      <c r="L283" s="28" t="s">
        <v>938</v>
      </c>
      <c r="M283" s="28">
        <v>28</v>
      </c>
      <c r="N283" s="28">
        <v>5</v>
      </c>
      <c r="O283" s="28">
        <v>25910</v>
      </c>
      <c r="P283" s="74">
        <v>0.28383948866886288</v>
      </c>
      <c r="Q283" s="28" t="s">
        <v>942</v>
      </c>
      <c r="R283" s="28" t="s">
        <v>12</v>
      </c>
      <c r="S283" s="67" t="s">
        <v>581</v>
      </c>
      <c r="T283" s="29"/>
      <c r="U283" s="29"/>
      <c r="V283" s="29"/>
      <c r="W283" s="29"/>
      <c r="X283" s="29"/>
    </row>
    <row r="284" spans="1:24" s="10" customFormat="1" ht="15">
      <c r="A284" s="8">
        <v>282</v>
      </c>
      <c r="B284" s="50" t="s">
        <v>527</v>
      </c>
      <c r="C284" s="23" t="s">
        <v>868</v>
      </c>
      <c r="D284" s="69" t="s">
        <v>157</v>
      </c>
      <c r="E284" s="39" t="s">
        <v>577</v>
      </c>
      <c r="F284" s="39" t="s">
        <v>929</v>
      </c>
      <c r="G284" s="39" t="s">
        <v>933</v>
      </c>
      <c r="H284" s="23" t="s">
        <v>916</v>
      </c>
      <c r="I284" s="47">
        <v>41293</v>
      </c>
      <c r="J284" s="28" t="s">
        <v>216</v>
      </c>
      <c r="K284" s="28" t="s">
        <v>926</v>
      </c>
      <c r="L284" s="28" t="s">
        <v>938</v>
      </c>
      <c r="M284" s="28">
        <v>24</v>
      </c>
      <c r="N284" s="28">
        <v>5</v>
      </c>
      <c r="O284" s="28">
        <v>25102</v>
      </c>
      <c r="P284" s="74">
        <v>0.16272928916367246</v>
      </c>
      <c r="Q284" s="28" t="s">
        <v>941</v>
      </c>
      <c r="R284" s="28" t="s">
        <v>12</v>
      </c>
      <c r="S284" s="67" t="s">
        <v>581</v>
      </c>
      <c r="T284" s="29"/>
      <c r="U284" s="29"/>
      <c r="V284" s="29"/>
      <c r="W284" s="29"/>
      <c r="X284" s="29"/>
    </row>
    <row r="285" spans="1:24" s="10" customFormat="1" ht="15">
      <c r="A285" s="8">
        <v>283</v>
      </c>
      <c r="B285" s="50" t="s">
        <v>528</v>
      </c>
      <c r="C285" s="23" t="s">
        <v>869</v>
      </c>
      <c r="D285" s="69" t="s">
        <v>158</v>
      </c>
      <c r="E285" s="39" t="s">
        <v>577</v>
      </c>
      <c r="F285" s="39" t="s">
        <v>929</v>
      </c>
      <c r="G285" s="39" t="s">
        <v>933</v>
      </c>
      <c r="H285" s="23" t="s">
        <v>118</v>
      </c>
      <c r="I285" s="47">
        <v>41291</v>
      </c>
      <c r="J285" s="28" t="s">
        <v>182</v>
      </c>
      <c r="K285" s="28" t="s">
        <v>926</v>
      </c>
      <c r="L285" s="28" t="s">
        <v>938</v>
      </c>
      <c r="M285" s="28">
        <v>27</v>
      </c>
      <c r="N285" s="28">
        <v>5</v>
      </c>
      <c r="O285" s="28">
        <v>26623</v>
      </c>
      <c r="P285" s="74">
        <v>0.69770950629022099</v>
      </c>
      <c r="Q285" s="28" t="s">
        <v>940</v>
      </c>
      <c r="R285" s="31" t="s">
        <v>18</v>
      </c>
      <c r="S285" s="28" t="s">
        <v>583</v>
      </c>
      <c r="T285" s="29"/>
      <c r="U285" s="29"/>
      <c r="V285" s="29"/>
      <c r="W285" s="29"/>
      <c r="X285" s="29"/>
    </row>
    <row r="286" spans="1:24" s="10" customFormat="1" ht="15">
      <c r="A286" s="8">
        <v>284</v>
      </c>
      <c r="B286" s="50" t="s">
        <v>529</v>
      </c>
      <c r="C286" s="23" t="s">
        <v>870</v>
      </c>
      <c r="D286" s="69" t="s">
        <v>156</v>
      </c>
      <c r="E286" s="39" t="s">
        <v>577</v>
      </c>
      <c r="F286" s="39" t="s">
        <v>929</v>
      </c>
      <c r="G286" s="39" t="s">
        <v>933</v>
      </c>
      <c r="H286" s="23" t="s">
        <v>140</v>
      </c>
      <c r="I286" s="47">
        <v>41305</v>
      </c>
      <c r="J286" s="28" t="s">
        <v>182</v>
      </c>
      <c r="K286" s="28" t="s">
        <v>926</v>
      </c>
      <c r="L286" s="28" t="s">
        <v>938</v>
      </c>
      <c r="M286" s="28">
        <v>24</v>
      </c>
      <c r="N286" s="28">
        <v>1</v>
      </c>
      <c r="O286" s="28">
        <v>25168</v>
      </c>
      <c r="P286" s="74">
        <v>0.80967260418125342</v>
      </c>
      <c r="Q286" s="28" t="s">
        <v>941</v>
      </c>
      <c r="R286" s="31" t="s">
        <v>18</v>
      </c>
      <c r="S286" s="28" t="s">
        <v>583</v>
      </c>
      <c r="T286" s="29"/>
      <c r="U286" s="29"/>
      <c r="V286" s="29"/>
      <c r="W286" s="29"/>
      <c r="X286" s="29"/>
    </row>
    <row r="287" spans="1:24" s="10" customFormat="1" ht="15">
      <c r="A287" s="8">
        <v>285</v>
      </c>
      <c r="B287" s="50" t="s">
        <v>530</v>
      </c>
      <c r="C287" s="23" t="s">
        <v>871</v>
      </c>
      <c r="D287" s="69">
        <v>40492</v>
      </c>
      <c r="E287" s="39" t="s">
        <v>577</v>
      </c>
      <c r="F287" s="39" t="s">
        <v>929</v>
      </c>
      <c r="G287" s="39" t="s">
        <v>933</v>
      </c>
      <c r="H287" s="23" t="s">
        <v>159</v>
      </c>
      <c r="I287" s="47">
        <v>41284</v>
      </c>
      <c r="J287" s="28" t="s">
        <v>189</v>
      </c>
      <c r="K287" s="28" t="s">
        <v>926</v>
      </c>
      <c r="L287" s="28" t="s">
        <v>938</v>
      </c>
      <c r="M287" s="28">
        <v>28</v>
      </c>
      <c r="N287" s="28">
        <v>2</v>
      </c>
      <c r="O287" s="28">
        <v>25658</v>
      </c>
      <c r="P287" s="74">
        <v>0.79938654459344871</v>
      </c>
      <c r="Q287" s="28" t="s">
        <v>940</v>
      </c>
      <c r="R287" s="31" t="s">
        <v>18</v>
      </c>
      <c r="S287" s="72" t="s">
        <v>584</v>
      </c>
      <c r="T287" s="72"/>
      <c r="U287" s="72"/>
      <c r="V287" s="72"/>
      <c r="W287" s="72"/>
      <c r="X287" s="72"/>
    </row>
    <row r="288" spans="1:24" s="10" customFormat="1" ht="15">
      <c r="A288" s="8">
        <v>286</v>
      </c>
      <c r="B288" s="50" t="s">
        <v>531</v>
      </c>
      <c r="C288" s="23" t="s">
        <v>872</v>
      </c>
      <c r="D288" s="69">
        <v>40156</v>
      </c>
      <c r="E288" s="39" t="s">
        <v>577</v>
      </c>
      <c r="F288" s="39" t="s">
        <v>929</v>
      </c>
      <c r="G288" s="39" t="s">
        <v>933</v>
      </c>
      <c r="H288" s="23" t="s">
        <v>916</v>
      </c>
      <c r="I288" s="47">
        <v>41275</v>
      </c>
      <c r="J288" s="28" t="s">
        <v>234</v>
      </c>
      <c r="K288" s="28" t="s">
        <v>926</v>
      </c>
      <c r="L288" s="28" t="s">
        <v>938</v>
      </c>
      <c r="M288" s="28">
        <v>25</v>
      </c>
      <c r="N288" s="28">
        <v>4</v>
      </c>
      <c r="O288" s="28">
        <v>25440</v>
      </c>
      <c r="P288" s="74">
        <v>0.91526563911494874</v>
      </c>
      <c r="Q288" s="28" t="s">
        <v>942</v>
      </c>
      <c r="R288" s="28" t="s">
        <v>12</v>
      </c>
      <c r="S288" s="28" t="s">
        <v>583</v>
      </c>
      <c r="T288" s="29"/>
      <c r="U288" s="29"/>
      <c r="V288" s="29"/>
      <c r="W288" s="29"/>
      <c r="X288" s="29"/>
    </row>
    <row r="289" spans="1:24" s="10" customFormat="1" ht="15">
      <c r="A289" s="8">
        <v>287</v>
      </c>
      <c r="B289" s="50" t="s">
        <v>532</v>
      </c>
      <c r="C289" s="23" t="s">
        <v>873</v>
      </c>
      <c r="D289" s="69">
        <v>40989</v>
      </c>
      <c r="E289" s="39" t="s">
        <v>577</v>
      </c>
      <c r="F289" s="39" t="s">
        <v>929</v>
      </c>
      <c r="G289" s="39" t="s">
        <v>933</v>
      </c>
      <c r="H289" s="23" t="s">
        <v>47</v>
      </c>
      <c r="I289" s="47">
        <v>41305</v>
      </c>
      <c r="J289" s="28" t="s">
        <v>235</v>
      </c>
      <c r="K289" s="28" t="s">
        <v>926</v>
      </c>
      <c r="L289" s="28" t="s">
        <v>938</v>
      </c>
      <c r="M289" s="28">
        <v>27</v>
      </c>
      <c r="N289" s="28">
        <v>5</v>
      </c>
      <c r="O289" s="28">
        <v>25247</v>
      </c>
      <c r="P289" s="74">
        <v>0.53771400753783993</v>
      </c>
      <c r="Q289" s="28" t="s">
        <v>942</v>
      </c>
      <c r="R289" s="31" t="s">
        <v>12</v>
      </c>
      <c r="S289" s="67" t="s">
        <v>152</v>
      </c>
      <c r="T289" s="29"/>
      <c r="U289" s="29"/>
      <c r="V289" s="29"/>
      <c r="W289" s="29"/>
      <c r="X289" s="29"/>
    </row>
    <row r="290" spans="1:24" s="10" customFormat="1" ht="15">
      <c r="A290" s="8">
        <v>288</v>
      </c>
      <c r="B290" s="50" t="s">
        <v>533</v>
      </c>
      <c r="C290" s="23" t="s">
        <v>874</v>
      </c>
      <c r="D290" s="69">
        <v>40603</v>
      </c>
      <c r="E290" s="39" t="s">
        <v>577</v>
      </c>
      <c r="F290" s="39" t="s">
        <v>929</v>
      </c>
      <c r="G290" s="39" t="s">
        <v>933</v>
      </c>
      <c r="H290" s="23" t="s">
        <v>160</v>
      </c>
      <c r="I290" s="47">
        <v>41324</v>
      </c>
      <c r="J290" s="28" t="s">
        <v>203</v>
      </c>
      <c r="K290" s="28" t="s">
        <v>926</v>
      </c>
      <c r="L290" s="28" t="s">
        <v>938</v>
      </c>
      <c r="M290" s="28">
        <v>27</v>
      </c>
      <c r="N290" s="28">
        <v>1</v>
      </c>
      <c r="O290" s="28">
        <v>26830</v>
      </c>
      <c r="P290" s="74">
        <v>0.68148831579271008</v>
      </c>
      <c r="Q290" s="28" t="s">
        <v>942</v>
      </c>
      <c r="R290" s="31" t="s">
        <v>12</v>
      </c>
      <c r="S290" s="28" t="s">
        <v>581</v>
      </c>
      <c r="T290" s="29"/>
      <c r="U290" s="29"/>
      <c r="V290" s="29"/>
      <c r="W290" s="29"/>
      <c r="X290" s="29"/>
    </row>
    <row r="291" spans="1:24" s="10" customFormat="1" ht="15">
      <c r="A291" s="8">
        <v>289</v>
      </c>
      <c r="B291" s="50" t="s">
        <v>534</v>
      </c>
      <c r="C291" s="23" t="s">
        <v>875</v>
      </c>
      <c r="D291" s="69">
        <v>40514</v>
      </c>
      <c r="E291" s="39" t="s">
        <v>577</v>
      </c>
      <c r="F291" s="39" t="s">
        <v>929</v>
      </c>
      <c r="G291" s="39" t="s">
        <v>933</v>
      </c>
      <c r="H291" s="23" t="s">
        <v>52</v>
      </c>
      <c r="I291" s="47">
        <v>41330</v>
      </c>
      <c r="J291" s="28" t="s">
        <v>189</v>
      </c>
      <c r="K291" s="28" t="s">
        <v>926</v>
      </c>
      <c r="L291" s="28" t="s">
        <v>938</v>
      </c>
      <c r="M291" s="28">
        <v>24</v>
      </c>
      <c r="N291" s="28">
        <v>3</v>
      </c>
      <c r="O291" s="28">
        <v>26216</v>
      </c>
      <c r="P291" s="74">
        <v>0.8500666991565371</v>
      </c>
      <c r="Q291" s="28" t="s">
        <v>941</v>
      </c>
      <c r="R291" s="31" t="s">
        <v>12</v>
      </c>
      <c r="S291" s="28" t="s">
        <v>581</v>
      </c>
      <c r="T291" s="29"/>
      <c r="U291" s="29"/>
      <c r="V291" s="29"/>
      <c r="W291" s="29"/>
      <c r="X291" s="29"/>
    </row>
    <row r="292" spans="1:24" s="10" customFormat="1" ht="15">
      <c r="A292" s="8">
        <v>290</v>
      </c>
      <c r="B292" s="50" t="s">
        <v>535</v>
      </c>
      <c r="C292" s="23" t="s">
        <v>876</v>
      </c>
      <c r="D292" s="69">
        <v>41290</v>
      </c>
      <c r="E292" s="39" t="s">
        <v>577</v>
      </c>
      <c r="F292" s="39" t="s">
        <v>929</v>
      </c>
      <c r="G292" s="39" t="s">
        <v>933</v>
      </c>
      <c r="H292" s="23" t="s">
        <v>46</v>
      </c>
      <c r="I292" s="47">
        <v>41312</v>
      </c>
      <c r="J292" s="28" t="s">
        <v>216</v>
      </c>
      <c r="K292" s="28" t="s">
        <v>926</v>
      </c>
      <c r="L292" s="28" t="s">
        <v>938</v>
      </c>
      <c r="M292" s="28">
        <v>28</v>
      </c>
      <c r="N292" s="28">
        <v>4</v>
      </c>
      <c r="O292" s="28">
        <v>25497</v>
      </c>
      <c r="P292" s="74">
        <v>0.84562681199083012</v>
      </c>
      <c r="Q292" s="28" t="s">
        <v>941</v>
      </c>
      <c r="R292" s="31" t="s">
        <v>32</v>
      </c>
      <c r="S292" s="28" t="s">
        <v>583</v>
      </c>
      <c r="T292" s="29"/>
      <c r="U292" s="29"/>
      <c r="V292" s="29"/>
      <c r="W292" s="29"/>
      <c r="X292" s="29"/>
    </row>
    <row r="293" spans="1:24" s="10" customFormat="1" ht="15">
      <c r="A293" s="8">
        <v>291</v>
      </c>
      <c r="B293" s="50" t="s">
        <v>536</v>
      </c>
      <c r="C293" s="23" t="s">
        <v>877</v>
      </c>
      <c r="D293" s="69">
        <v>41249</v>
      </c>
      <c r="E293" s="39" t="s">
        <v>577</v>
      </c>
      <c r="F293" s="39" t="s">
        <v>929</v>
      </c>
      <c r="G293" s="39" t="s">
        <v>933</v>
      </c>
      <c r="H293" s="23" t="s">
        <v>123</v>
      </c>
      <c r="I293" s="47">
        <v>41306</v>
      </c>
      <c r="J293" s="28" t="s">
        <v>202</v>
      </c>
      <c r="K293" s="28" t="s">
        <v>926</v>
      </c>
      <c r="L293" s="28" t="s">
        <v>938</v>
      </c>
      <c r="M293" s="28">
        <v>28</v>
      </c>
      <c r="N293" s="28">
        <v>5</v>
      </c>
      <c r="O293" s="28">
        <v>25037</v>
      </c>
      <c r="P293" s="74">
        <v>0.17230883432465216</v>
      </c>
      <c r="Q293" s="28" t="s">
        <v>940</v>
      </c>
      <c r="R293" s="31" t="s">
        <v>32</v>
      </c>
      <c r="S293" s="28" t="s">
        <v>583</v>
      </c>
      <c r="T293" s="29"/>
      <c r="U293" s="29"/>
      <c r="V293" s="29"/>
      <c r="W293" s="29"/>
      <c r="X293" s="29"/>
    </row>
    <row r="294" spans="1:24" s="10" customFormat="1" ht="15">
      <c r="A294" s="8">
        <v>292</v>
      </c>
      <c r="B294" s="50" t="s">
        <v>537</v>
      </c>
      <c r="C294" s="23" t="s">
        <v>878</v>
      </c>
      <c r="D294" s="69">
        <v>39674</v>
      </c>
      <c r="E294" s="39" t="s">
        <v>575</v>
      </c>
      <c r="F294" s="39" t="s">
        <v>930</v>
      </c>
      <c r="G294" s="39" t="s">
        <v>933</v>
      </c>
      <c r="H294" s="23" t="s">
        <v>123</v>
      </c>
      <c r="I294" s="47">
        <v>41315</v>
      </c>
      <c r="J294" s="28" t="s">
        <v>212</v>
      </c>
      <c r="K294" s="28" t="s">
        <v>926</v>
      </c>
      <c r="L294" s="28" t="s">
        <v>938</v>
      </c>
      <c r="M294" s="28">
        <v>27</v>
      </c>
      <c r="N294" s="28">
        <v>5</v>
      </c>
      <c r="O294" s="28">
        <v>34390</v>
      </c>
      <c r="P294" s="74">
        <v>0.47931123463266445</v>
      </c>
      <c r="Q294" s="28" t="s">
        <v>940</v>
      </c>
      <c r="R294" s="31" t="s">
        <v>32</v>
      </c>
      <c r="S294" s="28" t="s">
        <v>582</v>
      </c>
      <c r="T294" s="29"/>
      <c r="U294" s="29"/>
      <c r="V294" s="29"/>
      <c r="W294" s="29"/>
      <c r="X294" s="29"/>
    </row>
    <row r="295" spans="1:24" s="10" customFormat="1" ht="15">
      <c r="A295" s="8">
        <v>293</v>
      </c>
      <c r="B295" s="50" t="s">
        <v>538</v>
      </c>
      <c r="C295" s="23" t="s">
        <v>879</v>
      </c>
      <c r="D295" s="69">
        <v>41244</v>
      </c>
      <c r="E295" s="39" t="s">
        <v>577</v>
      </c>
      <c r="F295" s="39" t="s">
        <v>929</v>
      </c>
      <c r="G295" s="39" t="s">
        <v>933</v>
      </c>
      <c r="H295" s="23" t="s">
        <v>161</v>
      </c>
      <c r="I295" s="47">
        <v>41310</v>
      </c>
      <c r="J295" s="28" t="s">
        <v>182</v>
      </c>
      <c r="K295" s="28" t="s">
        <v>926</v>
      </c>
      <c r="L295" s="28" t="s">
        <v>938</v>
      </c>
      <c r="M295" s="28">
        <v>28</v>
      </c>
      <c r="N295" s="28">
        <v>3</v>
      </c>
      <c r="O295" s="28">
        <v>25733</v>
      </c>
      <c r="P295" s="74">
        <v>0.33323870337438177</v>
      </c>
      <c r="Q295" s="28" t="s">
        <v>942</v>
      </c>
      <c r="R295" s="31" t="s">
        <v>18</v>
      </c>
      <c r="S295" s="67" t="s">
        <v>586</v>
      </c>
      <c r="T295" s="29"/>
      <c r="U295" s="29"/>
      <c r="V295" s="29"/>
      <c r="W295" s="29"/>
      <c r="X295" s="29"/>
    </row>
    <row r="296" spans="1:24" s="10" customFormat="1" ht="15">
      <c r="A296" s="8">
        <v>294</v>
      </c>
      <c r="B296" s="50" t="s">
        <v>539</v>
      </c>
      <c r="C296" s="23" t="s">
        <v>880</v>
      </c>
      <c r="D296" s="69">
        <v>40264</v>
      </c>
      <c r="E296" s="39" t="s">
        <v>577</v>
      </c>
      <c r="F296" s="39" t="s">
        <v>929</v>
      </c>
      <c r="G296" s="39" t="s">
        <v>933</v>
      </c>
      <c r="H296" s="23" t="s">
        <v>161</v>
      </c>
      <c r="I296" s="47">
        <v>41326</v>
      </c>
      <c r="J296" s="28" t="s">
        <v>228</v>
      </c>
      <c r="K296" s="28" t="s">
        <v>926</v>
      </c>
      <c r="L296" s="28" t="s">
        <v>938</v>
      </c>
      <c r="M296" s="28">
        <v>24</v>
      </c>
      <c r="N296" s="28">
        <v>4</v>
      </c>
      <c r="O296" s="28">
        <v>26680</v>
      </c>
      <c r="P296" s="74">
        <v>0.61626521302367809</v>
      </c>
      <c r="Q296" s="28" t="s">
        <v>941</v>
      </c>
      <c r="R296" s="31" t="s">
        <v>18</v>
      </c>
      <c r="S296" s="67" t="s">
        <v>586</v>
      </c>
      <c r="T296" s="29"/>
      <c r="U296" s="29"/>
      <c r="V296" s="29"/>
      <c r="W296" s="29"/>
      <c r="X296" s="29"/>
    </row>
    <row r="297" spans="1:24" s="10" customFormat="1" ht="15">
      <c r="A297" s="8">
        <v>295</v>
      </c>
      <c r="B297" s="50" t="s">
        <v>540</v>
      </c>
      <c r="C297" s="23" t="s">
        <v>881</v>
      </c>
      <c r="D297" s="69">
        <v>39979</v>
      </c>
      <c r="E297" s="39" t="s">
        <v>578</v>
      </c>
      <c r="F297" s="39" t="s">
        <v>929</v>
      </c>
      <c r="G297" s="39" t="s">
        <v>933</v>
      </c>
      <c r="H297" s="23" t="s">
        <v>46</v>
      </c>
      <c r="I297" s="47">
        <v>41314</v>
      </c>
      <c r="J297" s="28" t="s">
        <v>217</v>
      </c>
      <c r="K297" s="28" t="s">
        <v>926</v>
      </c>
      <c r="L297" s="28" t="s">
        <v>938</v>
      </c>
      <c r="M297" s="28">
        <v>25</v>
      </c>
      <c r="N297" s="28">
        <v>2</v>
      </c>
      <c r="O297" s="28">
        <v>26218</v>
      </c>
      <c r="P297" s="74">
        <v>0.92083723519542637</v>
      </c>
      <c r="Q297" s="28" t="s">
        <v>940</v>
      </c>
      <c r="R297" s="31" t="s">
        <v>32</v>
      </c>
      <c r="S297" s="28" t="s">
        <v>583</v>
      </c>
      <c r="T297" s="29"/>
      <c r="U297" s="29"/>
      <c r="V297" s="29"/>
      <c r="W297" s="29"/>
      <c r="X297" s="29"/>
    </row>
    <row r="298" spans="1:24" s="10" customFormat="1" ht="15">
      <c r="A298" s="8">
        <v>296</v>
      </c>
      <c r="B298" s="50" t="s">
        <v>541</v>
      </c>
      <c r="C298" s="23" t="s">
        <v>882</v>
      </c>
      <c r="D298" s="69">
        <v>41253</v>
      </c>
      <c r="E298" s="39" t="s">
        <v>577</v>
      </c>
      <c r="F298" s="39" t="s">
        <v>929</v>
      </c>
      <c r="G298" s="39" t="s">
        <v>933</v>
      </c>
      <c r="H298" s="23" t="s">
        <v>162</v>
      </c>
      <c r="I298" s="47">
        <v>41328</v>
      </c>
      <c r="J298" s="28" t="s">
        <v>182</v>
      </c>
      <c r="K298" s="28" t="s">
        <v>926</v>
      </c>
      <c r="L298" s="28" t="s">
        <v>938</v>
      </c>
      <c r="M298" s="28">
        <v>25</v>
      </c>
      <c r="N298" s="28">
        <v>5</v>
      </c>
      <c r="O298" s="28">
        <v>26786</v>
      </c>
      <c r="P298" s="74">
        <v>0.12412462509158839</v>
      </c>
      <c r="Q298" s="28" t="s">
        <v>940</v>
      </c>
      <c r="R298" s="31" t="s">
        <v>32</v>
      </c>
      <c r="S298" s="67" t="s">
        <v>586</v>
      </c>
      <c r="T298" s="29"/>
      <c r="U298" s="29"/>
      <c r="V298" s="29"/>
      <c r="W298" s="29"/>
      <c r="X298" s="29"/>
    </row>
    <row r="299" spans="1:24" s="10" customFormat="1" ht="15">
      <c r="A299" s="8">
        <v>297</v>
      </c>
      <c r="B299" s="50" t="s">
        <v>542</v>
      </c>
      <c r="C299" s="23" t="s">
        <v>883</v>
      </c>
      <c r="D299" s="69">
        <v>41306</v>
      </c>
      <c r="E299" s="39" t="s">
        <v>577</v>
      </c>
      <c r="F299" s="39" t="s">
        <v>929</v>
      </c>
      <c r="G299" s="39" t="s">
        <v>933</v>
      </c>
      <c r="H299" s="23" t="s">
        <v>54</v>
      </c>
      <c r="I299" s="47">
        <v>41314</v>
      </c>
      <c r="J299" s="28" t="s">
        <v>216</v>
      </c>
      <c r="K299" s="28" t="s">
        <v>926</v>
      </c>
      <c r="L299" s="28" t="s">
        <v>938</v>
      </c>
      <c r="M299" s="28">
        <v>25</v>
      </c>
      <c r="N299" s="28">
        <v>4</v>
      </c>
      <c r="O299" s="28">
        <v>25123</v>
      </c>
      <c r="P299" s="74">
        <v>0.48096260774581889</v>
      </c>
      <c r="Q299" s="28" t="s">
        <v>942</v>
      </c>
      <c r="R299" s="31" t="s">
        <v>32</v>
      </c>
      <c r="S299" s="28" t="s">
        <v>583</v>
      </c>
      <c r="T299" s="29"/>
      <c r="U299" s="29"/>
      <c r="V299" s="29"/>
      <c r="W299" s="29"/>
      <c r="X299" s="29"/>
    </row>
    <row r="300" spans="1:24" s="10" customFormat="1" ht="15">
      <c r="A300" s="8">
        <v>298</v>
      </c>
      <c r="B300" s="50" t="s">
        <v>543</v>
      </c>
      <c r="C300" s="23" t="s">
        <v>884</v>
      </c>
      <c r="D300" s="69">
        <v>41190</v>
      </c>
      <c r="E300" s="39" t="s">
        <v>573</v>
      </c>
      <c r="F300" s="39" t="s">
        <v>934</v>
      </c>
      <c r="G300" s="39" t="s">
        <v>933</v>
      </c>
      <c r="H300" s="23" t="s">
        <v>162</v>
      </c>
      <c r="I300" s="47">
        <v>41328</v>
      </c>
      <c r="J300" s="28" t="s">
        <v>180</v>
      </c>
      <c r="K300" s="28" t="s">
        <v>926</v>
      </c>
      <c r="L300" s="28" t="s">
        <v>938</v>
      </c>
      <c r="M300" s="28">
        <v>44</v>
      </c>
      <c r="N300" s="28">
        <v>4</v>
      </c>
      <c r="O300" s="28">
        <v>52009</v>
      </c>
      <c r="P300" s="74">
        <v>0.96199331088389428</v>
      </c>
      <c r="Q300" s="28" t="s">
        <v>942</v>
      </c>
      <c r="R300" s="31" t="s">
        <v>32</v>
      </c>
      <c r="S300" s="67" t="s">
        <v>586</v>
      </c>
      <c r="T300" s="29"/>
      <c r="U300" s="29"/>
      <c r="V300" s="29"/>
      <c r="W300" s="29"/>
      <c r="X300" s="29"/>
    </row>
    <row r="301" spans="1:24" s="10" customFormat="1" ht="15">
      <c r="A301" s="8">
        <v>299</v>
      </c>
      <c r="B301" s="50" t="s">
        <v>544</v>
      </c>
      <c r="C301" s="23" t="s">
        <v>885</v>
      </c>
      <c r="D301" s="69">
        <v>40315</v>
      </c>
      <c r="E301" s="39" t="s">
        <v>577</v>
      </c>
      <c r="F301" s="39" t="s">
        <v>929</v>
      </c>
      <c r="G301" s="39" t="s">
        <v>933</v>
      </c>
      <c r="H301" s="23" t="s">
        <v>120</v>
      </c>
      <c r="I301" s="47">
        <v>41335</v>
      </c>
      <c r="J301" s="28" t="s">
        <v>242</v>
      </c>
      <c r="K301" s="28" t="s">
        <v>926</v>
      </c>
      <c r="L301" s="28" t="s">
        <v>938</v>
      </c>
      <c r="M301" s="28">
        <v>24</v>
      </c>
      <c r="N301" s="28">
        <v>5</v>
      </c>
      <c r="O301" s="28">
        <v>26474</v>
      </c>
      <c r="P301" s="74">
        <v>0.82483332497409489</v>
      </c>
      <c r="Q301" s="28" t="s">
        <v>940</v>
      </c>
      <c r="R301" s="31" t="s">
        <v>12</v>
      </c>
      <c r="S301" s="28" t="s">
        <v>581</v>
      </c>
      <c r="T301" s="29"/>
      <c r="U301" s="29"/>
      <c r="V301" s="29"/>
      <c r="W301" s="29"/>
      <c r="X301" s="29"/>
    </row>
    <row r="302" spans="1:24" s="10" customFormat="1" ht="15">
      <c r="A302" s="8">
        <v>300</v>
      </c>
      <c r="B302" s="50" t="s">
        <v>545</v>
      </c>
      <c r="C302" s="23" t="s">
        <v>886</v>
      </c>
      <c r="D302" s="69">
        <v>39692</v>
      </c>
      <c r="E302" s="39" t="s">
        <v>577</v>
      </c>
      <c r="F302" s="39" t="s">
        <v>929</v>
      </c>
      <c r="G302" s="39" t="s">
        <v>933</v>
      </c>
      <c r="H302" s="23" t="s">
        <v>163</v>
      </c>
      <c r="I302" s="47">
        <v>41346</v>
      </c>
      <c r="J302" s="28" t="s">
        <v>230</v>
      </c>
      <c r="K302" s="28" t="s">
        <v>926</v>
      </c>
      <c r="L302" s="28" t="s">
        <v>938</v>
      </c>
      <c r="M302" s="28">
        <v>24</v>
      </c>
      <c r="N302" s="28">
        <v>5</v>
      </c>
      <c r="O302" s="28">
        <v>26050</v>
      </c>
      <c r="P302" s="74">
        <v>0.10997022178613225</v>
      </c>
      <c r="Q302" s="28" t="s">
        <v>942</v>
      </c>
      <c r="R302" s="31" t="s">
        <v>10</v>
      </c>
      <c r="S302" s="28" t="s">
        <v>583</v>
      </c>
      <c r="T302" s="29"/>
      <c r="U302" s="29"/>
      <c r="V302" s="29"/>
      <c r="W302" s="29"/>
      <c r="X302" s="29"/>
    </row>
    <row r="303" spans="1:24" s="10" customFormat="1" ht="15">
      <c r="A303" s="8">
        <v>301</v>
      </c>
      <c r="B303" s="50" t="s">
        <v>546</v>
      </c>
      <c r="C303" s="23" t="s">
        <v>887</v>
      </c>
      <c r="D303" s="69">
        <v>39511</v>
      </c>
      <c r="E303" s="39" t="s">
        <v>577</v>
      </c>
      <c r="F303" s="39" t="s">
        <v>929</v>
      </c>
      <c r="G303" s="39" t="s">
        <v>933</v>
      </c>
      <c r="H303" s="23" t="s">
        <v>916</v>
      </c>
      <c r="I303" s="47">
        <v>41321</v>
      </c>
      <c r="J303" s="28" t="s">
        <v>244</v>
      </c>
      <c r="K303" s="28" t="s">
        <v>926</v>
      </c>
      <c r="L303" s="28" t="s">
        <v>938</v>
      </c>
      <c r="M303" s="28">
        <v>24</v>
      </c>
      <c r="N303" s="28">
        <v>4</v>
      </c>
      <c r="O303" s="28">
        <v>26973</v>
      </c>
      <c r="P303" s="74">
        <v>0.82984889024470676</v>
      </c>
      <c r="Q303" s="28" t="s">
        <v>942</v>
      </c>
      <c r="R303" s="28" t="s">
        <v>12</v>
      </c>
      <c r="S303" s="28" t="s">
        <v>583</v>
      </c>
      <c r="T303" s="29"/>
      <c r="U303" s="29"/>
      <c r="V303" s="29"/>
      <c r="W303" s="29"/>
      <c r="X303" s="29"/>
    </row>
    <row r="304" spans="1:24" s="10" customFormat="1" ht="15">
      <c r="A304" s="8">
        <v>302</v>
      </c>
      <c r="B304" s="50" t="s">
        <v>547</v>
      </c>
      <c r="C304" s="23" t="s">
        <v>888</v>
      </c>
      <c r="D304" s="69">
        <v>39630</v>
      </c>
      <c r="E304" s="39" t="s">
        <v>578</v>
      </c>
      <c r="F304" s="39" t="s">
        <v>929</v>
      </c>
      <c r="G304" s="39" t="s">
        <v>933</v>
      </c>
      <c r="H304" s="23" t="s">
        <v>916</v>
      </c>
      <c r="I304" s="47">
        <v>41328</v>
      </c>
      <c r="J304" s="28" t="s">
        <v>226</v>
      </c>
      <c r="K304" s="28" t="s">
        <v>926</v>
      </c>
      <c r="L304" s="28" t="s">
        <v>938</v>
      </c>
      <c r="M304" s="28">
        <v>27</v>
      </c>
      <c r="N304" s="28">
        <v>1</v>
      </c>
      <c r="O304" s="28">
        <v>26775</v>
      </c>
      <c r="P304" s="74">
        <v>0.11398725089877271</v>
      </c>
      <c r="Q304" s="28" t="s">
        <v>942</v>
      </c>
      <c r="R304" s="28" t="s">
        <v>12</v>
      </c>
      <c r="S304" s="67" t="s">
        <v>586</v>
      </c>
      <c r="T304" s="29"/>
      <c r="U304" s="29"/>
      <c r="V304" s="29"/>
      <c r="W304" s="29"/>
      <c r="X304" s="29"/>
    </row>
    <row r="305" spans="1:24" s="10" customFormat="1" ht="15">
      <c r="A305" s="8">
        <v>303</v>
      </c>
      <c r="B305" s="50" t="s">
        <v>548</v>
      </c>
      <c r="C305" s="23" t="s">
        <v>889</v>
      </c>
      <c r="D305" s="69">
        <v>40135</v>
      </c>
      <c r="E305" s="39" t="s">
        <v>577</v>
      </c>
      <c r="F305" s="39" t="s">
        <v>929</v>
      </c>
      <c r="G305" s="39" t="s">
        <v>933</v>
      </c>
      <c r="H305" s="23" t="s">
        <v>916</v>
      </c>
      <c r="I305" s="47">
        <v>41328</v>
      </c>
      <c r="J305" s="28" t="s">
        <v>239</v>
      </c>
      <c r="K305" s="28" t="s">
        <v>926</v>
      </c>
      <c r="L305" s="28" t="s">
        <v>938</v>
      </c>
      <c r="M305" s="28">
        <v>24</v>
      </c>
      <c r="N305" s="28">
        <v>1</v>
      </c>
      <c r="O305" s="28">
        <v>25242</v>
      </c>
      <c r="P305" s="74">
        <v>0.72404260591387182</v>
      </c>
      <c r="Q305" s="28" t="s">
        <v>940</v>
      </c>
      <c r="R305" s="28" t="s">
        <v>12</v>
      </c>
      <c r="S305" s="67" t="s">
        <v>586</v>
      </c>
      <c r="T305" s="29"/>
      <c r="U305" s="29"/>
      <c r="V305" s="29"/>
      <c r="W305" s="29"/>
      <c r="X305" s="29"/>
    </row>
    <row r="306" spans="1:24" s="10" customFormat="1" ht="15">
      <c r="A306" s="8">
        <v>304</v>
      </c>
      <c r="B306" s="50" t="s">
        <v>549</v>
      </c>
      <c r="C306" s="23" t="s">
        <v>890</v>
      </c>
      <c r="D306" s="69">
        <v>40219</v>
      </c>
      <c r="E306" s="39" t="s">
        <v>577</v>
      </c>
      <c r="F306" s="39" t="s">
        <v>929</v>
      </c>
      <c r="G306" s="39" t="s">
        <v>933</v>
      </c>
      <c r="H306" s="23" t="s">
        <v>916</v>
      </c>
      <c r="I306" s="47">
        <v>41321</v>
      </c>
      <c r="J306" s="28" t="s">
        <v>234</v>
      </c>
      <c r="K306" s="28" t="s">
        <v>926</v>
      </c>
      <c r="L306" s="28" t="s">
        <v>938</v>
      </c>
      <c r="M306" s="28">
        <v>25</v>
      </c>
      <c r="N306" s="28">
        <v>3</v>
      </c>
      <c r="O306" s="28">
        <v>26490</v>
      </c>
      <c r="P306" s="74">
        <v>0.56410826881402798</v>
      </c>
      <c r="Q306" s="28" t="s">
        <v>941</v>
      </c>
      <c r="R306" s="28" t="s">
        <v>12</v>
      </c>
      <c r="S306" s="67" t="s">
        <v>586</v>
      </c>
      <c r="T306" s="29"/>
      <c r="U306" s="29"/>
      <c r="V306" s="29"/>
      <c r="W306" s="29"/>
      <c r="X306" s="29"/>
    </row>
    <row r="307" spans="1:24" s="10" customFormat="1" ht="15">
      <c r="A307" s="8">
        <v>305</v>
      </c>
      <c r="B307" s="50" t="s">
        <v>550</v>
      </c>
      <c r="C307" s="23" t="s">
        <v>891</v>
      </c>
      <c r="D307" s="69">
        <v>41257</v>
      </c>
      <c r="E307" s="39" t="s">
        <v>577</v>
      </c>
      <c r="F307" s="39" t="s">
        <v>929</v>
      </c>
      <c r="G307" s="39" t="s">
        <v>933</v>
      </c>
      <c r="H307" s="23" t="s">
        <v>916</v>
      </c>
      <c r="I307" s="47">
        <v>41324</v>
      </c>
      <c r="J307" s="28" t="s">
        <v>182</v>
      </c>
      <c r="K307" s="28" t="s">
        <v>926</v>
      </c>
      <c r="L307" s="28" t="s">
        <v>938</v>
      </c>
      <c r="M307" s="28">
        <v>24</v>
      </c>
      <c r="N307" s="28">
        <v>2</v>
      </c>
      <c r="O307" s="28">
        <v>25549</v>
      </c>
      <c r="P307" s="74">
        <v>0.78448045508667841</v>
      </c>
      <c r="Q307" s="28" t="s">
        <v>941</v>
      </c>
      <c r="R307" s="28" t="s">
        <v>12</v>
      </c>
      <c r="S307" s="67" t="s">
        <v>586</v>
      </c>
      <c r="T307" s="29"/>
      <c r="U307" s="29"/>
      <c r="V307" s="29"/>
      <c r="W307" s="29"/>
      <c r="X307" s="29"/>
    </row>
    <row r="308" spans="1:24" s="10" customFormat="1" ht="15">
      <c r="A308" s="8">
        <v>306</v>
      </c>
      <c r="B308" s="50" t="s">
        <v>551</v>
      </c>
      <c r="C308" s="23" t="s">
        <v>892</v>
      </c>
      <c r="D308" s="69">
        <v>41142</v>
      </c>
      <c r="E308" s="39" t="s">
        <v>577</v>
      </c>
      <c r="F308" s="39" t="s">
        <v>929</v>
      </c>
      <c r="G308" s="39" t="s">
        <v>933</v>
      </c>
      <c r="H308" s="23" t="s">
        <v>59</v>
      </c>
      <c r="I308" s="47">
        <v>41338</v>
      </c>
      <c r="J308" s="28" t="s">
        <v>221</v>
      </c>
      <c r="K308" s="28" t="s">
        <v>926</v>
      </c>
      <c r="L308" s="28" t="s">
        <v>938</v>
      </c>
      <c r="M308" s="28">
        <v>28</v>
      </c>
      <c r="N308" s="28">
        <v>1</v>
      </c>
      <c r="O308" s="28">
        <v>26746</v>
      </c>
      <c r="P308" s="74">
        <v>0.46791868691221872</v>
      </c>
      <c r="Q308" s="28" t="s">
        <v>941</v>
      </c>
      <c r="R308" s="31" t="s">
        <v>12</v>
      </c>
      <c r="S308" s="28" t="s">
        <v>583</v>
      </c>
      <c r="T308" s="29"/>
      <c r="U308" s="29"/>
      <c r="V308" s="29"/>
      <c r="W308" s="29"/>
      <c r="X308" s="29"/>
    </row>
    <row r="309" spans="1:24" s="10" customFormat="1" ht="15">
      <c r="A309" s="8">
        <v>307</v>
      </c>
      <c r="B309" s="50" t="s">
        <v>552</v>
      </c>
      <c r="C309" s="23" t="s">
        <v>893</v>
      </c>
      <c r="D309" s="69">
        <v>41244</v>
      </c>
      <c r="E309" s="39" t="s">
        <v>577</v>
      </c>
      <c r="F309" s="39" t="s">
        <v>929</v>
      </c>
      <c r="G309" s="39" t="s">
        <v>933</v>
      </c>
      <c r="H309" s="23" t="s">
        <v>164</v>
      </c>
      <c r="I309" s="47">
        <v>41337</v>
      </c>
      <c r="J309" s="28" t="s">
        <v>211</v>
      </c>
      <c r="K309" s="28" t="s">
        <v>926</v>
      </c>
      <c r="L309" s="28" t="s">
        <v>938</v>
      </c>
      <c r="M309" s="28">
        <v>27</v>
      </c>
      <c r="N309" s="28">
        <v>1</v>
      </c>
      <c r="O309" s="28">
        <v>26251</v>
      </c>
      <c r="P309" s="74">
        <v>0.39113518272148262</v>
      </c>
      <c r="Q309" s="28" t="s">
        <v>940</v>
      </c>
      <c r="R309" s="31" t="s">
        <v>12</v>
      </c>
      <c r="S309" s="28" t="s">
        <v>581</v>
      </c>
      <c r="T309" s="29"/>
      <c r="U309" s="29"/>
      <c r="V309" s="29"/>
      <c r="W309" s="29"/>
      <c r="X309" s="29"/>
    </row>
    <row r="310" spans="1:24" s="10" customFormat="1" ht="15">
      <c r="A310" s="8">
        <v>308</v>
      </c>
      <c r="B310" s="50" t="s">
        <v>553</v>
      </c>
      <c r="C310" s="23" t="s">
        <v>894</v>
      </c>
      <c r="D310" s="69">
        <v>40970</v>
      </c>
      <c r="E310" s="39" t="s">
        <v>573</v>
      </c>
      <c r="F310" s="39" t="s">
        <v>934</v>
      </c>
      <c r="G310" s="39" t="s">
        <v>933</v>
      </c>
      <c r="H310" s="23" t="s">
        <v>165</v>
      </c>
      <c r="I310" s="47">
        <v>41360</v>
      </c>
      <c r="J310" s="28" t="s">
        <v>183</v>
      </c>
      <c r="K310" s="28" t="s">
        <v>926</v>
      </c>
      <c r="L310" s="28" t="s">
        <v>938</v>
      </c>
      <c r="M310" s="28">
        <v>40</v>
      </c>
      <c r="N310" s="28">
        <v>3</v>
      </c>
      <c r="O310" s="28">
        <v>53484</v>
      </c>
      <c r="P310" s="74">
        <v>0.26986976556786768</v>
      </c>
      <c r="Q310" s="28" t="s">
        <v>941</v>
      </c>
      <c r="R310" s="31" t="s">
        <v>12</v>
      </c>
      <c r="S310" s="72" t="s">
        <v>584</v>
      </c>
      <c r="T310" s="72"/>
      <c r="U310" s="72"/>
      <c r="V310" s="72"/>
      <c r="W310" s="72"/>
      <c r="X310" s="72"/>
    </row>
    <row r="311" spans="1:24" s="10" customFormat="1" ht="15">
      <c r="A311" s="8">
        <v>309</v>
      </c>
      <c r="B311" s="50" t="s">
        <v>554</v>
      </c>
      <c r="C311" s="23" t="s">
        <v>895</v>
      </c>
      <c r="D311" s="69">
        <v>40157</v>
      </c>
      <c r="E311" s="39" t="s">
        <v>166</v>
      </c>
      <c r="F311" s="39" t="s">
        <v>936</v>
      </c>
      <c r="G311" s="39" t="s">
        <v>933</v>
      </c>
      <c r="H311" s="23" t="s">
        <v>167</v>
      </c>
      <c r="I311" s="47">
        <v>41379</v>
      </c>
      <c r="J311" s="28" t="s">
        <v>193</v>
      </c>
      <c r="K311" s="28" t="s">
        <v>925</v>
      </c>
      <c r="L311" s="28" t="s">
        <v>939</v>
      </c>
      <c r="M311" s="28">
        <v>40</v>
      </c>
      <c r="N311" s="28">
        <v>4</v>
      </c>
      <c r="O311" s="28">
        <v>84759</v>
      </c>
      <c r="P311" s="74">
        <v>0.84791649849848461</v>
      </c>
      <c r="Q311" s="28" t="s">
        <v>940</v>
      </c>
      <c r="R311" s="31" t="s">
        <v>12</v>
      </c>
      <c r="S311" s="72" t="s">
        <v>584</v>
      </c>
      <c r="T311" s="72"/>
      <c r="U311" s="72"/>
      <c r="V311" s="72"/>
      <c r="W311" s="72"/>
      <c r="X311" s="72"/>
    </row>
    <row r="312" spans="1:24" s="10" customFormat="1" ht="15">
      <c r="A312" s="8">
        <v>310</v>
      </c>
      <c r="B312" s="50" t="s">
        <v>555</v>
      </c>
      <c r="C312" s="23" t="s">
        <v>896</v>
      </c>
      <c r="D312" s="69">
        <v>39541</v>
      </c>
      <c r="E312" s="39" t="s">
        <v>575</v>
      </c>
      <c r="F312" s="39" t="s">
        <v>930</v>
      </c>
      <c r="G312" s="39" t="s">
        <v>933</v>
      </c>
      <c r="H312" s="23" t="s">
        <v>167</v>
      </c>
      <c r="I312" s="47">
        <v>41369</v>
      </c>
      <c r="J312" s="28" t="s">
        <v>224</v>
      </c>
      <c r="K312" s="28" t="s">
        <v>926</v>
      </c>
      <c r="L312" s="28" t="s">
        <v>938</v>
      </c>
      <c r="M312" s="28">
        <v>29</v>
      </c>
      <c r="N312" s="28">
        <v>3</v>
      </c>
      <c r="O312" s="28">
        <v>37508</v>
      </c>
      <c r="P312" s="74">
        <v>0.4147741613256537</v>
      </c>
      <c r="Q312" s="28" t="s">
        <v>940</v>
      </c>
      <c r="R312" s="31" t="s">
        <v>12</v>
      </c>
      <c r="S312" s="28" t="s">
        <v>581</v>
      </c>
      <c r="T312" s="29"/>
      <c r="U312" s="29"/>
      <c r="V312" s="29"/>
      <c r="W312" s="29"/>
      <c r="X312" s="29"/>
    </row>
    <row r="313" spans="1:24" s="10" customFormat="1" ht="15">
      <c r="A313" s="8">
        <v>311</v>
      </c>
      <c r="B313" s="50" t="s">
        <v>556</v>
      </c>
      <c r="C313" s="23" t="s">
        <v>897</v>
      </c>
      <c r="D313" s="69">
        <v>41276</v>
      </c>
      <c r="E313" s="39" t="s">
        <v>577</v>
      </c>
      <c r="F313" s="39" t="s">
        <v>929</v>
      </c>
      <c r="G313" s="39" t="s">
        <v>933</v>
      </c>
      <c r="H313" s="23" t="s">
        <v>168</v>
      </c>
      <c r="I313" s="47">
        <v>41337</v>
      </c>
      <c r="J313" s="28" t="s">
        <v>182</v>
      </c>
      <c r="K313" s="28" t="s">
        <v>926</v>
      </c>
      <c r="L313" s="28" t="s">
        <v>938</v>
      </c>
      <c r="M313" s="28">
        <v>28</v>
      </c>
      <c r="N313" s="28">
        <v>1</v>
      </c>
      <c r="O313" s="28">
        <v>25593</v>
      </c>
      <c r="P313" s="74">
        <v>0.87815327167313595</v>
      </c>
      <c r="Q313" s="28" t="s">
        <v>941</v>
      </c>
      <c r="R313" s="31" t="s">
        <v>10</v>
      </c>
      <c r="S313" s="67" t="s">
        <v>586</v>
      </c>
      <c r="T313" s="29"/>
      <c r="U313" s="29"/>
      <c r="V313" s="29"/>
      <c r="W313" s="29"/>
      <c r="X313" s="29"/>
    </row>
    <row r="314" spans="1:24" s="10" customFormat="1" ht="15">
      <c r="A314" s="8">
        <v>312</v>
      </c>
      <c r="B314" s="50" t="s">
        <v>557</v>
      </c>
      <c r="C314" s="23" t="s">
        <v>898</v>
      </c>
      <c r="D314" s="69">
        <v>41335</v>
      </c>
      <c r="E314" s="39" t="s">
        <v>577</v>
      </c>
      <c r="F314" s="39" t="s">
        <v>929</v>
      </c>
      <c r="G314" s="39" t="s">
        <v>933</v>
      </c>
      <c r="H314" s="23" t="s">
        <v>169</v>
      </c>
      <c r="I314" s="47">
        <v>41340</v>
      </c>
      <c r="J314" s="28" t="s">
        <v>216</v>
      </c>
      <c r="K314" s="28" t="s">
        <v>926</v>
      </c>
      <c r="L314" s="28" t="s">
        <v>938</v>
      </c>
      <c r="M314" s="28">
        <v>24</v>
      </c>
      <c r="N314" s="28">
        <v>3</v>
      </c>
      <c r="O314" s="28">
        <v>26670</v>
      </c>
      <c r="P314" s="74">
        <v>0.76430000692336186</v>
      </c>
      <c r="Q314" s="28" t="s">
        <v>942</v>
      </c>
      <c r="R314" s="31" t="s">
        <v>10</v>
      </c>
      <c r="S314" s="28" t="s">
        <v>582</v>
      </c>
      <c r="T314" s="29"/>
      <c r="U314" s="29"/>
      <c r="V314" s="29"/>
      <c r="W314" s="29"/>
      <c r="X314" s="29"/>
    </row>
    <row r="315" spans="1:24" s="10" customFormat="1" ht="15">
      <c r="A315" s="8">
        <v>313</v>
      </c>
      <c r="B315" s="50" t="s">
        <v>558</v>
      </c>
      <c r="C315" s="23" t="s">
        <v>899</v>
      </c>
      <c r="D315" s="69">
        <v>41142</v>
      </c>
      <c r="E315" s="39" t="s">
        <v>577</v>
      </c>
      <c r="F315" s="39" t="s">
        <v>929</v>
      </c>
      <c r="G315" s="39" t="s">
        <v>933</v>
      </c>
      <c r="H315" s="23" t="s">
        <v>170</v>
      </c>
      <c r="I315" s="47">
        <v>41339</v>
      </c>
      <c r="J315" s="28" t="s">
        <v>221</v>
      </c>
      <c r="K315" s="28" t="s">
        <v>926</v>
      </c>
      <c r="L315" s="28" t="s">
        <v>938</v>
      </c>
      <c r="M315" s="28">
        <v>24</v>
      </c>
      <c r="N315" s="28">
        <v>3</v>
      </c>
      <c r="O315" s="28">
        <v>25252</v>
      </c>
      <c r="P315" s="74">
        <v>0.32473279457261484</v>
      </c>
      <c r="Q315" s="28" t="s">
        <v>940</v>
      </c>
      <c r="R315" s="31" t="s">
        <v>10</v>
      </c>
      <c r="S315" s="67" t="s">
        <v>15</v>
      </c>
      <c r="T315" s="29"/>
      <c r="U315" s="29"/>
      <c r="V315" s="29"/>
      <c r="W315" s="29"/>
      <c r="X315" s="29"/>
    </row>
    <row r="316" spans="1:24" s="10" customFormat="1" ht="15">
      <c r="A316" s="8">
        <v>314</v>
      </c>
      <c r="B316" s="50" t="s">
        <v>559</v>
      </c>
      <c r="C316" s="23" t="s">
        <v>900</v>
      </c>
      <c r="D316" s="69">
        <v>41015</v>
      </c>
      <c r="E316" s="39" t="s">
        <v>578</v>
      </c>
      <c r="F316" s="39" t="s">
        <v>929</v>
      </c>
      <c r="G316" s="39" t="s">
        <v>933</v>
      </c>
      <c r="H316" s="23" t="s">
        <v>170</v>
      </c>
      <c r="I316" s="47">
        <v>41339</v>
      </c>
      <c r="J316" s="28" t="s">
        <v>235</v>
      </c>
      <c r="K316" s="28" t="s">
        <v>926</v>
      </c>
      <c r="L316" s="28" t="s">
        <v>938</v>
      </c>
      <c r="M316" s="28">
        <v>27</v>
      </c>
      <c r="N316" s="28">
        <v>5</v>
      </c>
      <c r="O316" s="28">
        <v>25981</v>
      </c>
      <c r="P316" s="74">
        <v>0.10258084383697508</v>
      </c>
      <c r="Q316" s="28" t="s">
        <v>942</v>
      </c>
      <c r="R316" s="31" t="s">
        <v>10</v>
      </c>
      <c r="S316" s="67" t="s">
        <v>15</v>
      </c>
      <c r="T316" s="29"/>
      <c r="U316" s="29"/>
      <c r="V316" s="29"/>
      <c r="W316" s="29"/>
      <c r="X316" s="29"/>
    </row>
    <row r="317" spans="1:24" s="10" customFormat="1" ht="15">
      <c r="A317" s="8">
        <v>315</v>
      </c>
      <c r="B317" s="50" t="s">
        <v>560</v>
      </c>
      <c r="C317" s="23" t="s">
        <v>901</v>
      </c>
      <c r="D317" s="69">
        <v>41335</v>
      </c>
      <c r="E317" s="39" t="s">
        <v>577</v>
      </c>
      <c r="F317" s="39" t="s">
        <v>929</v>
      </c>
      <c r="G317" s="39" t="s">
        <v>933</v>
      </c>
      <c r="H317" s="23" t="s">
        <v>171</v>
      </c>
      <c r="I317" s="47">
        <v>41335</v>
      </c>
      <c r="J317" s="28" t="s">
        <v>216</v>
      </c>
      <c r="K317" s="28" t="s">
        <v>926</v>
      </c>
      <c r="L317" s="28" t="s">
        <v>938</v>
      </c>
      <c r="M317" s="28">
        <v>26</v>
      </c>
      <c r="N317" s="28">
        <v>3</v>
      </c>
      <c r="O317" s="28">
        <v>25948</v>
      </c>
      <c r="P317" s="74">
        <v>0.7287007075781835</v>
      </c>
      <c r="Q317" s="28" t="s">
        <v>941</v>
      </c>
      <c r="R317" s="31" t="s">
        <v>10</v>
      </c>
      <c r="S317" s="67" t="s">
        <v>586</v>
      </c>
      <c r="T317" s="29"/>
      <c r="U317" s="29"/>
      <c r="V317" s="29"/>
      <c r="W317" s="29"/>
      <c r="X317" s="29"/>
    </row>
    <row r="318" spans="1:24" s="10" customFormat="1" ht="15">
      <c r="A318" s="8">
        <v>316</v>
      </c>
      <c r="B318" s="50" t="s">
        <v>561</v>
      </c>
      <c r="C318" s="23" t="s">
        <v>902</v>
      </c>
      <c r="D318" s="69">
        <v>41022</v>
      </c>
      <c r="E318" s="39" t="s">
        <v>574</v>
      </c>
      <c r="F318" s="39" t="s">
        <v>931</v>
      </c>
      <c r="G318" s="39" t="s">
        <v>933</v>
      </c>
      <c r="H318" s="23" t="s">
        <v>172</v>
      </c>
      <c r="I318" s="47">
        <v>41348</v>
      </c>
      <c r="J318" s="28" t="s">
        <v>235</v>
      </c>
      <c r="K318" s="28" t="s">
        <v>926</v>
      </c>
      <c r="L318" s="28" t="s">
        <v>938</v>
      </c>
      <c r="M318" s="28">
        <v>39</v>
      </c>
      <c r="N318" s="28">
        <v>2</v>
      </c>
      <c r="O318" s="28">
        <v>53851</v>
      </c>
      <c r="P318" s="74">
        <v>0.47125236309219876</v>
      </c>
      <c r="Q318" s="28" t="s">
        <v>941</v>
      </c>
      <c r="R318" s="31" t="s">
        <v>10</v>
      </c>
      <c r="S318" s="28" t="s">
        <v>582</v>
      </c>
      <c r="T318" s="29"/>
      <c r="U318" s="29"/>
      <c r="V318" s="29"/>
      <c r="W318" s="29"/>
      <c r="X318" s="29"/>
    </row>
    <row r="319" spans="1:24" s="10" customFormat="1" ht="15">
      <c r="A319" s="8">
        <v>317</v>
      </c>
      <c r="B319" s="50" t="s">
        <v>562</v>
      </c>
      <c r="C319" s="23" t="s">
        <v>903</v>
      </c>
      <c r="D319" s="69">
        <v>39800</v>
      </c>
      <c r="E319" s="39" t="s">
        <v>579</v>
      </c>
      <c r="F319" s="39" t="s">
        <v>930</v>
      </c>
      <c r="G319" s="39" t="s">
        <v>933</v>
      </c>
      <c r="H319" s="23" t="s">
        <v>169</v>
      </c>
      <c r="I319" s="47">
        <v>41348</v>
      </c>
      <c r="J319" s="28" t="s">
        <v>238</v>
      </c>
      <c r="K319" s="28" t="s">
        <v>926</v>
      </c>
      <c r="L319" s="28" t="s">
        <v>938</v>
      </c>
      <c r="M319" s="28">
        <v>35</v>
      </c>
      <c r="N319" s="28">
        <v>3</v>
      </c>
      <c r="O319" s="28">
        <v>33922</v>
      </c>
      <c r="P319" s="74">
        <v>0.31264970777741663</v>
      </c>
      <c r="Q319" s="28" t="s">
        <v>941</v>
      </c>
      <c r="R319" s="31" t="s">
        <v>10</v>
      </c>
      <c r="S319" s="67" t="s">
        <v>152</v>
      </c>
      <c r="T319" s="29"/>
      <c r="U319" s="29"/>
      <c r="V319" s="29"/>
      <c r="W319" s="29"/>
      <c r="X319" s="29"/>
    </row>
    <row r="320" spans="1:24" s="10" customFormat="1" ht="15">
      <c r="A320" s="8">
        <v>318</v>
      </c>
      <c r="B320" s="50" t="s">
        <v>563</v>
      </c>
      <c r="C320" s="23" t="s">
        <v>904</v>
      </c>
      <c r="D320" s="69">
        <v>39452</v>
      </c>
      <c r="E320" s="39" t="s">
        <v>574</v>
      </c>
      <c r="F320" s="39" t="s">
        <v>931</v>
      </c>
      <c r="G320" s="39" t="s">
        <v>933</v>
      </c>
      <c r="H320" s="23" t="s">
        <v>173</v>
      </c>
      <c r="I320" s="47">
        <v>41364</v>
      </c>
      <c r="J320" s="28" t="s">
        <v>245</v>
      </c>
      <c r="K320" s="28" t="s">
        <v>926</v>
      </c>
      <c r="L320" s="28" t="s">
        <v>938</v>
      </c>
      <c r="M320" s="28">
        <v>33</v>
      </c>
      <c r="N320" s="28">
        <v>2</v>
      </c>
      <c r="O320" s="28">
        <v>54517</v>
      </c>
      <c r="P320" s="74">
        <v>0.94413968559550487</v>
      </c>
      <c r="Q320" s="28" t="s">
        <v>942</v>
      </c>
      <c r="R320" s="31" t="s">
        <v>56</v>
      </c>
      <c r="S320" s="28" t="s">
        <v>582</v>
      </c>
      <c r="T320" s="29"/>
      <c r="U320" s="29"/>
      <c r="V320" s="29"/>
      <c r="W320" s="29"/>
      <c r="X320" s="29"/>
    </row>
    <row r="321" spans="1:24" s="10" customFormat="1" ht="15">
      <c r="A321" s="8">
        <v>319</v>
      </c>
      <c r="B321" s="50" t="s">
        <v>564</v>
      </c>
      <c r="C321" s="23" t="s">
        <v>905</v>
      </c>
      <c r="D321" s="69">
        <v>39777</v>
      </c>
      <c r="E321" s="39" t="s">
        <v>575</v>
      </c>
      <c r="F321" s="39" t="s">
        <v>930</v>
      </c>
      <c r="G321" s="39" t="s">
        <v>933</v>
      </c>
      <c r="H321" s="23" t="s">
        <v>119</v>
      </c>
      <c r="I321" s="47">
        <v>41355</v>
      </c>
      <c r="J321" s="28" t="s">
        <v>225</v>
      </c>
      <c r="K321" s="28" t="s">
        <v>926</v>
      </c>
      <c r="L321" s="28" t="s">
        <v>938</v>
      </c>
      <c r="M321" s="28">
        <v>30</v>
      </c>
      <c r="N321" s="28">
        <v>3</v>
      </c>
      <c r="O321" s="28">
        <v>34250</v>
      </c>
      <c r="P321" s="74">
        <v>0.36431067560169161</v>
      </c>
      <c r="Q321" s="28" t="s">
        <v>940</v>
      </c>
      <c r="R321" s="31" t="s">
        <v>18</v>
      </c>
      <c r="S321" s="28" t="s">
        <v>582</v>
      </c>
      <c r="T321" s="29"/>
      <c r="U321" s="29"/>
      <c r="V321" s="29"/>
      <c r="W321" s="29"/>
      <c r="X321" s="29"/>
    </row>
    <row r="322" spans="1:24" s="10" customFormat="1" ht="15">
      <c r="A322" s="8">
        <v>320</v>
      </c>
      <c r="B322" s="50" t="s">
        <v>565</v>
      </c>
      <c r="C322" s="23" t="s">
        <v>906</v>
      </c>
      <c r="D322" s="69">
        <v>40966</v>
      </c>
      <c r="E322" s="39" t="s">
        <v>577</v>
      </c>
      <c r="F322" s="39" t="s">
        <v>929</v>
      </c>
      <c r="G322" s="39" t="s">
        <v>933</v>
      </c>
      <c r="H322" s="23" t="s">
        <v>174</v>
      </c>
      <c r="I322" s="47">
        <v>41344</v>
      </c>
      <c r="J322" s="28" t="s">
        <v>183</v>
      </c>
      <c r="K322" s="28" t="s">
        <v>926</v>
      </c>
      <c r="L322" s="28" t="s">
        <v>938</v>
      </c>
      <c r="M322" s="28">
        <v>25</v>
      </c>
      <c r="N322" s="28">
        <v>5</v>
      </c>
      <c r="O322" s="28">
        <v>26784</v>
      </c>
      <c r="P322" s="74">
        <v>0.7086337205600941</v>
      </c>
      <c r="Q322" s="28" t="s">
        <v>940</v>
      </c>
      <c r="R322" s="31" t="s">
        <v>18</v>
      </c>
      <c r="S322" s="28" t="s">
        <v>583</v>
      </c>
      <c r="T322" s="29"/>
      <c r="U322" s="29"/>
      <c r="V322" s="29"/>
      <c r="W322" s="29"/>
      <c r="X322" s="29"/>
    </row>
    <row r="323" spans="1:24" s="10" customFormat="1" ht="15">
      <c r="A323" s="8">
        <v>321</v>
      </c>
      <c r="B323" s="50" t="s">
        <v>566</v>
      </c>
      <c r="C323" s="23" t="s">
        <v>907</v>
      </c>
      <c r="D323" s="69">
        <v>41005</v>
      </c>
      <c r="E323" s="39" t="s">
        <v>577</v>
      </c>
      <c r="F323" s="39" t="s">
        <v>929</v>
      </c>
      <c r="G323" s="39" t="s">
        <v>933</v>
      </c>
      <c r="H323" s="23" t="s">
        <v>116</v>
      </c>
      <c r="I323" s="47">
        <v>41349</v>
      </c>
      <c r="J323" s="28" t="s">
        <v>206</v>
      </c>
      <c r="K323" s="28" t="s">
        <v>926</v>
      </c>
      <c r="L323" s="28" t="s">
        <v>938</v>
      </c>
      <c r="M323" s="28">
        <v>25</v>
      </c>
      <c r="N323" s="28">
        <v>4</v>
      </c>
      <c r="O323" s="28">
        <v>26671</v>
      </c>
      <c r="P323" s="74">
        <v>0.50983689677656052</v>
      </c>
      <c r="Q323" s="28" t="s">
        <v>940</v>
      </c>
      <c r="R323" s="31" t="s">
        <v>18</v>
      </c>
      <c r="S323" s="28" t="s">
        <v>583</v>
      </c>
      <c r="T323" s="29"/>
      <c r="U323" s="29"/>
      <c r="V323" s="29"/>
      <c r="W323" s="29"/>
      <c r="X323" s="29"/>
    </row>
    <row r="324" spans="1:24" s="10" customFormat="1" ht="15">
      <c r="A324" s="8">
        <v>322</v>
      </c>
      <c r="B324" s="50" t="s">
        <v>567</v>
      </c>
      <c r="C324" s="23" t="s">
        <v>908</v>
      </c>
      <c r="D324" s="69">
        <v>41078</v>
      </c>
      <c r="E324" s="39" t="s">
        <v>577</v>
      </c>
      <c r="F324" s="39" t="s">
        <v>929</v>
      </c>
      <c r="G324" s="39" t="s">
        <v>933</v>
      </c>
      <c r="H324" s="23" t="s">
        <v>17</v>
      </c>
      <c r="I324" s="47">
        <v>41335</v>
      </c>
      <c r="J324" s="28" t="s">
        <v>207</v>
      </c>
      <c r="K324" s="28" t="s">
        <v>926</v>
      </c>
      <c r="L324" s="28" t="s">
        <v>938</v>
      </c>
      <c r="M324" s="28">
        <v>28</v>
      </c>
      <c r="N324" s="28">
        <v>4</v>
      </c>
      <c r="O324" s="28">
        <v>25775</v>
      </c>
      <c r="P324" s="74">
        <v>0.13382179441222908</v>
      </c>
      <c r="Q324" s="28" t="s">
        <v>940</v>
      </c>
      <c r="R324" s="31" t="s">
        <v>18</v>
      </c>
      <c r="S324" s="28" t="s">
        <v>582</v>
      </c>
      <c r="T324" s="29"/>
      <c r="U324" s="29"/>
      <c r="V324" s="29"/>
      <c r="W324" s="29"/>
      <c r="X324" s="29"/>
    </row>
    <row r="325" spans="1:24" s="10" customFormat="1" ht="15">
      <c r="A325" s="8">
        <v>323</v>
      </c>
      <c r="B325" s="50" t="s">
        <v>568</v>
      </c>
      <c r="C325" s="23" t="s">
        <v>909</v>
      </c>
      <c r="D325" s="69">
        <v>39594</v>
      </c>
      <c r="E325" s="39" t="s">
        <v>574</v>
      </c>
      <c r="F325" s="39" t="s">
        <v>931</v>
      </c>
      <c r="G325" s="39" t="s">
        <v>933</v>
      </c>
      <c r="H325" s="23" t="s">
        <v>917</v>
      </c>
      <c r="I325" s="47">
        <v>41348</v>
      </c>
      <c r="J325" s="28" t="s">
        <v>240</v>
      </c>
      <c r="K325" s="28" t="s">
        <v>926</v>
      </c>
      <c r="L325" s="28" t="s">
        <v>938</v>
      </c>
      <c r="M325" s="28">
        <v>37</v>
      </c>
      <c r="N325" s="28">
        <v>2</v>
      </c>
      <c r="O325" s="28">
        <v>53841</v>
      </c>
      <c r="P325" s="74">
        <v>0.68694252698524938</v>
      </c>
      <c r="Q325" s="28" t="s">
        <v>942</v>
      </c>
      <c r="R325" s="28" t="s">
        <v>12</v>
      </c>
      <c r="S325" s="28" t="s">
        <v>582</v>
      </c>
      <c r="T325" s="29"/>
      <c r="U325" s="29"/>
      <c r="V325" s="29"/>
      <c r="W325" s="29"/>
      <c r="X325" s="29"/>
    </row>
    <row r="326" spans="1:24" s="10" customFormat="1" ht="15">
      <c r="A326" s="8">
        <v>324</v>
      </c>
      <c r="B326" s="50" t="s">
        <v>569</v>
      </c>
      <c r="C326" s="23" t="s">
        <v>910</v>
      </c>
      <c r="D326" s="69">
        <v>41165</v>
      </c>
      <c r="E326" s="39" t="s">
        <v>577</v>
      </c>
      <c r="F326" s="39" t="s">
        <v>929</v>
      </c>
      <c r="G326" s="39" t="s">
        <v>933</v>
      </c>
      <c r="H326" s="23" t="s">
        <v>917</v>
      </c>
      <c r="I326" s="47">
        <v>41340</v>
      </c>
      <c r="J326" s="28" t="s">
        <v>205</v>
      </c>
      <c r="K326" s="28" t="s">
        <v>926</v>
      </c>
      <c r="L326" s="28" t="s">
        <v>938</v>
      </c>
      <c r="M326" s="28">
        <v>25</v>
      </c>
      <c r="N326" s="28">
        <v>3</v>
      </c>
      <c r="O326" s="28">
        <v>25813</v>
      </c>
      <c r="P326" s="74">
        <v>0.1093624757525431</v>
      </c>
      <c r="Q326" s="28" t="s">
        <v>940</v>
      </c>
      <c r="R326" s="28" t="s">
        <v>12</v>
      </c>
      <c r="S326" s="28" t="s">
        <v>582</v>
      </c>
      <c r="T326" s="29"/>
      <c r="U326" s="29"/>
      <c r="V326" s="29"/>
      <c r="W326" s="29"/>
      <c r="X326" s="29"/>
    </row>
    <row r="327" spans="1:24" s="10" customFormat="1" ht="15">
      <c r="A327" s="8">
        <v>325</v>
      </c>
      <c r="B327" s="50" t="s">
        <v>570</v>
      </c>
      <c r="C327" s="23" t="s">
        <v>911</v>
      </c>
      <c r="D327" s="69">
        <v>38698</v>
      </c>
      <c r="E327" s="39" t="s">
        <v>575</v>
      </c>
      <c r="F327" s="39" t="s">
        <v>930</v>
      </c>
      <c r="G327" s="39" t="s">
        <v>933</v>
      </c>
      <c r="H327" s="23" t="s">
        <v>917</v>
      </c>
      <c r="I327" s="47">
        <v>41345</v>
      </c>
      <c r="J327" s="28" t="s">
        <v>246</v>
      </c>
      <c r="K327" s="28" t="s">
        <v>926</v>
      </c>
      <c r="L327" s="28" t="s">
        <v>938</v>
      </c>
      <c r="M327" s="28">
        <v>28</v>
      </c>
      <c r="N327" s="28">
        <v>1</v>
      </c>
      <c r="O327" s="28">
        <v>36498</v>
      </c>
      <c r="P327" s="74">
        <v>0.11481638610407519</v>
      </c>
      <c r="Q327" s="28" t="s">
        <v>942</v>
      </c>
      <c r="R327" s="28" t="s">
        <v>12</v>
      </c>
      <c r="S327" s="28" t="s">
        <v>582</v>
      </c>
      <c r="T327" s="29"/>
      <c r="U327" s="29"/>
      <c r="V327" s="29"/>
      <c r="W327" s="29"/>
      <c r="X327" s="29"/>
    </row>
    <row r="328" spans="1:24" s="10" customFormat="1" ht="15">
      <c r="A328" s="8">
        <v>326</v>
      </c>
      <c r="B328" s="50" t="s">
        <v>571</v>
      </c>
      <c r="C328" s="23" t="s">
        <v>912</v>
      </c>
      <c r="D328" s="69">
        <v>38189</v>
      </c>
      <c r="E328" s="39" t="s">
        <v>574</v>
      </c>
      <c r="F328" s="39" t="s">
        <v>931</v>
      </c>
      <c r="G328" s="39" t="s">
        <v>933</v>
      </c>
      <c r="H328" s="23" t="s">
        <v>917</v>
      </c>
      <c r="I328" s="47">
        <v>41364</v>
      </c>
      <c r="J328" s="28" t="s">
        <v>247</v>
      </c>
      <c r="K328" s="28" t="s">
        <v>926</v>
      </c>
      <c r="L328" s="28" t="s">
        <v>938</v>
      </c>
      <c r="M328" s="28">
        <v>36</v>
      </c>
      <c r="N328" s="28">
        <v>3</v>
      </c>
      <c r="O328" s="28">
        <v>51796</v>
      </c>
      <c r="P328" s="74">
        <v>0.82414677301141959</v>
      </c>
      <c r="Q328" s="28" t="s">
        <v>942</v>
      </c>
      <c r="R328" s="28" t="s">
        <v>12</v>
      </c>
      <c r="S328" s="67" t="s">
        <v>586</v>
      </c>
      <c r="T328" s="29"/>
      <c r="U328" s="29"/>
      <c r="V328" s="29"/>
      <c r="W328" s="29"/>
      <c r="X328" s="29"/>
    </row>
    <row r="329" spans="1:24" s="10" customFormat="1" ht="15">
      <c r="A329" s="8">
        <v>327</v>
      </c>
      <c r="B329" s="50" t="s">
        <v>572</v>
      </c>
      <c r="C329" s="23" t="s">
        <v>913</v>
      </c>
      <c r="D329" s="69">
        <v>41327</v>
      </c>
      <c r="E329" s="39" t="s">
        <v>577</v>
      </c>
      <c r="F329" s="39" t="s">
        <v>929</v>
      </c>
      <c r="G329" s="39" t="s">
        <v>933</v>
      </c>
      <c r="H329" s="23" t="s">
        <v>31</v>
      </c>
      <c r="I329" s="47">
        <v>41341</v>
      </c>
      <c r="J329" s="28" t="s">
        <v>216</v>
      </c>
      <c r="K329" s="28" t="s">
        <v>926</v>
      </c>
      <c r="L329" s="28" t="s">
        <v>938</v>
      </c>
      <c r="M329" s="28">
        <v>27</v>
      </c>
      <c r="N329" s="28">
        <v>4</v>
      </c>
      <c r="O329" s="28">
        <v>26678</v>
      </c>
      <c r="P329" s="74">
        <v>0.48526228588450859</v>
      </c>
      <c r="Q329" s="28" t="s">
        <v>942</v>
      </c>
      <c r="R329" s="31" t="s">
        <v>32</v>
      </c>
      <c r="S329" s="28" t="s">
        <v>583</v>
      </c>
      <c r="T329" s="29"/>
      <c r="U329" s="29"/>
      <c r="V329" s="29"/>
      <c r="W329" s="29"/>
      <c r="X329" s="29"/>
    </row>
  </sheetData>
  <mergeCells count="31">
    <mergeCell ref="S311:X311"/>
    <mergeCell ref="S246:X246"/>
    <mergeCell ref="S253:X253"/>
    <mergeCell ref="S256:X256"/>
    <mergeCell ref="S267:X267"/>
    <mergeCell ref="S287:X287"/>
    <mergeCell ref="S220:X220"/>
    <mergeCell ref="S221:X221"/>
    <mergeCell ref="S230:X230"/>
    <mergeCell ref="S241:X241"/>
    <mergeCell ref="S310:X310"/>
    <mergeCell ref="S174:X174"/>
    <mergeCell ref="S180:X180"/>
    <mergeCell ref="S186:X186"/>
    <mergeCell ref="S199:X199"/>
    <mergeCell ref="S219:X219"/>
    <mergeCell ref="S123:X123"/>
    <mergeCell ref="S128:X128"/>
    <mergeCell ref="S133:X133"/>
    <mergeCell ref="S143:X143"/>
    <mergeCell ref="S168:X168"/>
    <mergeCell ref="S75:X75"/>
    <mergeCell ref="S84:X84"/>
    <mergeCell ref="S85:X85"/>
    <mergeCell ref="S88:X88"/>
    <mergeCell ref="S112:X112"/>
    <mergeCell ref="A1:S1"/>
    <mergeCell ref="S34:X34"/>
    <mergeCell ref="S49:X49"/>
    <mergeCell ref="S53:X53"/>
    <mergeCell ref="S57:X57"/>
  </mergeCells>
  <conditionalFormatting sqref="B1:B2 B330:B1048576">
    <cfRule type="duplicateValues" dxfId="41" priority="525" stopIfTrue="1"/>
    <cfRule type="duplicateValues" dxfId="40" priority="526" stopIfTrue="1"/>
  </conditionalFormatting>
  <conditionalFormatting sqref="B1:B2">
    <cfRule type="duplicateValues" dxfId="39" priority="7756" stopIfTrue="1"/>
    <cfRule type="duplicateValues" dxfId="38" priority="7757" stopIfTrue="1"/>
  </conditionalFormatting>
  <conditionalFormatting sqref="B1:B2">
    <cfRule type="duplicateValues" dxfId="37" priority="7766" stopIfTrue="1"/>
  </conditionalFormatting>
  <conditionalFormatting sqref="B1:B2">
    <cfRule type="duplicateValues" dxfId="36" priority="7771" stopIfTrue="1"/>
  </conditionalFormatting>
  <conditionalFormatting sqref="B1:B2">
    <cfRule type="duplicateValues" dxfId="35" priority="7775" stopIfTrue="1"/>
  </conditionalFormatting>
  <conditionalFormatting sqref="B1:B2">
    <cfRule type="duplicateValues" dxfId="34" priority="7782" stopIfTrue="1"/>
    <cfRule type="duplicateValues" dxfId="33" priority="7783" stopIfTrue="1"/>
  </conditionalFormatting>
  <conditionalFormatting sqref="B1:B2">
    <cfRule type="duplicateValues" dxfId="32" priority="7792" stopIfTrue="1"/>
  </conditionalFormatting>
  <conditionalFormatting sqref="B1:B2">
    <cfRule type="duplicateValues" dxfId="31" priority="7797" stopIfTrue="1"/>
  </conditionalFormatting>
  <conditionalFormatting sqref="B1:B2">
    <cfRule type="duplicateValues" dxfId="30" priority="7801" stopIfTrue="1"/>
    <cfRule type="duplicateValues" dxfId="29" priority="7802" stopIfTrue="1"/>
  </conditionalFormatting>
  <conditionalFormatting sqref="B1:B2">
    <cfRule type="duplicateValues" dxfId="28" priority="7809" stopIfTrue="1"/>
  </conditionalFormatting>
  <conditionalFormatting sqref="B1:B2">
    <cfRule type="duplicateValues" dxfId="27" priority="7813" stopIfTrue="1"/>
    <cfRule type="duplicateValues" dxfId="26" priority="7814" stopIfTrue="1"/>
  </conditionalFormatting>
  <conditionalFormatting sqref="B1:B2">
    <cfRule type="duplicateValues" dxfId="25" priority="7823" stopIfTrue="1"/>
  </conditionalFormatting>
  <conditionalFormatting sqref="B1:B2">
    <cfRule type="duplicateValues" dxfId="24" priority="7828" stopIfTrue="1"/>
    <cfRule type="duplicateValues" dxfId="23" priority="7829" stopIfTrue="1"/>
  </conditionalFormatting>
  <conditionalFormatting sqref="B1:B2">
    <cfRule type="duplicateValues" dxfId="22" priority="7836" stopIfTrue="1"/>
  </conditionalFormatting>
  <conditionalFormatting sqref="B1:B2">
    <cfRule type="duplicateValues" dxfId="21" priority="7840" stopIfTrue="1"/>
  </conditionalFormatting>
  <conditionalFormatting sqref="B1:B2 B330:B65387">
    <cfRule type="duplicateValues" dxfId="20" priority="7843" stopIfTrue="1"/>
    <cfRule type="duplicateValues" dxfId="19" priority="7844" stopIfTrue="1"/>
  </conditionalFormatting>
  <conditionalFormatting sqref="B1:B2 B330:B65387">
    <cfRule type="duplicateValues" dxfId="18" priority="7853" stopIfTrue="1"/>
  </conditionalFormatting>
  <conditionalFormatting sqref="B1:B2 B330:B65387">
    <cfRule type="duplicateValues" dxfId="17" priority="7858" stopIfTrue="1"/>
  </conditionalFormatting>
  <conditionalFormatting sqref="B1:B2 B330:B65387">
    <cfRule type="duplicateValues" dxfId="16" priority="7862" stopIfTrue="1"/>
  </conditionalFormatting>
  <conditionalFormatting sqref="B1:B2 B330:B64841">
    <cfRule type="duplicateValues" dxfId="15" priority="7865" stopIfTrue="1"/>
    <cfRule type="duplicateValues" dxfId="14" priority="7866" stopIfTrue="1"/>
  </conditionalFormatting>
  <conditionalFormatting sqref="B1:B2 B330:B64841">
    <cfRule type="duplicateValues" dxfId="13" priority="7875" stopIfTrue="1"/>
  </conditionalFormatting>
  <conditionalFormatting sqref="B1:B2 B330:B64841">
    <cfRule type="duplicateValues" dxfId="12" priority="7880" stopIfTrue="1"/>
  </conditionalFormatting>
  <conditionalFormatting sqref="B1:B2 B330:B64841">
    <cfRule type="duplicateValues" dxfId="11" priority="7884" stopIfTrue="1"/>
    <cfRule type="duplicateValues" dxfId="10" priority="7885" stopIfTrue="1"/>
  </conditionalFormatting>
  <conditionalFormatting sqref="B1:B2 B330:B64841">
    <cfRule type="duplicateValues" dxfId="9" priority="7892" stopIfTrue="1"/>
  </conditionalFormatting>
  <conditionalFormatting sqref="B1:B2 B330:B64841">
    <cfRule type="duplicateValues" dxfId="8" priority="7896" stopIfTrue="1"/>
    <cfRule type="duplicateValues" dxfId="7" priority="7897" stopIfTrue="1"/>
  </conditionalFormatting>
  <conditionalFormatting sqref="B1:B2 B330:B64841">
    <cfRule type="duplicateValues" dxfId="6" priority="7906" stopIfTrue="1"/>
  </conditionalFormatting>
  <conditionalFormatting sqref="B1:B2 B330:B64838">
    <cfRule type="duplicateValues" dxfId="5" priority="7911" stopIfTrue="1"/>
    <cfRule type="duplicateValues" dxfId="4" priority="7912" stopIfTrue="1"/>
  </conditionalFormatting>
  <conditionalFormatting sqref="B1:B2 B330:B64838">
    <cfRule type="duplicateValues" dxfId="3" priority="7919" stopIfTrue="1"/>
  </conditionalFormatting>
  <conditionalFormatting sqref="B1:B2 B330:B64841">
    <cfRule type="duplicateValues" dxfId="2" priority="7923" stopIfTrue="1"/>
  </conditionalFormatting>
  <conditionalFormatting sqref="B1:B2">
    <cfRule type="duplicateValues" dxfId="1" priority="10101" stopIfTrue="1"/>
    <cfRule type="duplicateValues" dxfId="0" priority="10102" stopIfTrue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34"/>
  <sheetViews>
    <sheetView topLeftCell="A14" workbookViewId="0">
      <selection activeCell="H33" sqref="H33"/>
    </sheetView>
  </sheetViews>
  <sheetFormatPr defaultRowHeight="15"/>
  <cols>
    <col min="6" max="6" width="9.5703125" bestFit="1" customWidth="1"/>
    <col min="9" max="9" width="13.140625" bestFit="1" customWidth="1"/>
    <col min="10" max="10" width="14.85546875" bestFit="1" customWidth="1"/>
  </cols>
  <sheetData>
    <row r="2" spans="1:10">
      <c r="A2" t="s">
        <v>929</v>
      </c>
      <c r="B2">
        <v>25000</v>
      </c>
      <c r="C2">
        <v>27000</v>
      </c>
      <c r="D2">
        <v>24</v>
      </c>
      <c r="E2">
        <v>28</v>
      </c>
      <c r="F2" t="s">
        <v>938</v>
      </c>
    </row>
    <row r="3" spans="1:10">
      <c r="A3" t="s">
        <v>930</v>
      </c>
      <c r="B3">
        <v>30000</v>
      </c>
      <c r="C3">
        <v>40000</v>
      </c>
      <c r="D3">
        <v>27</v>
      </c>
      <c r="E3">
        <v>35</v>
      </c>
      <c r="F3" t="s">
        <v>938</v>
      </c>
    </row>
    <row r="4" spans="1:10">
      <c r="A4" t="s">
        <v>931</v>
      </c>
      <c r="B4">
        <v>50000</v>
      </c>
      <c r="C4">
        <v>55000</v>
      </c>
      <c r="D4">
        <v>30</v>
      </c>
      <c r="E4">
        <v>40</v>
      </c>
      <c r="F4" t="s">
        <v>938</v>
      </c>
    </row>
    <row r="5" spans="1:10">
      <c r="A5" t="s">
        <v>934</v>
      </c>
      <c r="B5">
        <v>52000</v>
      </c>
      <c r="C5">
        <v>57000</v>
      </c>
      <c r="D5">
        <v>35</v>
      </c>
      <c r="E5">
        <v>45</v>
      </c>
      <c r="F5" t="s">
        <v>938</v>
      </c>
      <c r="G5" t="s">
        <v>939</v>
      </c>
    </row>
    <row r="6" spans="1:10">
      <c r="A6" t="s">
        <v>935</v>
      </c>
      <c r="B6">
        <v>53000</v>
      </c>
      <c r="C6">
        <v>60000</v>
      </c>
      <c r="D6">
        <v>35</v>
      </c>
      <c r="E6">
        <v>45</v>
      </c>
      <c r="F6" t="s">
        <v>938</v>
      </c>
      <c r="G6" t="s">
        <v>939</v>
      </c>
    </row>
    <row r="7" spans="1:10">
      <c r="A7" t="s">
        <v>936</v>
      </c>
      <c r="B7">
        <v>54000</v>
      </c>
      <c r="C7">
        <v>100000</v>
      </c>
      <c r="D7">
        <v>36</v>
      </c>
      <c r="E7">
        <v>50</v>
      </c>
      <c r="F7" t="s">
        <v>938</v>
      </c>
      <c r="G7" t="s">
        <v>939</v>
      </c>
    </row>
    <row r="8" spans="1:10">
      <c r="A8" t="s">
        <v>937</v>
      </c>
      <c r="B8">
        <v>150000</v>
      </c>
      <c r="C8">
        <v>300000</v>
      </c>
      <c r="D8">
        <v>45</v>
      </c>
      <c r="E8">
        <v>58</v>
      </c>
      <c r="F8" t="s">
        <v>938</v>
      </c>
      <c r="G8" t="s">
        <v>939</v>
      </c>
    </row>
    <row r="11" spans="1:10">
      <c r="D11">
        <v>0</v>
      </c>
      <c r="E11" t="s">
        <v>940</v>
      </c>
    </row>
    <row r="12" spans="1:10">
      <c r="D12">
        <v>1</v>
      </c>
      <c r="E12" t="s">
        <v>941</v>
      </c>
    </row>
    <row r="13" spans="1:10">
      <c r="D13">
        <v>2</v>
      </c>
      <c r="E13" t="s">
        <v>942</v>
      </c>
    </row>
    <row r="16" spans="1:10">
      <c r="E16">
        <v>15</v>
      </c>
      <c r="F16">
        <v>5</v>
      </c>
      <c r="I16" s="75" t="s">
        <v>944</v>
      </c>
      <c r="J16" t="s">
        <v>946</v>
      </c>
    </row>
    <row r="17" spans="2:10">
      <c r="E17">
        <v>127</v>
      </c>
      <c r="F17">
        <v>4</v>
      </c>
      <c r="I17" s="76">
        <v>1</v>
      </c>
      <c r="J17" s="77">
        <v>10</v>
      </c>
    </row>
    <row r="18" spans="2:10">
      <c r="E18">
        <v>90</v>
      </c>
      <c r="F18">
        <v>3</v>
      </c>
      <c r="I18" s="76">
        <v>2</v>
      </c>
      <c r="J18" s="77">
        <v>85</v>
      </c>
    </row>
    <row r="19" spans="2:10">
      <c r="E19">
        <f>327-SUM(E16:E18)-E20</f>
        <v>85</v>
      </c>
      <c r="F19">
        <v>2</v>
      </c>
      <c r="I19" s="76">
        <v>3</v>
      </c>
      <c r="J19" s="77">
        <v>84</v>
      </c>
    </row>
    <row r="20" spans="2:10">
      <c r="E20">
        <v>10</v>
      </c>
      <c r="F20">
        <v>1</v>
      </c>
      <c r="I20" s="76">
        <v>4</v>
      </c>
      <c r="J20" s="77">
        <v>116</v>
      </c>
    </row>
    <row r="21" spans="2:10">
      <c r="I21" s="76">
        <v>5</v>
      </c>
      <c r="J21" s="77">
        <v>32</v>
      </c>
    </row>
    <row r="22" spans="2:10">
      <c r="I22" s="76" t="s">
        <v>945</v>
      </c>
      <c r="J22" s="77">
        <v>327</v>
      </c>
    </row>
    <row r="26" spans="2:10">
      <c r="B26" t="s">
        <v>944</v>
      </c>
      <c r="C26" t="s">
        <v>946</v>
      </c>
    </row>
    <row r="27" spans="2:10">
      <c r="B27" t="s">
        <v>937</v>
      </c>
      <c r="C27">
        <v>1</v>
      </c>
      <c r="D27" s="78">
        <f>C27/$C$34</f>
        <v>3.0581039755351682E-3</v>
      </c>
      <c r="E27">
        <v>1</v>
      </c>
      <c r="F27" s="79">
        <v>0.01</v>
      </c>
      <c r="G27">
        <f t="shared" ref="G27:G28" si="0">F27*$H$34</f>
        <v>9.3000000000000007</v>
      </c>
      <c r="I27">
        <f>G27-E27</f>
        <v>8.3000000000000007</v>
      </c>
    </row>
    <row r="28" spans="2:10">
      <c r="B28" t="s">
        <v>936</v>
      </c>
      <c r="C28">
        <v>3</v>
      </c>
      <c r="D28" s="78">
        <f t="shared" ref="D28:D33" si="1">C28/$C$34</f>
        <v>9.1743119266055051E-3</v>
      </c>
      <c r="E28">
        <f>SUM(C28:C31)</f>
        <v>57</v>
      </c>
      <c r="F28" s="79">
        <v>0.39</v>
      </c>
      <c r="G28">
        <f t="shared" si="0"/>
        <v>362.7</v>
      </c>
      <c r="I28">
        <f>G28-E28</f>
        <v>305.7</v>
      </c>
    </row>
    <row r="29" spans="2:10">
      <c r="B29" t="s">
        <v>935</v>
      </c>
      <c r="C29">
        <v>5</v>
      </c>
      <c r="D29" s="78">
        <f t="shared" si="1"/>
        <v>1.5290519877675841E-2</v>
      </c>
    </row>
    <row r="30" spans="2:10">
      <c r="B30" t="s">
        <v>934</v>
      </c>
      <c r="C30">
        <v>27</v>
      </c>
      <c r="D30" s="78">
        <f t="shared" si="1"/>
        <v>8.2568807339449546E-2</v>
      </c>
    </row>
    <row r="31" spans="2:10">
      <c r="B31" t="s">
        <v>931</v>
      </c>
      <c r="C31">
        <v>22</v>
      </c>
      <c r="D31" s="78">
        <f t="shared" si="1"/>
        <v>6.7278287461773695E-2</v>
      </c>
    </row>
    <row r="32" spans="2:10">
      <c r="B32" t="s">
        <v>930</v>
      </c>
      <c r="C32">
        <v>34</v>
      </c>
      <c r="D32" s="78">
        <f t="shared" si="1"/>
        <v>0.10397553516819572</v>
      </c>
      <c r="E32">
        <f>C32+C33</f>
        <v>269</v>
      </c>
      <c r="F32" s="79">
        <v>0.6</v>
      </c>
      <c r="G32">
        <f>F32*$H$34</f>
        <v>558</v>
      </c>
      <c r="H32">
        <v>100</v>
      </c>
      <c r="I32">
        <f>G32-E32</f>
        <v>289</v>
      </c>
    </row>
    <row r="33" spans="2:8">
      <c r="B33" t="s">
        <v>929</v>
      </c>
      <c r="C33">
        <v>235</v>
      </c>
      <c r="D33" s="78">
        <f t="shared" si="1"/>
        <v>0.71865443425076447</v>
      </c>
      <c r="H33">
        <v>189</v>
      </c>
    </row>
    <row r="34" spans="2:8">
      <c r="B34" t="s">
        <v>945</v>
      </c>
      <c r="C34">
        <v>327</v>
      </c>
      <c r="H34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Master Apr to Mar'13</vt:lpstr>
      <vt:lpstr>Sheet1</vt:lpstr>
    </vt:vector>
  </TitlesOfParts>
  <Company>DRF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Drf</dc:creator>
  <cp:lastModifiedBy>Nitin Dheer</cp:lastModifiedBy>
  <dcterms:created xsi:type="dcterms:W3CDTF">2013-04-03T10:51:35Z</dcterms:created>
  <dcterms:modified xsi:type="dcterms:W3CDTF">2019-12-03T12:43:10Z</dcterms:modified>
</cp:coreProperties>
</file>