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Desktop\NIIT\"/>
    </mc:Choice>
  </mc:AlternateContent>
  <xr:revisionPtr revIDLastSave="0" documentId="10_ncr:8100000_{EFCBD03C-9B58-41F1-ABE3-7A898FEED5DF}" xr6:coauthVersionLast="34" xr6:coauthVersionMax="34" xr10:uidLastSave="{00000000-0000-0000-0000-000000000000}"/>
  <bookViews>
    <workbookView xWindow="0" yWindow="0" windowWidth="19200" windowHeight="5940" activeTab="4" xr2:uid="{FD90086E-4992-4A7B-B330-8E6863B4F38D}"/>
  </bookViews>
  <sheets>
    <sheet name="Modules" sheetId="1" r:id="rId1"/>
    <sheet name="Sheet1" sheetId="2" r:id="rId2"/>
    <sheet name="Sheet2" sheetId="3" r:id="rId3"/>
    <sheet name="Sheet4" sheetId="5" r:id="rId4"/>
    <sheet name="Sheet3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I25" i="1" l="1"/>
  <c r="I24" i="1"/>
  <c r="F22" i="3"/>
  <c r="K13" i="3"/>
  <c r="J13" i="3"/>
  <c r="I13" i="3"/>
  <c r="H13" i="3"/>
  <c r="G13" i="3"/>
  <c r="F13" i="3"/>
  <c r="G11" i="3"/>
  <c r="F13" i="2" l="1"/>
  <c r="F46" i="1" l="1"/>
  <c r="F37" i="1"/>
  <c r="F13" i="1" l="1"/>
  <c r="F52" i="1" s="1"/>
  <c r="C37" i="1" l="1"/>
  <c r="C13" i="1"/>
</calcChain>
</file>

<file path=xl/sharedStrings.xml><?xml version="1.0" encoding="utf-8"?>
<sst xmlns="http://schemas.openxmlformats.org/spreadsheetml/2006/main" count="169" uniqueCount="84">
  <si>
    <t>No</t>
  </si>
  <si>
    <t>Duration</t>
  </si>
  <si>
    <t>Git,</t>
  </si>
  <si>
    <t xml:space="preserve">Interface Enhancements; </t>
  </si>
  <si>
    <t>Functional Interfaces;</t>
  </si>
  <si>
    <t>Code coverage with JaCoCo;</t>
  </si>
  <si>
    <t xml:space="preserve">Configuring Inputs with properties/ResouceBundle; </t>
  </si>
  <si>
    <t>Building Projects Agile SW Development, SDLC, STLC, Understanding Fault Tolerance</t>
  </si>
  <si>
    <t>Module: Advanced Features of 
Core Java 8</t>
  </si>
  <si>
    <t>Total Duration</t>
  </si>
  <si>
    <t>Done</t>
  </si>
  <si>
    <t>Spring MVC</t>
  </si>
  <si>
    <t>Data Access using Spring JDBC Support</t>
  </si>
  <si>
    <t xml:space="preserve">Implement CI and CD with Jenkins </t>
  </si>
  <si>
    <t xml:space="preserve">API Testing Docker &amp; Containerization </t>
  </si>
  <si>
    <t>Message Broker – Kafka.</t>
  </si>
  <si>
    <t xml:space="preserve">Module: Capstone Project </t>
  </si>
  <si>
    <t>Module : Building RESTful 
Microservices Using the 
Spring Stack</t>
  </si>
  <si>
    <t>Date</t>
  </si>
  <si>
    <t>Charges</t>
  </si>
  <si>
    <t>Status</t>
  </si>
  <si>
    <t xml:space="preserve">Total Project Cost </t>
  </si>
  <si>
    <t>Day No</t>
  </si>
  <si>
    <t xml:space="preserve">Method References; </t>
  </si>
  <si>
    <t xml:space="preserve">Unit Testing with JUnit / Testing with Mockito; </t>
  </si>
  <si>
    <t>Lambda Expression;</t>
  </si>
  <si>
    <t xml:space="preserve">ForEach – Iterable; </t>
  </si>
  <si>
    <t>RED</t>
  </si>
  <si>
    <t>Prepare Workspace for IT</t>
  </si>
  <si>
    <t>Name:</t>
  </si>
  <si>
    <t>Account Number:</t>
  </si>
  <si>
    <t>Branch:</t>
  </si>
  <si>
    <t xml:space="preserve">NAGPUR ITWARI BRANCH  </t>
  </si>
  <si>
    <t xml:space="preserve">IFSC Code: </t>
  </si>
  <si>
    <t>CNRB0000305</t>
  </si>
  <si>
    <t xml:space="preserve">Account Type: </t>
  </si>
  <si>
    <t>Saving</t>
  </si>
  <si>
    <t>HARICHANDRA VITHOBAJI Nikhare</t>
  </si>
  <si>
    <t>Assimilate the knowledge and skills and demonstrate building a Microservice using Spring Boot -1</t>
  </si>
  <si>
    <t>Assimilate the knowledge and skills and demonstrate building a Microservice using Spring Boot -2</t>
  </si>
  <si>
    <t>Assimilate the knowledge and skills and demonstrate building a Microservice using Spring Boot -3</t>
  </si>
  <si>
    <t>Assimilate the knowledge and skills and demonstrate building a Microservice using Spring Boot -4</t>
  </si>
  <si>
    <t>Assimilate the knowledge and skills and demonstrate building a Microservice using Spring Boot -5</t>
  </si>
  <si>
    <t>Spring AOP</t>
  </si>
  <si>
    <t xml:space="preserve">Spring Core -2 </t>
  </si>
  <si>
    <t>Spring Core - 1</t>
  </si>
  <si>
    <t xml:space="preserve">Working with NoSQL Databases (MongoDB);  </t>
  </si>
  <si>
    <t>Introduction to Microservices and Spring Cloud; (Theory)</t>
  </si>
  <si>
    <t>Payment for 9 Days(13-July-23-July).
72900. Received on Tue.27 July. In CITI Bank</t>
  </si>
  <si>
    <t>Payment 1</t>
  </si>
  <si>
    <t>Payment 2</t>
  </si>
  <si>
    <t>Payment 3</t>
  </si>
  <si>
    <t>Payment 4</t>
  </si>
  <si>
    <t>Payment for 5 Days(19-Aug to 25-Aug).
Total  = 40500</t>
  </si>
  <si>
    <t>Dividend</t>
  </si>
  <si>
    <t>REC</t>
  </si>
  <si>
    <t>Q1</t>
  </si>
  <si>
    <t>Q2</t>
  </si>
  <si>
    <t>Q3</t>
  </si>
  <si>
    <t>Q4</t>
  </si>
  <si>
    <t>Zinc</t>
  </si>
  <si>
    <t>FUTURE ENTERPRISES LIMITED</t>
  </si>
  <si>
    <t>Tax Deducted</t>
  </si>
  <si>
    <t>Future</t>
  </si>
  <si>
    <t>BOI</t>
  </si>
  <si>
    <t>BANK OF INDIA ZONAL OFFICE(FD)</t>
  </si>
  <si>
    <t>BOI Pension</t>
  </si>
  <si>
    <t>AG Office- Arrears</t>
  </si>
  <si>
    <t>SUM</t>
  </si>
  <si>
    <t>13 Days</t>
  </si>
  <si>
    <t>12 Days</t>
  </si>
  <si>
    <t>Creating a Spring RESTful Service -1  (Get and POST Mapping Put and Delete - Static Data)</t>
  </si>
  <si>
    <t>Creating a Spring RESTful Service -2  (Get and POST Mapping Put and Delete - WITH SQL)</t>
  </si>
  <si>
    <t xml:space="preserve"> Spring Test Demo/API Testing with Postman  </t>
  </si>
  <si>
    <t xml:space="preserve"> SpringCloud anf Netflix Component - 1 (EUREKA/DISCOVERY) </t>
  </si>
  <si>
    <t>Saturday</t>
  </si>
  <si>
    <t>Payment for 6 Days(24-July,26-July-30-July).
Total  =48600
Received on Saturday 7 Aug. In Citi Bank</t>
  </si>
  <si>
    <t>Payment for 8 Days(9-Aug to 18-Aug).
Total  = 72900
PENDING</t>
  </si>
  <si>
    <t>Spring Security / JWT;</t>
  </si>
  <si>
    <t>Implementing Data Persistence with Hibernate/Spring Data JPA IOC AOP API Test automation &amp; data mocking - 3</t>
  </si>
  <si>
    <t>Spring Boot App for Production - 4</t>
  </si>
  <si>
    <t>Swagger Documentation /Open API</t>
  </si>
  <si>
    <t>Fault Tolerance Wrapper/ RMI / Method Invocation :Using REST Templates / Global Exception Handling</t>
  </si>
  <si>
    <t>SpringCloud anf Netflix Component - 2 (Spring Cloud/FEIGN/HYSTRIX)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</si>
</sst>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34D6E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3" fillId="2" borderId="1" xfId="0" applyFont="1" applyFill="1" applyBorder="1"/>
    <xf numFmtId="0" fontId="0" fillId="4" borderId="0" xfId="0" applyFill="1"/>
    <xf numFmtId="1" fontId="0" fillId="0" borderId="1" xfId="0" applyNumberFormat="1" applyBorder="1" applyAlignment="1">
      <alignment horizontal="left"/>
    </xf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4" fillId="7" borderId="1" xfId="0" applyFont="1" applyFill="1" applyBorder="1"/>
    <xf numFmtId="0" fontId="1" fillId="3" borderId="2" xfId="0" applyFont="1" applyFill="1" applyBorder="1"/>
    <xf numFmtId="0" fontId="1" fillId="3" borderId="2" xfId="0" applyFont="1" applyFill="1" applyBorder="1" applyAlignment="1"/>
    <xf numFmtId="0" fontId="0" fillId="0" borderId="3" xfId="0" applyBorder="1"/>
    <xf numFmtId="0" fontId="1" fillId="2" borderId="3" xfId="0" applyFont="1" applyFill="1" applyBorder="1" applyAlignment="1">
      <alignment horizontal="right"/>
    </xf>
    <xf numFmtId="0" fontId="1" fillId="2" borderId="3" xfId="0" applyFont="1" applyFill="1" applyBorder="1"/>
    <xf numFmtId="16" fontId="0" fillId="6" borderId="1" xfId="0" applyNumberFormat="1" applyFill="1" applyBorder="1"/>
    <xf numFmtId="16" fontId="0" fillId="7" borderId="1" xfId="0" applyNumberFormat="1" applyFill="1" applyBorder="1"/>
    <xf numFmtId="0" fontId="0" fillId="8" borderId="1" xfId="0" applyFill="1" applyBorder="1"/>
    <xf numFmtId="16" fontId="0" fillId="8" borderId="1" xfId="0" applyNumberFormat="1" applyFill="1" applyBorder="1"/>
    <xf numFmtId="16" fontId="0" fillId="5" borderId="1" xfId="0" applyNumberFormat="1" applyFill="1" applyBorder="1"/>
    <xf numFmtId="0" fontId="1" fillId="3" borderId="1" xfId="0" applyFont="1" applyFill="1" applyBorder="1"/>
    <xf numFmtId="0" fontId="0" fillId="2" borderId="1" xfId="0" applyFill="1" applyBorder="1"/>
    <xf numFmtId="0" fontId="4" fillId="8" borderId="1" xfId="0" applyFont="1" applyFill="1" applyBorder="1"/>
    <xf numFmtId="0" fontId="0" fillId="10" borderId="0" xfId="0" applyFill="1"/>
    <xf numFmtId="16" fontId="0" fillId="2" borderId="1" xfId="0" applyNumberFormat="1" applyFill="1" applyBorder="1"/>
    <xf numFmtId="0" fontId="0" fillId="4" borderId="1" xfId="0" applyFill="1" applyBorder="1"/>
    <xf numFmtId="0" fontId="3" fillId="2" borderId="4" xfId="0" applyFont="1" applyFill="1" applyBorder="1"/>
    <xf numFmtId="0" fontId="3" fillId="9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2" borderId="0" xfId="0" applyFont="1" applyFill="1"/>
    <xf numFmtId="0" fontId="2" fillId="0" borderId="0" xfId="0" applyFont="1"/>
    <xf numFmtId="0" fontId="4" fillId="2" borderId="1" xfId="0" applyFont="1" applyFill="1" applyBorder="1"/>
    <xf numFmtId="0" fontId="0" fillId="10" borderId="1" xfId="0" applyFill="1" applyBorder="1"/>
    <xf numFmtId="0" fontId="4" fillId="10" borderId="1" xfId="0" applyFont="1" applyFill="1" applyBorder="1"/>
    <xf numFmtId="0" fontId="2" fillId="6" borderId="1" xfId="0" applyFont="1" applyFill="1" applyBorder="1"/>
    <xf numFmtId="0" fontId="4" fillId="6" borderId="1" xfId="0" applyFont="1" applyFill="1" applyBorder="1"/>
    <xf numFmtId="16" fontId="4" fillId="12" borderId="1" xfId="0" applyNumberFormat="1" applyFont="1" applyFill="1" applyBorder="1"/>
    <xf numFmtId="16" fontId="0" fillId="12" borderId="1" xfId="0" applyNumberFormat="1" applyFill="1" applyBorder="1"/>
    <xf numFmtId="0" fontId="0" fillId="12" borderId="1" xfId="0" applyFill="1" applyBorder="1"/>
    <xf numFmtId="0" fontId="4" fillId="12" borderId="1" xfId="0" applyFont="1" applyFill="1" applyBorder="1"/>
    <xf numFmtId="0" fontId="1" fillId="10" borderId="6" xfId="0" applyFont="1" applyFill="1" applyBorder="1" applyAlignment="1">
      <alignment vertical="center" wrapText="1"/>
    </xf>
    <xf numFmtId="0" fontId="1" fillId="10" borderId="3" xfId="0" applyFont="1" applyFill="1" applyBorder="1" applyAlignment="1">
      <alignment vertical="center" wrapText="1"/>
    </xf>
    <xf numFmtId="0" fontId="0" fillId="13" borderId="0" xfId="0" applyFill="1"/>
    <xf numFmtId="0" fontId="0" fillId="14" borderId="1" xfId="0" applyFill="1" applyBorder="1"/>
    <xf numFmtId="0" fontId="2" fillId="14" borderId="1" xfId="0" applyFont="1" applyFill="1" applyBorder="1"/>
    <xf numFmtId="16" fontId="0" fillId="14" borderId="1" xfId="0" applyNumberFormat="1" applyFill="1" applyBorder="1"/>
    <xf numFmtId="0" fontId="4" fillId="2" borderId="0" xfId="0" applyFont="1" applyFill="1"/>
    <xf numFmtId="0" fontId="4" fillId="14" borderId="1" xfId="0" applyFont="1" applyFill="1" applyBorder="1"/>
    <xf numFmtId="0" fontId="3" fillId="2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/>
    </xf>
    <xf numFmtId="0" fontId="3" fillId="9" borderId="5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1" fillId="9" borderId="2" xfId="0" applyFont="1" applyFill="1" applyBorder="1" applyAlignment="1">
      <alignment horizontal="center" vertical="center" wrapText="1"/>
    </xf>
    <xf numFmtId="0" fontId="1" fillId="9" borderId="6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4D6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83DFB-BCF8-4002-BFE0-2EEF753B4A68}">
  <dimension ref="A2:J52"/>
  <sheetViews>
    <sheetView topLeftCell="A25" zoomScale="78" zoomScaleNormal="78" workbookViewId="0">
      <selection activeCell="B49" sqref="B49"/>
    </sheetView>
  </sheetViews>
  <sheetFormatPr defaultRowHeight="14.5" x14ac:dyDescent="0.35"/>
  <cols>
    <col min="2" max="2" width="93.36328125" bestFit="1" customWidth="1"/>
    <col min="7" max="7" width="43.81640625" customWidth="1"/>
    <col min="8" max="8" width="7.26953125" bestFit="1" customWidth="1"/>
    <col min="9" max="9" width="22.36328125" bestFit="1" customWidth="1"/>
    <col min="10" max="10" width="22.453125" bestFit="1" customWidth="1"/>
  </cols>
  <sheetData>
    <row r="2" spans="1:10" x14ac:dyDescent="0.35">
      <c r="A2" s="9" t="s">
        <v>22</v>
      </c>
      <c r="B2" s="10" t="s">
        <v>8</v>
      </c>
      <c r="C2" s="19" t="s">
        <v>1</v>
      </c>
      <c r="D2" s="19" t="s">
        <v>18</v>
      </c>
      <c r="E2" s="19" t="s">
        <v>20</v>
      </c>
      <c r="F2" s="19" t="s">
        <v>19</v>
      </c>
    </row>
    <row r="3" spans="1:10" x14ac:dyDescent="0.35">
      <c r="A3" s="6">
        <v>1</v>
      </c>
      <c r="B3" s="6" t="s">
        <v>2</v>
      </c>
      <c r="C3" s="6">
        <v>4</v>
      </c>
      <c r="D3" s="14">
        <v>44390</v>
      </c>
      <c r="E3" s="6" t="s">
        <v>10</v>
      </c>
      <c r="F3" s="20">
        <v>8100</v>
      </c>
      <c r="G3" s="47" t="s">
        <v>48</v>
      </c>
    </row>
    <row r="4" spans="1:10" x14ac:dyDescent="0.35">
      <c r="A4" s="6">
        <v>2</v>
      </c>
      <c r="B4" s="6" t="s">
        <v>3</v>
      </c>
      <c r="C4" s="6">
        <v>4</v>
      </c>
      <c r="D4" s="14">
        <v>44391</v>
      </c>
      <c r="E4" s="6" t="s">
        <v>10</v>
      </c>
      <c r="F4" s="20">
        <v>8100</v>
      </c>
      <c r="G4" s="47"/>
    </row>
    <row r="5" spans="1:10" x14ac:dyDescent="0.35">
      <c r="A5" s="6">
        <v>3</v>
      </c>
      <c r="B5" s="6" t="s">
        <v>4</v>
      </c>
      <c r="C5" s="6">
        <v>4</v>
      </c>
      <c r="D5" s="14">
        <v>44392</v>
      </c>
      <c r="E5" s="6" t="s">
        <v>10</v>
      </c>
      <c r="F5" s="20">
        <v>8100</v>
      </c>
      <c r="G5" s="47"/>
      <c r="I5" s="25" t="s">
        <v>27</v>
      </c>
      <c r="J5" s="2" t="s">
        <v>28</v>
      </c>
    </row>
    <row r="6" spans="1:10" x14ac:dyDescent="0.35">
      <c r="A6" s="6">
        <v>4</v>
      </c>
      <c r="B6" s="6" t="s">
        <v>25</v>
      </c>
      <c r="C6" s="6">
        <v>4</v>
      </c>
      <c r="D6" s="14">
        <v>44393</v>
      </c>
      <c r="E6" s="6" t="s">
        <v>10</v>
      </c>
      <c r="F6" s="20">
        <v>8100</v>
      </c>
      <c r="G6" s="47"/>
    </row>
    <row r="7" spans="1:10" x14ac:dyDescent="0.35">
      <c r="A7" s="7">
        <v>5</v>
      </c>
      <c r="B7" s="7" t="s">
        <v>26</v>
      </c>
      <c r="C7" s="7">
        <v>4</v>
      </c>
      <c r="D7" s="15">
        <v>44396</v>
      </c>
      <c r="E7" s="7" t="s">
        <v>10</v>
      </c>
      <c r="F7" s="20">
        <v>8100</v>
      </c>
      <c r="G7" s="47"/>
    </row>
    <row r="8" spans="1:10" x14ac:dyDescent="0.35">
      <c r="A8" s="7">
        <v>6</v>
      </c>
      <c r="B8" s="7" t="s">
        <v>23</v>
      </c>
      <c r="C8" s="7">
        <v>4</v>
      </c>
      <c r="D8" s="15">
        <v>44397</v>
      </c>
      <c r="E8" s="7" t="s">
        <v>10</v>
      </c>
      <c r="F8" s="20">
        <v>8100</v>
      </c>
      <c r="G8" s="47"/>
    </row>
    <row r="9" spans="1:10" x14ac:dyDescent="0.35">
      <c r="A9" s="7">
        <v>7</v>
      </c>
      <c r="B9" s="8" t="s">
        <v>24</v>
      </c>
      <c r="C9" s="7">
        <v>4</v>
      </c>
      <c r="D9" s="15">
        <v>44398</v>
      </c>
      <c r="E9" s="7" t="s">
        <v>10</v>
      </c>
      <c r="F9" s="20">
        <v>8100</v>
      </c>
      <c r="G9" s="47"/>
    </row>
    <row r="10" spans="1:10" x14ac:dyDescent="0.35">
      <c r="A10" s="7">
        <v>8</v>
      </c>
      <c r="B10" s="8" t="s">
        <v>5</v>
      </c>
      <c r="C10" s="7">
        <v>4</v>
      </c>
      <c r="D10" s="15">
        <v>44399</v>
      </c>
      <c r="E10" s="7" t="s">
        <v>10</v>
      </c>
      <c r="F10" s="20">
        <v>8100</v>
      </c>
      <c r="G10" s="47"/>
    </row>
    <row r="11" spans="1:10" x14ac:dyDescent="0.35">
      <c r="A11" s="7">
        <v>9</v>
      </c>
      <c r="B11" s="8" t="s">
        <v>6</v>
      </c>
      <c r="C11" s="7">
        <v>4</v>
      </c>
      <c r="D11" s="15">
        <v>44400</v>
      </c>
      <c r="E11" s="7" t="s">
        <v>10</v>
      </c>
      <c r="F11" s="20">
        <v>8100</v>
      </c>
      <c r="G11" s="47"/>
    </row>
    <row r="12" spans="1:10" x14ac:dyDescent="0.35">
      <c r="A12" s="37">
        <v>10</v>
      </c>
      <c r="B12" s="37" t="s">
        <v>7</v>
      </c>
      <c r="C12" s="37">
        <v>4</v>
      </c>
      <c r="D12" s="36">
        <v>44401</v>
      </c>
      <c r="E12" s="16" t="s">
        <v>10</v>
      </c>
      <c r="F12" s="20">
        <v>8100</v>
      </c>
      <c r="G12" s="41"/>
      <c r="H12" s="37"/>
      <c r="I12" s="1" t="s">
        <v>75</v>
      </c>
    </row>
    <row r="13" spans="1:10" x14ac:dyDescent="0.35">
      <c r="A13" s="11"/>
      <c r="B13" s="12" t="s">
        <v>9</v>
      </c>
      <c r="C13" s="13">
        <f>SUM(C3:C12)</f>
        <v>40</v>
      </c>
      <c r="F13" s="24">
        <f>SUM(F3:F12)</f>
        <v>81000</v>
      </c>
    </row>
    <row r="16" spans="1:10" x14ac:dyDescent="0.35">
      <c r="A16" s="9" t="s">
        <v>0</v>
      </c>
      <c r="B16" s="10" t="s">
        <v>17</v>
      </c>
      <c r="C16" s="19" t="s">
        <v>1</v>
      </c>
      <c r="D16" s="19" t="s">
        <v>18</v>
      </c>
      <c r="E16" s="19" t="s">
        <v>20</v>
      </c>
      <c r="F16" s="19" t="s">
        <v>19</v>
      </c>
    </row>
    <row r="17" spans="1:10" ht="14.5" customHeight="1" x14ac:dyDescent="0.35">
      <c r="A17" s="16">
        <v>11</v>
      </c>
      <c r="B17" s="16" t="s">
        <v>45</v>
      </c>
      <c r="C17" s="16">
        <v>4</v>
      </c>
      <c r="D17" s="17">
        <v>44403</v>
      </c>
      <c r="E17" s="16" t="s">
        <v>10</v>
      </c>
      <c r="F17" s="20">
        <v>8100</v>
      </c>
      <c r="G17" s="55" t="s">
        <v>76</v>
      </c>
      <c r="I17" s="25" t="s">
        <v>27</v>
      </c>
      <c r="J17" s="2" t="s">
        <v>28</v>
      </c>
    </row>
    <row r="18" spans="1:10" x14ac:dyDescent="0.35">
      <c r="A18" s="16">
        <v>12</v>
      </c>
      <c r="B18" s="16" t="s">
        <v>44</v>
      </c>
      <c r="C18" s="16">
        <v>4</v>
      </c>
      <c r="D18" s="17">
        <v>44404</v>
      </c>
      <c r="E18" s="16" t="s">
        <v>10</v>
      </c>
      <c r="F18" s="20">
        <v>8100</v>
      </c>
      <c r="G18" s="56"/>
    </row>
    <row r="19" spans="1:10" x14ac:dyDescent="0.35">
      <c r="A19" s="16">
        <v>13</v>
      </c>
      <c r="B19" s="16" t="s">
        <v>11</v>
      </c>
      <c r="C19" s="16">
        <v>4</v>
      </c>
      <c r="D19" s="17">
        <v>44405</v>
      </c>
      <c r="E19" s="16" t="s">
        <v>10</v>
      </c>
      <c r="F19" s="20">
        <v>8100</v>
      </c>
      <c r="G19" s="56"/>
    </row>
    <row r="20" spans="1:10" x14ac:dyDescent="0.35">
      <c r="A20" s="16">
        <v>14</v>
      </c>
      <c r="B20" s="21" t="s">
        <v>43</v>
      </c>
      <c r="C20" s="16">
        <v>4</v>
      </c>
      <c r="D20" s="17">
        <v>44406</v>
      </c>
      <c r="E20" s="16" t="s">
        <v>10</v>
      </c>
      <c r="F20" s="20">
        <v>8100</v>
      </c>
      <c r="G20" s="56"/>
    </row>
    <row r="21" spans="1:10" x14ac:dyDescent="0.35">
      <c r="A21" s="16">
        <v>15</v>
      </c>
      <c r="B21" s="21" t="s">
        <v>12</v>
      </c>
      <c r="C21" s="21">
        <v>4</v>
      </c>
      <c r="D21" s="17">
        <v>44407</v>
      </c>
      <c r="E21" s="21" t="s">
        <v>10</v>
      </c>
      <c r="F21" s="30">
        <v>8100</v>
      </c>
      <c r="G21" s="56"/>
    </row>
    <row r="22" spans="1:10" x14ac:dyDescent="0.35">
      <c r="A22" s="37">
        <v>16</v>
      </c>
      <c r="B22" s="38" t="s">
        <v>46</v>
      </c>
      <c r="C22" s="38">
        <v>4</v>
      </c>
      <c r="D22" s="35">
        <v>44408</v>
      </c>
      <c r="E22" s="21" t="s">
        <v>10</v>
      </c>
      <c r="F22" s="32">
        <v>8100</v>
      </c>
      <c r="G22" s="39"/>
      <c r="H22" s="37"/>
      <c r="I22" s="1" t="s">
        <v>75</v>
      </c>
    </row>
    <row r="23" spans="1:10" x14ac:dyDescent="0.35">
      <c r="A23" s="20">
        <v>17</v>
      </c>
      <c r="B23" s="20" t="s">
        <v>47</v>
      </c>
      <c r="C23" s="20">
        <v>4</v>
      </c>
      <c r="D23" s="23">
        <v>44410</v>
      </c>
      <c r="E23" s="30" t="s">
        <v>10</v>
      </c>
      <c r="F23" s="31">
        <v>8100</v>
      </c>
      <c r="G23" s="39"/>
    </row>
    <row r="24" spans="1:10" x14ac:dyDescent="0.35">
      <c r="A24" s="20">
        <v>18</v>
      </c>
      <c r="B24" s="30" t="s">
        <v>71</v>
      </c>
      <c r="C24" s="20">
        <v>4</v>
      </c>
      <c r="D24" s="23">
        <v>44411</v>
      </c>
      <c r="E24" s="30" t="s">
        <v>10</v>
      </c>
      <c r="F24" s="31">
        <v>8100</v>
      </c>
      <c r="G24" s="39"/>
      <c r="H24" t="s">
        <v>69</v>
      </c>
      <c r="I24">
        <f>13*8100</f>
        <v>105300</v>
      </c>
    </row>
    <row r="25" spans="1:10" x14ac:dyDescent="0.35">
      <c r="A25" s="20">
        <v>19</v>
      </c>
      <c r="B25" s="30" t="s">
        <v>72</v>
      </c>
      <c r="C25" s="20">
        <v>4</v>
      </c>
      <c r="D25" s="23">
        <v>44412</v>
      </c>
      <c r="E25" s="30" t="s">
        <v>10</v>
      </c>
      <c r="F25" s="31">
        <v>8100</v>
      </c>
      <c r="G25" s="39"/>
      <c r="H25" t="s">
        <v>70</v>
      </c>
      <c r="I25">
        <f>12*8100</f>
        <v>97200</v>
      </c>
    </row>
    <row r="26" spans="1:10" x14ac:dyDescent="0.35">
      <c r="A26" s="20">
        <v>20</v>
      </c>
      <c r="B26" s="30" t="s">
        <v>73</v>
      </c>
      <c r="C26" s="20">
        <v>4</v>
      </c>
      <c r="D26" s="23">
        <v>44413</v>
      </c>
      <c r="E26" s="30" t="s">
        <v>10</v>
      </c>
      <c r="F26" s="31">
        <v>8100</v>
      </c>
      <c r="G26" s="39"/>
    </row>
    <row r="27" spans="1:10" x14ac:dyDescent="0.35">
      <c r="A27" s="20">
        <v>21</v>
      </c>
      <c r="B27" s="45" t="s">
        <v>74</v>
      </c>
      <c r="C27" s="20">
        <v>4</v>
      </c>
      <c r="D27" s="23">
        <v>44414</v>
      </c>
      <c r="E27" s="30" t="s">
        <v>10</v>
      </c>
      <c r="F27" s="31">
        <v>8100</v>
      </c>
      <c r="G27" s="39"/>
    </row>
    <row r="28" spans="1:10" ht="14.5" customHeight="1" x14ac:dyDescent="0.35">
      <c r="A28" s="42">
        <v>22</v>
      </c>
      <c r="B28" s="46" t="s">
        <v>83</v>
      </c>
      <c r="C28" s="42">
        <v>4</v>
      </c>
      <c r="D28" s="44">
        <v>44417</v>
      </c>
      <c r="E28" s="43" t="s">
        <v>10</v>
      </c>
      <c r="F28" s="31">
        <v>8100</v>
      </c>
      <c r="G28" s="40"/>
    </row>
    <row r="29" spans="1:10" x14ac:dyDescent="0.35">
      <c r="A29" s="42">
        <v>23</v>
      </c>
      <c r="B29" s="46" t="s">
        <v>79</v>
      </c>
      <c r="C29" s="42">
        <v>4</v>
      </c>
      <c r="D29" s="44">
        <v>44418</v>
      </c>
      <c r="E29" s="43" t="s">
        <v>10</v>
      </c>
      <c r="F29" s="31">
        <v>8100</v>
      </c>
      <c r="G29" s="52" t="s">
        <v>77</v>
      </c>
    </row>
    <row r="30" spans="1:10" x14ac:dyDescent="0.35">
      <c r="A30" s="42">
        <v>24</v>
      </c>
      <c r="B30" s="43" t="s">
        <v>80</v>
      </c>
      <c r="C30" s="42">
        <v>4</v>
      </c>
      <c r="D30" s="44">
        <v>44419</v>
      </c>
      <c r="E30" s="42"/>
      <c r="F30" s="31">
        <v>8100</v>
      </c>
      <c r="G30" s="53"/>
    </row>
    <row r="31" spans="1:10" x14ac:dyDescent="0.35">
      <c r="A31" s="42">
        <v>25</v>
      </c>
      <c r="B31" s="43" t="s">
        <v>81</v>
      </c>
      <c r="C31" s="42">
        <v>4</v>
      </c>
      <c r="D31" s="44">
        <v>44420</v>
      </c>
      <c r="E31" s="42"/>
      <c r="F31" s="31">
        <v>8100</v>
      </c>
      <c r="G31" s="53"/>
    </row>
    <row r="32" spans="1:10" x14ac:dyDescent="0.35">
      <c r="A32" s="42">
        <v>26</v>
      </c>
      <c r="B32" s="43" t="s">
        <v>78</v>
      </c>
      <c r="C32" s="42">
        <v>4</v>
      </c>
      <c r="D32" s="44">
        <v>44421</v>
      </c>
      <c r="E32" s="42"/>
      <c r="F32" s="31">
        <v>8100</v>
      </c>
      <c r="G32" s="53"/>
    </row>
    <row r="33" spans="1:10" x14ac:dyDescent="0.35">
      <c r="A33" s="6">
        <v>27</v>
      </c>
      <c r="B33" s="33" t="s">
        <v>13</v>
      </c>
      <c r="C33" s="6">
        <v>4</v>
      </c>
      <c r="D33" s="14">
        <v>44425</v>
      </c>
      <c r="E33" s="6"/>
      <c r="F33" s="31">
        <v>8100</v>
      </c>
      <c r="G33" s="53"/>
      <c r="I33" s="25" t="s">
        <v>27</v>
      </c>
      <c r="J33" s="2" t="s">
        <v>28</v>
      </c>
    </row>
    <row r="34" spans="1:10" x14ac:dyDescent="0.35">
      <c r="A34" s="6">
        <v>28</v>
      </c>
      <c r="B34" s="33" t="s">
        <v>14</v>
      </c>
      <c r="C34" s="34">
        <v>4</v>
      </c>
      <c r="D34" s="14">
        <v>44426</v>
      </c>
      <c r="E34" s="34"/>
      <c r="F34" s="32">
        <v>8100</v>
      </c>
      <c r="G34" s="53"/>
    </row>
    <row r="35" spans="1:10" x14ac:dyDescent="0.35">
      <c r="A35" s="6">
        <v>29</v>
      </c>
      <c r="B35" s="33" t="s">
        <v>82</v>
      </c>
      <c r="C35" s="6">
        <v>4</v>
      </c>
      <c r="D35" s="14">
        <v>44427</v>
      </c>
      <c r="E35" s="6"/>
      <c r="F35" s="31">
        <v>8100</v>
      </c>
      <c r="G35" s="53"/>
    </row>
    <row r="36" spans="1:10" x14ac:dyDescent="0.35">
      <c r="A36" s="6">
        <v>30</v>
      </c>
      <c r="B36" s="33" t="s">
        <v>15</v>
      </c>
      <c r="C36" s="6">
        <v>4</v>
      </c>
      <c r="D36" s="14">
        <v>44428</v>
      </c>
      <c r="E36" s="6"/>
      <c r="F36" s="31">
        <v>8100</v>
      </c>
      <c r="G36" s="54"/>
    </row>
    <row r="37" spans="1:10" x14ac:dyDescent="0.35">
      <c r="A37" s="11"/>
      <c r="B37" s="12" t="s">
        <v>9</v>
      </c>
      <c r="C37" s="13">
        <f>SUM(C17:C36)</f>
        <v>80</v>
      </c>
      <c r="F37" s="3">
        <f>SUM(F17:F36)</f>
        <v>162000</v>
      </c>
      <c r="G37" s="22"/>
    </row>
    <row r="38" spans="1:10" x14ac:dyDescent="0.35">
      <c r="G38" s="22"/>
    </row>
    <row r="40" spans="1:10" x14ac:dyDescent="0.35">
      <c r="A40" s="9" t="s">
        <v>0</v>
      </c>
      <c r="B40" s="9" t="s">
        <v>16</v>
      </c>
      <c r="C40" s="9" t="s">
        <v>1</v>
      </c>
      <c r="D40" s="19" t="s">
        <v>18</v>
      </c>
      <c r="E40" s="19" t="s">
        <v>20</v>
      </c>
      <c r="F40" s="19" t="s">
        <v>19</v>
      </c>
    </row>
    <row r="41" spans="1:10" x14ac:dyDescent="0.35">
      <c r="A41" s="5">
        <v>31</v>
      </c>
      <c r="B41" s="5" t="s">
        <v>38</v>
      </c>
      <c r="C41" s="5">
        <v>4</v>
      </c>
      <c r="D41" s="18">
        <v>44431</v>
      </c>
      <c r="E41" s="5"/>
      <c r="F41" s="5">
        <v>8100</v>
      </c>
      <c r="G41" s="48" t="s">
        <v>53</v>
      </c>
    </row>
    <row r="42" spans="1:10" x14ac:dyDescent="0.35">
      <c r="A42" s="5">
        <v>32</v>
      </c>
      <c r="B42" s="5" t="s">
        <v>39</v>
      </c>
      <c r="C42" s="5">
        <v>4</v>
      </c>
      <c r="D42" s="18">
        <v>44432</v>
      </c>
      <c r="E42" s="5"/>
      <c r="F42" s="5">
        <v>8100</v>
      </c>
      <c r="G42" s="49"/>
    </row>
    <row r="43" spans="1:10" x14ac:dyDescent="0.35">
      <c r="A43" s="5">
        <v>33</v>
      </c>
      <c r="B43" s="5" t="s">
        <v>40</v>
      </c>
      <c r="C43" s="5">
        <v>4</v>
      </c>
      <c r="D43" s="18">
        <v>44433</v>
      </c>
      <c r="E43" s="5"/>
      <c r="F43" s="5">
        <v>8100</v>
      </c>
      <c r="G43" s="49"/>
      <c r="I43" s="25" t="s">
        <v>27</v>
      </c>
      <c r="J43" s="2" t="s">
        <v>28</v>
      </c>
    </row>
    <row r="44" spans="1:10" x14ac:dyDescent="0.35">
      <c r="A44" s="5">
        <v>34</v>
      </c>
      <c r="B44" s="5" t="s">
        <v>41</v>
      </c>
      <c r="C44" s="5">
        <v>4</v>
      </c>
      <c r="D44" s="18">
        <v>44434</v>
      </c>
      <c r="E44" s="5"/>
      <c r="F44" s="5">
        <v>8100</v>
      </c>
      <c r="G44" s="49"/>
    </row>
    <row r="45" spans="1:10" x14ac:dyDescent="0.35">
      <c r="A45" s="5">
        <v>35</v>
      </c>
      <c r="B45" s="5" t="s">
        <v>42</v>
      </c>
      <c r="C45" s="5">
        <v>4</v>
      </c>
      <c r="D45" s="18">
        <v>44435</v>
      </c>
      <c r="E45" s="5"/>
      <c r="F45" s="5">
        <v>8100</v>
      </c>
      <c r="G45" s="49"/>
    </row>
    <row r="46" spans="1:10" x14ac:dyDescent="0.35">
      <c r="B46" s="27" t="s">
        <v>9</v>
      </c>
      <c r="C46" s="20">
        <v>20</v>
      </c>
      <c r="F46" s="3">
        <f>8100*5</f>
        <v>40500</v>
      </c>
    </row>
    <row r="52" spans="4:6" x14ac:dyDescent="0.35">
      <c r="D52" s="50" t="s">
        <v>21</v>
      </c>
      <c r="E52" s="51"/>
      <c r="F52" s="26">
        <f>SUM(F46,F37,F13)</f>
        <v>283500</v>
      </c>
    </row>
  </sheetData>
  <mergeCells count="5">
    <mergeCell ref="G3:G11"/>
    <mergeCell ref="G41:G45"/>
    <mergeCell ref="D52:E52"/>
    <mergeCell ref="G29:G36"/>
    <mergeCell ref="G17:G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648D3-AFC2-44E7-B7FC-DFB028D8888B}">
  <dimension ref="A8:F13"/>
  <sheetViews>
    <sheetView workbookViewId="0">
      <selection activeCell="H11" sqref="H11"/>
    </sheetView>
  </sheetViews>
  <sheetFormatPr defaultRowHeight="14.5" x14ac:dyDescent="0.35"/>
  <cols>
    <col min="1" max="1" width="20.453125" bestFit="1" customWidth="1"/>
    <col min="2" max="2" width="29.7265625" bestFit="1" customWidth="1"/>
    <col min="5" max="5" width="9.54296875" bestFit="1" customWidth="1"/>
  </cols>
  <sheetData>
    <row r="8" spans="1:6" x14ac:dyDescent="0.35">
      <c r="A8" s="1" t="s">
        <v>29</v>
      </c>
      <c r="B8" s="1" t="s">
        <v>37</v>
      </c>
      <c r="E8" s="24" t="s">
        <v>49</v>
      </c>
      <c r="F8" s="24">
        <v>72900</v>
      </c>
    </row>
    <row r="9" spans="1:6" x14ac:dyDescent="0.35">
      <c r="A9" s="1" t="s">
        <v>30</v>
      </c>
      <c r="B9" s="4">
        <v>305101015750</v>
      </c>
      <c r="E9" s="24" t="s">
        <v>50</v>
      </c>
      <c r="F9" s="24">
        <v>97200</v>
      </c>
    </row>
    <row r="10" spans="1:6" x14ac:dyDescent="0.35">
      <c r="A10" s="1" t="s">
        <v>31</v>
      </c>
      <c r="B10" s="1" t="s">
        <v>32</v>
      </c>
      <c r="E10" s="24" t="s">
        <v>51</v>
      </c>
      <c r="F10" s="24">
        <v>72900</v>
      </c>
    </row>
    <row r="11" spans="1:6" x14ac:dyDescent="0.35">
      <c r="A11" s="1" t="s">
        <v>33</v>
      </c>
      <c r="B11" s="1" t="s">
        <v>34</v>
      </c>
      <c r="E11" s="24" t="s">
        <v>52</v>
      </c>
      <c r="F11" s="24">
        <v>40500</v>
      </c>
    </row>
    <row r="12" spans="1:6" x14ac:dyDescent="0.35">
      <c r="A12" s="1" t="s">
        <v>35</v>
      </c>
      <c r="B12" s="1" t="s">
        <v>36</v>
      </c>
      <c r="E12" s="24"/>
      <c r="F12" s="24"/>
    </row>
    <row r="13" spans="1:6" x14ac:dyDescent="0.35">
      <c r="E13" s="24"/>
      <c r="F13" s="24">
        <f>SUM(F8:F11)</f>
        <v>283500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BEFB1-DF6E-4D68-BB7B-144365012148}">
  <dimension ref="E7:K22"/>
  <sheetViews>
    <sheetView topLeftCell="A4" workbookViewId="0">
      <selection activeCell="D5" sqref="D5"/>
    </sheetView>
  </sheetViews>
  <sheetFormatPr defaultRowHeight="14.5" x14ac:dyDescent="0.35"/>
  <cols>
    <col min="8" max="8" width="26.36328125" bestFit="1" customWidth="1"/>
    <col min="9" max="9" width="29.54296875" bestFit="1" customWidth="1"/>
    <col min="10" max="10" width="10.81640625" bestFit="1" customWidth="1"/>
    <col min="11" max="11" width="16" bestFit="1" customWidth="1"/>
  </cols>
  <sheetData>
    <row r="7" spans="5:11" x14ac:dyDescent="0.35">
      <c r="F7" t="s">
        <v>55</v>
      </c>
      <c r="G7" t="s">
        <v>60</v>
      </c>
      <c r="H7" t="s">
        <v>61</v>
      </c>
      <c r="I7" t="s">
        <v>65</v>
      </c>
      <c r="J7" t="s">
        <v>66</v>
      </c>
      <c r="K7" t="s">
        <v>67</v>
      </c>
    </row>
    <row r="8" spans="5:11" x14ac:dyDescent="0.35">
      <c r="E8" s="29" t="s">
        <v>54</v>
      </c>
    </row>
    <row r="9" spans="5:11" x14ac:dyDescent="0.35">
      <c r="E9" t="s">
        <v>56</v>
      </c>
      <c r="G9">
        <v>1650</v>
      </c>
      <c r="H9">
        <v>5125</v>
      </c>
      <c r="I9">
        <v>284142</v>
      </c>
      <c r="J9">
        <v>489488</v>
      </c>
      <c r="K9">
        <v>36762</v>
      </c>
    </row>
    <row r="10" spans="5:11" x14ac:dyDescent="0.35">
      <c r="E10" t="s">
        <v>57</v>
      </c>
      <c r="H10">
        <v>5125</v>
      </c>
    </row>
    <row r="11" spans="5:11" x14ac:dyDescent="0.35">
      <c r="E11" t="s">
        <v>58</v>
      </c>
      <c r="F11">
        <v>1200</v>
      </c>
      <c r="G11">
        <f>2*2130</f>
        <v>4260</v>
      </c>
      <c r="H11">
        <v>5125</v>
      </c>
    </row>
    <row r="12" spans="5:11" x14ac:dyDescent="0.35">
      <c r="E12" t="s">
        <v>59</v>
      </c>
      <c r="F12">
        <v>1000</v>
      </c>
      <c r="H12">
        <v>5125</v>
      </c>
    </row>
    <row r="13" spans="5:11" x14ac:dyDescent="0.35">
      <c r="E13" s="2" t="s">
        <v>68</v>
      </c>
      <c r="F13" s="2">
        <f>F11+F12</f>
        <v>2200</v>
      </c>
      <c r="G13" s="2">
        <f>G9+G11</f>
        <v>5910</v>
      </c>
      <c r="H13" s="2">
        <f>SUM(H9:H12)</f>
        <v>20500</v>
      </c>
      <c r="I13" s="2">
        <f>I9</f>
        <v>284142</v>
      </c>
      <c r="J13" s="2">
        <f>J9</f>
        <v>489488</v>
      </c>
      <c r="K13" s="2">
        <f>K9</f>
        <v>36762</v>
      </c>
    </row>
    <row r="17" spans="5:6" x14ac:dyDescent="0.35">
      <c r="E17" t="s">
        <v>62</v>
      </c>
    </row>
    <row r="19" spans="5:6" x14ac:dyDescent="0.35">
      <c r="E19" t="s">
        <v>63</v>
      </c>
      <c r="F19">
        <v>1536</v>
      </c>
    </row>
    <row r="20" spans="5:6" x14ac:dyDescent="0.35">
      <c r="E20" t="s">
        <v>64</v>
      </c>
      <c r="F20">
        <v>23980</v>
      </c>
    </row>
    <row r="22" spans="5:6" x14ac:dyDescent="0.35">
      <c r="E22" s="28" t="s">
        <v>68</v>
      </c>
      <c r="F22" s="28">
        <f>F19+F20</f>
        <v>25516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16E12-07C2-4443-9516-52361D2A3C7D}">
  <dimension ref="C6"/>
  <sheetViews>
    <sheetView workbookViewId="0">
      <selection activeCell="H11" sqref="H11"/>
    </sheetView>
  </sheetViews>
  <sheetFormatPr defaultRowHeight="14.5" x14ac:dyDescent="0.35"/>
  <sheetData>
    <row r="6" spans="3:3" x14ac:dyDescent="0.35">
      <c r="C6">
        <f>7500 * 15</f>
        <v>112500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297F0-5B99-4FD6-BD09-1B2B2DC1BC60}">
  <dimension ref="A2:E22"/>
  <sheetViews>
    <sheetView tabSelected="1" topLeftCell="A13" workbookViewId="0">
      <selection activeCell="E19" sqref="E19:E20"/>
    </sheetView>
  </sheetViews>
  <sheetFormatPr defaultRowHeight="14.5" x14ac:dyDescent="0.35"/>
  <cols>
    <col min="2" max="2" width="95.54296875" bestFit="1" customWidth="1"/>
  </cols>
  <sheetData>
    <row r="2" spans="1:5" x14ac:dyDescent="0.35">
      <c r="A2" s="9" t="s">
        <v>0</v>
      </c>
      <c r="B2" s="10" t="s">
        <v>17</v>
      </c>
      <c r="C2" s="19" t="s">
        <v>1</v>
      </c>
      <c r="D2" s="19" t="s">
        <v>18</v>
      </c>
    </row>
    <row r="3" spans="1:5" x14ac:dyDescent="0.35">
      <c r="A3" s="16">
        <v>11</v>
      </c>
      <c r="B3" s="16" t="s">
        <v>45</v>
      </c>
      <c r="C3" s="16">
        <v>4</v>
      </c>
      <c r="D3" s="17">
        <v>44403</v>
      </c>
      <c r="E3" t="s">
        <v>10</v>
      </c>
    </row>
    <row r="4" spans="1:5" x14ac:dyDescent="0.35">
      <c r="A4" s="16">
        <v>12</v>
      </c>
      <c r="B4" s="16" t="s">
        <v>44</v>
      </c>
      <c r="C4" s="16">
        <v>4</v>
      </c>
      <c r="D4" s="17">
        <v>44404</v>
      </c>
      <c r="E4" t="s">
        <v>10</v>
      </c>
    </row>
    <row r="5" spans="1:5" x14ac:dyDescent="0.35">
      <c r="A5" s="16">
        <v>13</v>
      </c>
      <c r="B5" s="16" t="s">
        <v>11</v>
      </c>
      <c r="C5" s="16">
        <v>4</v>
      </c>
      <c r="D5" s="17">
        <v>44405</v>
      </c>
      <c r="E5" t="s">
        <v>10</v>
      </c>
    </row>
    <row r="6" spans="1:5" x14ac:dyDescent="0.35">
      <c r="A6" s="16">
        <v>14</v>
      </c>
      <c r="B6" s="21" t="s">
        <v>43</v>
      </c>
      <c r="C6" s="16">
        <v>4</v>
      </c>
      <c r="D6" s="17">
        <v>44406</v>
      </c>
      <c r="E6" t="s">
        <v>10</v>
      </c>
    </row>
    <row r="7" spans="1:5" x14ac:dyDescent="0.35">
      <c r="A7" s="16">
        <v>15</v>
      </c>
      <c r="B7" s="21" t="s">
        <v>12</v>
      </c>
      <c r="C7" s="21">
        <v>4</v>
      </c>
      <c r="D7" s="17">
        <v>44407</v>
      </c>
      <c r="E7" t="s">
        <v>10</v>
      </c>
    </row>
    <row r="8" spans="1:5" x14ac:dyDescent="0.35">
      <c r="A8" s="37">
        <v>16</v>
      </c>
      <c r="B8" s="38" t="s">
        <v>46</v>
      </c>
      <c r="C8" s="38">
        <v>4</v>
      </c>
      <c r="D8" s="35">
        <v>44408</v>
      </c>
      <c r="E8" t="s">
        <v>10</v>
      </c>
    </row>
    <row r="9" spans="1:5" x14ac:dyDescent="0.35">
      <c r="A9" s="20">
        <v>17</v>
      </c>
      <c r="B9" s="20" t="s">
        <v>47</v>
      </c>
      <c r="C9" s="20">
        <v>4</v>
      </c>
      <c r="D9" s="23">
        <v>44410</v>
      </c>
      <c r="E9" t="s">
        <v>10</v>
      </c>
    </row>
    <row r="10" spans="1:5" x14ac:dyDescent="0.35">
      <c r="A10" s="20">
        <v>18</v>
      </c>
      <c r="B10" s="30" t="s">
        <v>71</v>
      </c>
      <c r="C10" s="20">
        <v>4</v>
      </c>
      <c r="D10" s="23">
        <v>44411</v>
      </c>
      <c r="E10" t="s">
        <v>10</v>
      </c>
    </row>
    <row r="11" spans="1:5" x14ac:dyDescent="0.35">
      <c r="A11" s="20">
        <v>19</v>
      </c>
      <c r="B11" s="30" t="s">
        <v>72</v>
      </c>
      <c r="C11" s="20">
        <v>4</v>
      </c>
      <c r="D11" s="23">
        <v>44412</v>
      </c>
      <c r="E11" t="s">
        <v>10</v>
      </c>
    </row>
    <row r="12" spans="1:5" x14ac:dyDescent="0.35">
      <c r="A12" s="20">
        <v>20</v>
      </c>
      <c r="B12" s="30" t="s">
        <v>73</v>
      </c>
      <c r="C12" s="20">
        <v>4</v>
      </c>
      <c r="D12" s="23">
        <v>44413</v>
      </c>
      <c r="E12" t="s">
        <v>10</v>
      </c>
    </row>
    <row r="13" spans="1:5" x14ac:dyDescent="0.35">
      <c r="A13" s="20">
        <v>21</v>
      </c>
      <c r="B13" s="45" t="s">
        <v>74</v>
      </c>
      <c r="C13" s="20">
        <v>4</v>
      </c>
      <c r="D13" s="23">
        <v>44414</v>
      </c>
      <c r="E13" t="s">
        <v>10</v>
      </c>
    </row>
    <row r="14" spans="1:5" x14ac:dyDescent="0.35">
      <c r="A14" s="42">
        <v>22</v>
      </c>
      <c r="B14" s="46" t="s">
        <v>83</v>
      </c>
      <c r="C14" s="42">
        <v>4</v>
      </c>
      <c r="D14" s="44">
        <v>44417</v>
      </c>
      <c r="E14" t="s">
        <v>10</v>
      </c>
    </row>
    <row r="15" spans="1:5" x14ac:dyDescent="0.35">
      <c r="A15" s="42">
        <v>23</v>
      </c>
      <c r="B15" s="46" t="s">
        <v>79</v>
      </c>
      <c r="C15" s="42">
        <v>4</v>
      </c>
      <c r="D15" s="44">
        <v>44418</v>
      </c>
      <c r="E15" t="s">
        <v>10</v>
      </c>
    </row>
    <row r="16" spans="1:5" x14ac:dyDescent="0.35">
      <c r="A16" s="42">
        <v>24</v>
      </c>
      <c r="B16" s="43" t="s">
        <v>80</v>
      </c>
      <c r="C16" s="42">
        <v>4</v>
      </c>
      <c r="D16" s="44">
        <v>44419</v>
      </c>
      <c r="E16" t="s">
        <v>10</v>
      </c>
    </row>
    <row r="17" spans="1:5" x14ac:dyDescent="0.35">
      <c r="A17" s="42">
        <v>25</v>
      </c>
      <c r="B17" s="43" t="s">
        <v>81</v>
      </c>
      <c r="C17" s="42">
        <v>4</v>
      </c>
      <c r="D17" s="44">
        <v>44420</v>
      </c>
      <c r="E17" t="s">
        <v>10</v>
      </c>
    </row>
    <row r="18" spans="1:5" x14ac:dyDescent="0.35">
      <c r="A18" s="42">
        <v>26</v>
      </c>
      <c r="B18" s="43" t="s">
        <v>78</v>
      </c>
      <c r="C18" s="42">
        <v>4</v>
      </c>
      <c r="D18" s="44">
        <v>44421</v>
      </c>
      <c r="E18" t="s">
        <v>10</v>
      </c>
    </row>
    <row r="19" spans="1:5" x14ac:dyDescent="0.35">
      <c r="A19" s="6">
        <v>27</v>
      </c>
      <c r="B19" s="33" t="s">
        <v>82</v>
      </c>
      <c r="C19" s="6">
        <v>4</v>
      </c>
      <c r="D19" s="14">
        <v>44424</v>
      </c>
      <c r="E19" t="s">
        <v>10</v>
      </c>
    </row>
    <row r="20" spans="1:5" x14ac:dyDescent="0.35">
      <c r="A20" s="6">
        <v>28</v>
      </c>
      <c r="B20" s="33" t="s">
        <v>13</v>
      </c>
      <c r="C20" s="34">
        <v>4</v>
      </c>
      <c r="D20" s="14">
        <v>44428</v>
      </c>
      <c r="E20" t="s">
        <v>10</v>
      </c>
    </row>
    <row r="21" spans="1:5" x14ac:dyDescent="0.35">
      <c r="A21" s="6">
        <v>29</v>
      </c>
      <c r="B21" s="33" t="s">
        <v>14</v>
      </c>
      <c r="C21" s="6">
        <v>4</v>
      </c>
      <c r="D21" s="14">
        <v>44427</v>
      </c>
      <c r="E21" t="s">
        <v>10</v>
      </c>
    </row>
    <row r="22" spans="1:5" x14ac:dyDescent="0.35">
      <c r="A22" s="6">
        <v>30</v>
      </c>
      <c r="B22" s="33" t="s">
        <v>15</v>
      </c>
      <c r="C22" s="6">
        <v>4</v>
      </c>
      <c r="D22" s="14">
        <v>44426</v>
      </c>
      <c r="E22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Modules</vt:lpstr>
      <vt:lpstr>Sheet1</vt:lpstr>
      <vt:lpstr>Sheet2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NIKHARE</dc:creator>
  <cp:lastModifiedBy>RAHUL NIKHARE</cp:lastModifiedBy>
  <cp:lastPrinted>2021-08-27T06:40:51Z</cp:lastPrinted>
  <dcterms:created xsi:type="dcterms:W3CDTF">2021-07-12T11:15:30Z</dcterms:created>
  <dcterms:modified xsi:type="dcterms:W3CDTF">2021-08-27T07:10:35Z</dcterms:modified>
</cp:coreProperties>
</file>