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ewlight\bh\roche_lighthouse\Api\uploads\"/>
    </mc:Choice>
  </mc:AlternateContent>
  <bookViews>
    <workbookView xWindow="57480" yWindow="6396" windowWidth="29040" windowHeight="15840"/>
  </bookViews>
  <sheets>
    <sheet name="Lighthouse Input form" sheetId="1" r:id="rId1"/>
    <sheet name="Comments" sheetId="2" r:id="rId2"/>
  </sheets>
  <definedNames>
    <definedName name="_xlnm.Print_Area" localSheetId="0">'Lighthouse Input form'!$A$1:$AM$27</definedName>
  </definedNames>
  <calcPr calcId="152511"/>
</workbook>
</file>

<file path=xl/calcChain.xml><?xml version="1.0" encoding="utf-8"?>
<calcChain xmlns="http://schemas.openxmlformats.org/spreadsheetml/2006/main">
  <c r="O2" i="1" l="1"/>
  <c r="N2" i="1"/>
  <c r="M2" i="1"/>
</calcChain>
</file>

<file path=xl/sharedStrings.xml><?xml version="1.0" encoding="utf-8"?>
<sst xmlns="http://schemas.openxmlformats.org/spreadsheetml/2006/main" count="109" uniqueCount="82">
  <si>
    <t>Name</t>
  </si>
  <si>
    <t>Email</t>
  </si>
  <si>
    <t>Project Type</t>
  </si>
  <si>
    <t>Project Name</t>
  </si>
  <si>
    <t>Phase</t>
  </si>
  <si>
    <t>Milestone</t>
  </si>
  <si>
    <t>Process</t>
  </si>
  <si>
    <t>Lifecycle</t>
  </si>
  <si>
    <t>Function</t>
  </si>
  <si>
    <t>Department</t>
  </si>
  <si>
    <t>Title</t>
  </si>
  <si>
    <t>Best Practice or Issue</t>
  </si>
  <si>
    <t>Description</t>
  </si>
  <si>
    <t>Proposed Root Cause</t>
  </si>
  <si>
    <t>Proposed Recommendation</t>
  </si>
  <si>
    <t>Key Words</t>
  </si>
  <si>
    <t>Impact Category</t>
  </si>
  <si>
    <t>Impact Level</t>
  </si>
  <si>
    <t>Type</t>
  </si>
  <si>
    <t>Project Number</t>
  </si>
  <si>
    <t>Phase others</t>
  </si>
  <si>
    <t>Milestone  others</t>
  </si>
  <si>
    <t>Project Name others</t>
  </si>
  <si>
    <t>IVD Project Name</t>
  </si>
  <si>
    <t>Low Risk Project Name</t>
  </si>
  <si>
    <t>IA/EUA Milestone</t>
  </si>
  <si>
    <t>IVD Milestone</t>
  </si>
  <si>
    <t>Low Risk Milestone</t>
  </si>
  <si>
    <t>Product Care Project Milestone</t>
  </si>
  <si>
    <t>Standalone Software Milestone</t>
  </si>
  <si>
    <t>IA/EUA Ph</t>
  </si>
  <si>
    <t>IVD PH</t>
  </si>
  <si>
    <t>Low Risk PH</t>
  </si>
  <si>
    <t>Product Care Project PH</t>
  </si>
  <si>
    <t>Standalone Software PH</t>
  </si>
  <si>
    <t>IVD</t>
  </si>
  <si>
    <t>TaqScreen MPX v2 Dual Target</t>
  </si>
  <si>
    <t>Issue</t>
  </si>
  <si>
    <t>Schedule/Time</t>
  </si>
  <si>
    <t>Project</t>
  </si>
  <si>
    <t>shotgunPETE</t>
  </si>
  <si>
    <t>Development Phase</t>
  </si>
  <si>
    <t>Milestone DI</t>
  </si>
  <si>
    <t>Best Practice</t>
  </si>
  <si>
    <t>Medium</t>
  </si>
  <si>
    <t>Feasibility Phase</t>
  </si>
  <si>
    <t>Milestone DG</t>
  </si>
  <si>
    <t>Finance/Project Management Office</t>
  </si>
  <si>
    <t>Assay</t>
  </si>
  <si>
    <t>Smarticles</t>
  </si>
  <si>
    <t>Research &amp; Development</t>
  </si>
  <si>
    <t>Process Improvement</t>
  </si>
  <si>
    <t>Global Operations</t>
  </si>
  <si>
    <t>Heiko Burgard</t>
  </si>
  <si>
    <t>heiko.burgard@roche.com</t>
  </si>
  <si>
    <t>Routine Manufacturing and Sales</t>
  </si>
  <si>
    <t>Milestone LD</t>
  </si>
  <si>
    <t>Production (Bulk, Fill, Package, Central Weigh)</t>
  </si>
  <si>
    <t>Mixed Bag</t>
  </si>
  <si>
    <t>vivoDx, instrument, ops, smarticles</t>
  </si>
  <si>
    <t>Quality/Compliance/Product Safety</t>
  </si>
  <si>
    <t>Jennifer Griswold</t>
  </si>
  <si>
    <t>jennifer.griswold@roche.com</t>
  </si>
  <si>
    <t>Milestone DO</t>
  </si>
  <si>
    <t>Initial stability before DI</t>
  </si>
  <si>
    <t>Initial stability assessment before DI</t>
  </si>
  <si>
    <t>Assess stability in final form using real-time and accelerated conditions with a draft test method before finalizing the formulation/prior to DI.</t>
  </si>
  <si>
    <t>Stability</t>
  </si>
  <si>
    <t>High</t>
  </si>
  <si>
    <t>Robert Current</t>
  </si>
  <si>
    <t>robert_b.current@roche.com</t>
  </si>
  <si>
    <t>Smarticles manufacturing optimization post DI</t>
  </si>
  <si>
    <t>Have Control of your Process and Components</t>
  </si>
  <si>
    <t>The Smarticles fermentation process was "optimized" post DI. The PL process was different from the VL process (including fermentation temperature, oxygen settings).</t>
  </si>
  <si>
    <t>Stability, post-DI optimization, equivalency</t>
  </si>
  <si>
    <t>Process, Components, Planning</t>
  </si>
  <si>
    <t>REACH Substrate - Stability was not assessed in final form before formulation lock due to timeline constraints.  which could limit some of the customer base.</t>
  </si>
  <si>
    <t xml:space="preserve">Official stability and TPVs were completed with PL process Smarticles, which were stable (up to 23 Months). </t>
  </si>
  <si>
    <t xml:space="preserve">1. The Smarticles assays, the Smarticles themselves were native phages and not custom designed for the target organisms. </t>
  </si>
  <si>
    <t xml:space="preserve">1. Take the time and hire the experts necessary to understand and custom design phages to specific targets.  As a subset of this, have a better understanding of what the target on the MRSA </t>
  </si>
  <si>
    <t xml:space="preserve">I'm not quite sure what the right recommendation is here - potential options:
1) Assess if a change is an "optimization" or a "process change"
2) Assess stability on VL material prior to DO/LD if there's a change from PL to VL
</t>
  </si>
  <si>
    <t>Smarticles vivoDx MRSA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</si>
</sst>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b/>
      <sz val="12"/>
      <color indexed="8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left" vertical="top"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I5"/>
  <sheetViews>
    <sheetView tabSelected="1" view="pageBreakPreview" zoomScale="55" zoomScaleNormal="70" zoomScaleSheetLayoutView="55" workbookViewId="0">
      <selection activeCell="F31" sqref="F31"/>
    </sheetView>
  </sheetViews>
  <sheetFormatPr defaultRowHeight="14.4" x14ac:dyDescent="0.3"/>
  <cols>
    <col min="1" max="1" width="18.109375" customWidth="1"/>
    <col min="2" max="2" width="30.6640625" customWidth="1"/>
    <col min="3" max="4" width="23.33203125" customWidth="1"/>
    <col min="5" max="5" width="25.21875" customWidth="1"/>
    <col min="6" max="6" width="37.77734375" customWidth="1"/>
    <col min="7" max="7" width="25.44140625" customWidth="1"/>
    <col min="8" max="8" width="20" customWidth="1"/>
    <col min="9" max="10" width="23.33203125" customWidth="1"/>
    <col min="11" max="11" width="20.21875" customWidth="1"/>
    <col min="12" max="12" width="23.33203125" customWidth="1"/>
    <col min="13" max="13" width="45.21875" customWidth="1"/>
    <col min="14" max="14" width="41.5546875" customWidth="1"/>
    <col min="15" max="15" width="78.77734375" customWidth="1"/>
    <col min="16" max="16" width="17.6640625" customWidth="1"/>
    <col min="17" max="18" width="23.33203125" customWidth="1"/>
    <col min="19" max="35" width="8" hidden="1"/>
  </cols>
  <sheetData>
    <row r="1" spans="1:35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 ht="26.4" x14ac:dyDescent="0.3">
      <c r="A2" s="2" t="s">
        <v>53</v>
      </c>
      <c r="B2" s="4" t="s">
        <v>54</v>
      </c>
      <c r="C2" s="2" t="s">
        <v>35</v>
      </c>
      <c r="D2" s="2" t="s">
        <v>81</v>
      </c>
      <c r="E2" s="4" t="s">
        <v>55</v>
      </c>
      <c r="F2" s="4" t="s">
        <v>56</v>
      </c>
      <c r="G2" s="2"/>
      <c r="H2" s="3" t="s">
        <v>49</v>
      </c>
      <c r="I2" s="4" t="s">
        <v>52</v>
      </c>
      <c r="J2" s="4" t="s">
        <v>57</v>
      </c>
      <c r="K2" s="4" t="s">
        <v>58</v>
      </c>
      <c r="L2" s="2" t="s">
        <v>37</v>
      </c>
      <c r="M2" s="5" t="e">
        <f>- Had to deal with preventable issues related to major standards (RoHS and user safety),  endangering our ability to place products on market</f>
        <v>#NAME?</v>
      </c>
      <c r="N2" s="2" t="e">
        <f>- Development process has been tailored out, omitting essential assessments for RoHS, REACh, and user safety</f>
        <v>#NAME?</v>
      </c>
      <c r="O2" s="2" t="e">
        <f>- Do assessments for significant standards before launching a product
- Only formally launch a product when intending to actively market it</f>
        <v>#NAME?</v>
      </c>
      <c r="P2" s="2" t="s">
        <v>59</v>
      </c>
      <c r="Q2" s="2" t="s">
        <v>60</v>
      </c>
      <c r="R2" s="2" t="s">
        <v>44</v>
      </c>
      <c r="S2" s="2" t="s">
        <v>39</v>
      </c>
      <c r="T2" s="2"/>
      <c r="U2" s="2"/>
      <c r="V2" s="2"/>
      <c r="W2" s="2"/>
      <c r="X2" s="3"/>
      <c r="Y2" s="3" t="s">
        <v>40</v>
      </c>
      <c r="Z2" s="3"/>
      <c r="AA2" s="3"/>
      <c r="AB2" s="3" t="s">
        <v>42</v>
      </c>
      <c r="AC2" s="3"/>
      <c r="AD2" s="3"/>
      <c r="AE2" s="3"/>
      <c r="AF2" s="3"/>
      <c r="AG2" s="3" t="s">
        <v>41</v>
      </c>
      <c r="AH2" s="3"/>
      <c r="AI2" s="3"/>
    </row>
    <row r="3" spans="1:35" ht="52.8" x14ac:dyDescent="0.3">
      <c r="A3" s="2" t="s">
        <v>61</v>
      </c>
      <c r="B3" s="4" t="s">
        <v>62</v>
      </c>
      <c r="C3" s="2" t="s">
        <v>35</v>
      </c>
      <c r="D3" s="2" t="s">
        <v>81</v>
      </c>
      <c r="E3" s="4" t="s">
        <v>41</v>
      </c>
      <c r="F3" s="4" t="s">
        <v>63</v>
      </c>
      <c r="G3" s="2"/>
      <c r="H3" s="3" t="s">
        <v>49</v>
      </c>
      <c r="I3" s="3" t="s">
        <v>47</v>
      </c>
      <c r="J3" s="3" t="s">
        <v>48</v>
      </c>
      <c r="K3" s="6" t="s">
        <v>64</v>
      </c>
      <c r="L3" s="2" t="s">
        <v>37</v>
      </c>
      <c r="M3" s="8" t="s">
        <v>65</v>
      </c>
      <c r="N3" s="7" t="s">
        <v>76</v>
      </c>
      <c r="O3" s="7" t="s">
        <v>66</v>
      </c>
      <c r="P3" s="7" t="s">
        <v>67</v>
      </c>
      <c r="Q3" s="7" t="s">
        <v>38</v>
      </c>
      <c r="R3" s="7" t="s">
        <v>68</v>
      </c>
      <c r="S3" s="2" t="s">
        <v>39</v>
      </c>
      <c r="T3" s="2"/>
      <c r="U3" s="2"/>
      <c r="V3" s="2"/>
      <c r="W3" s="2"/>
      <c r="X3" s="3" t="s">
        <v>36</v>
      </c>
      <c r="Y3" s="3"/>
      <c r="Z3" s="3"/>
      <c r="AA3" s="3" t="s">
        <v>46</v>
      </c>
      <c r="AB3" s="3"/>
      <c r="AC3" s="3"/>
      <c r="AD3" s="3"/>
      <c r="AE3" s="3"/>
      <c r="AF3" s="3" t="s">
        <v>45</v>
      </c>
      <c r="AG3" s="3"/>
      <c r="AH3" s="3"/>
      <c r="AI3" s="3"/>
    </row>
    <row r="4" spans="1:35" ht="52.8" x14ac:dyDescent="0.3">
      <c r="A4" s="7" t="s">
        <v>61</v>
      </c>
      <c r="B4" s="6" t="s">
        <v>62</v>
      </c>
      <c r="C4" s="7" t="s">
        <v>35</v>
      </c>
      <c r="D4" s="7" t="s">
        <v>81</v>
      </c>
      <c r="E4" s="6" t="s">
        <v>41</v>
      </c>
      <c r="F4" s="6" t="s">
        <v>63</v>
      </c>
      <c r="G4" s="2"/>
      <c r="H4" s="3" t="s">
        <v>49</v>
      </c>
      <c r="I4" s="6" t="s">
        <v>50</v>
      </c>
      <c r="J4" s="6" t="s">
        <v>48</v>
      </c>
      <c r="K4" s="6" t="s">
        <v>71</v>
      </c>
      <c r="L4" s="7" t="s">
        <v>37</v>
      </c>
      <c r="M4" s="8" t="s">
        <v>73</v>
      </c>
      <c r="N4" s="7" t="s">
        <v>77</v>
      </c>
      <c r="O4" s="7" t="s">
        <v>80</v>
      </c>
      <c r="P4" s="7" t="s">
        <v>74</v>
      </c>
      <c r="Q4" s="7" t="s">
        <v>60</v>
      </c>
      <c r="R4" s="7" t="s">
        <v>68</v>
      </c>
      <c r="S4" s="2" t="s">
        <v>51</v>
      </c>
      <c r="T4" s="2"/>
      <c r="U4" s="2"/>
      <c r="V4" s="2"/>
      <c r="W4" s="2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</row>
    <row r="5" spans="1:35" ht="39.6" x14ac:dyDescent="0.3">
      <c r="A5" s="7" t="s">
        <v>69</v>
      </c>
      <c r="B5" s="6" t="s">
        <v>70</v>
      </c>
      <c r="C5" s="7" t="s">
        <v>35</v>
      </c>
      <c r="D5" s="7" t="s">
        <v>81</v>
      </c>
      <c r="E5" s="6" t="s">
        <v>45</v>
      </c>
      <c r="F5" s="6" t="s">
        <v>46</v>
      </c>
      <c r="G5" s="2"/>
      <c r="H5" s="3" t="s">
        <v>49</v>
      </c>
      <c r="I5" s="6" t="s">
        <v>50</v>
      </c>
      <c r="J5" s="6" t="s">
        <v>48</v>
      </c>
      <c r="K5" s="6" t="s">
        <v>72</v>
      </c>
      <c r="L5" s="7" t="s">
        <v>43</v>
      </c>
      <c r="M5" s="8" t="s">
        <v>78</v>
      </c>
      <c r="N5" s="7"/>
      <c r="O5" s="7" t="s">
        <v>79</v>
      </c>
      <c r="P5" s="7" t="s">
        <v>75</v>
      </c>
      <c r="Q5" s="7" t="s">
        <v>60</v>
      </c>
      <c r="R5" s="7" t="s">
        <v>68</v>
      </c>
      <c r="S5" s="2" t="s">
        <v>51</v>
      </c>
      <c r="T5" s="2"/>
      <c r="U5" s="2"/>
      <c r="V5" s="2"/>
      <c r="W5" s="2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cols>
    <col min="1" max="1" width="10" customWidth="1"/>
    <col min="2" max="2" width="60" customWidth="1"/>
    <col min="3" max="3" width="30" customWidth="1"/>
    <col min="4" max="4" width="20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Lighthouse Input form</vt:lpstr>
      <vt:lpstr>Comments</vt:lpstr>
      <vt:lpstr>'Lighthouse Input form'!Print_Area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2021-06-03T11:21:04Z</dcterms:created>
  <dcterms:modified xsi:type="dcterms:W3CDTF">2021-06-14T08:12:38Z</dcterms:modified>
</cp:coreProperties>
</file>