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jaj9\Desktop\29 Dec\"/>
    </mc:Choice>
  </mc:AlternateContent>
  <xr:revisionPtr revIDLastSave="0" documentId="13_ncr:1_{E1C839BC-E6AF-487F-B1E6-0F0F4020716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3" r:id="rId2"/>
  </sheets>
  <calcPr calcId="191029"/>
  <pivotCaches>
    <pivotCache cacheId="11" r:id="rId3"/>
    <pivotCache cacheId="22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3" l="1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2" i="3"/>
  <c r="M5" i="1" a="1"/>
  <c r="M5" i="1" s="1"/>
  <c r="M4" i="1" a="1"/>
  <c r="M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<sst xmlns="http://schemas.openxmlformats.org/spreadsheetml/2006/main" count="645" uniqueCount="72">
  <si>
    <t>Date</t>
  </si>
  <si>
    <t>Sales Person</t>
  </si>
  <si>
    <t>Region</t>
  </si>
  <si>
    <t>Product</t>
  </si>
  <si>
    <t>Units Sold</t>
  </si>
  <si>
    <t>Unit Price (₹)</t>
  </si>
  <si>
    <t>Total Sales (₹)</t>
  </si>
  <si>
    <t>Return Units</t>
  </si>
  <si>
    <t>Target Sales (₹)</t>
  </si>
  <si>
    <t>Stock Available</t>
  </si>
  <si>
    <t>01-Apr-2025</t>
  </si>
  <si>
    <t>02-Apr-2025</t>
  </si>
  <si>
    <t>03-Apr-2025</t>
  </si>
  <si>
    <t>04-Apr-2025</t>
  </si>
  <si>
    <t>05-Apr-2025</t>
  </si>
  <si>
    <t>06-Apr-2025</t>
  </si>
  <si>
    <t>07-Apr-2025</t>
  </si>
  <si>
    <t>08-Apr-2025</t>
  </si>
  <si>
    <t>09-Apr-2025</t>
  </si>
  <si>
    <t>10-Apr-2025</t>
  </si>
  <si>
    <t>11-Apr-2025</t>
  </si>
  <si>
    <t>12-Apr-2025</t>
  </si>
  <si>
    <t>13-Apr-2025</t>
  </si>
  <si>
    <t>14-Apr-2025</t>
  </si>
  <si>
    <t>15-Apr-2025</t>
  </si>
  <si>
    <t>16-Apr-2025</t>
  </si>
  <si>
    <t>17-Apr-2025</t>
  </si>
  <si>
    <t>18-Apr-2025</t>
  </si>
  <si>
    <t>19-Apr-2025</t>
  </si>
  <si>
    <t>20-Apr-2025</t>
  </si>
  <si>
    <t>21-Apr-2025</t>
  </si>
  <si>
    <t>22-Apr-2025</t>
  </si>
  <si>
    <t>23-Apr-2025</t>
  </si>
  <si>
    <t>24-Apr-2025</t>
  </si>
  <si>
    <t>25-Apr-2025</t>
  </si>
  <si>
    <t>26-Apr-2025</t>
  </si>
  <si>
    <t>27-Apr-2025</t>
  </si>
  <si>
    <t>28-Apr-2025</t>
  </si>
  <si>
    <t>29-Apr-2025</t>
  </si>
  <si>
    <t>30-Apr-2025</t>
  </si>
  <si>
    <t>Sneha</t>
  </si>
  <si>
    <t>Neha</t>
  </si>
  <si>
    <t>Priya</t>
  </si>
  <si>
    <t>Vikram</t>
  </si>
  <si>
    <t>Amit</t>
  </si>
  <si>
    <t>Rahul</t>
  </si>
  <si>
    <t>North</t>
  </si>
  <si>
    <t>South</t>
  </si>
  <si>
    <t>West</t>
  </si>
  <si>
    <t>East</t>
  </si>
  <si>
    <t>Lotion</t>
  </si>
  <si>
    <t>Shampoo</t>
  </si>
  <si>
    <t>Soap</t>
  </si>
  <si>
    <t>Toothpaste</t>
  </si>
  <si>
    <t xml:space="preserve">Find Any Person Record </t>
  </si>
  <si>
    <t>Find Total sale per region</t>
  </si>
  <si>
    <t>Row Labels</t>
  </si>
  <si>
    <t>Grand Total</t>
  </si>
  <si>
    <t>Sum of Total Sales (₹)</t>
  </si>
  <si>
    <t>Find the Salesperson performance</t>
  </si>
  <si>
    <t>Column Labels</t>
  </si>
  <si>
    <t>Achivement</t>
  </si>
  <si>
    <t>Find Out Achivement</t>
  </si>
  <si>
    <t>Sum of Return Units</t>
  </si>
  <si>
    <t>Find Out Return Unit By Selesperson</t>
  </si>
  <si>
    <t>Sum of Stock Available</t>
  </si>
  <si>
    <t>Stock Analysis  (stock available per product or region wise )</t>
  </si>
  <si>
    <t>TOP PRODUCT (WHICH  PRODUCT SOLD MOSTLY)</t>
  </si>
  <si>
    <t>Sum of Units Sold</t>
  </si>
  <si>
    <t>FIND OUT DAILY SALE</t>
  </si>
  <si>
    <t>Region-wise Target Achievement</t>
  </si>
  <si>
    <t>Average of Achivement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</si>
</sst>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9"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3" fillId="2" borderId="1" xfId="0" applyFont="1" applyFill="1" applyBorder="1" applyAlignment="1">
      <alignment horizontal="center" vertical="top"/>
    </xf>
    <xf numFmtId="0" fontId="1" fillId="0" borderId="0" xfId="0" applyFont="1"/>
    <xf numFmtId="0" fontId="1" fillId="4" borderId="5" xfId="0" applyFont="1" applyFill="1" applyBorder="1" applyAlignment="1">
      <alignment horizontal="center"/>
    </xf>
    <xf numFmtId="0" fontId="1" fillId="4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4" borderId="0" xfId="0" applyFont="1" applyFill="1" applyAlignment="1">
      <alignment horizontal="center"/>
    </xf>
    <xf numFmtId="0" fontId="3" fillId="2" borderId="6" xfId="0" applyFont="1" applyFill="1" applyBorder="1" applyAlignment="1">
      <alignment horizontal="center" vertical="top"/>
    </xf>
    <xf numFmtId="0" fontId="1" fillId="5" borderId="6" xfId="0" applyFont="1" applyFill="1" applyBorder="1" applyAlignment="1">
      <alignment horizontal="center" vertical="top"/>
    </xf>
    <xf numFmtId="9" fontId="0" fillId="0" borderId="1" xfId="1" applyFont="1" applyBorder="1"/>
    <xf numFmtId="0" fontId="1" fillId="4" borderId="0" xfId="0" applyFont="1" applyFill="1" applyAlignment="1">
      <alignment horizontal="left"/>
    </xf>
    <xf numFmtId="9" fontId="0" fillId="0" borderId="0" xfId="0" applyNumberFormat="1"/>
  </cellXfs>
  <cellStyles count="2">
    <cellStyle name="Normal" xfId="0" builtinId="0"/>
    <cellStyle name="Percent" xfId="1" builtinId="5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[Realistic_MIS_Executive_Data.xlsx]Sheet1!PivotTable2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Salesperson</a:t>
            </a:r>
            <a:r>
              <a:rPr lang="en-IN" baseline="0"/>
              <a:t> Performance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Sheet1!$M$20:$M$21</c:f>
              <c:strCache>
                <c:ptCount val="1"/>
                <c:pt idx="0">
                  <c:v>East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Sheet1!$L$22:$L$27</c:f>
              <c:strCache>
                <c:ptCount val="6"/>
                <c:pt idx="0">
                  <c:v>Amit</c:v>
                </c:pt>
                <c:pt idx="1">
                  <c:v>Neha</c:v>
                </c:pt>
                <c:pt idx="2">
                  <c:v>Priya</c:v>
                </c:pt>
                <c:pt idx="3">
                  <c:v>Rahul</c:v>
                </c:pt>
                <c:pt idx="4">
                  <c:v>Sneha</c:v>
                </c:pt>
                <c:pt idx="5">
                  <c:v>Vikram</c:v>
                </c:pt>
              </c:strCache>
            </c:strRef>
          </c:cat>
          <c:val>
            <c:numRef>
              <c:f>Sheet1!$M$22:$M$27</c:f>
              <c:numCache>
                <c:formatCode>General</c:formatCode>
                <c:ptCount val="6"/>
                <c:pt idx="0">
                  <c:v>15600</c:v>
                </c:pt>
                <c:pt idx="1">
                  <c:v>49280</c:v>
                </c:pt>
                <c:pt idx="2">
                  <c:v>15960</c:v>
                </c:pt>
                <c:pt idx="3">
                  <c:v>42900</c:v>
                </c:pt>
                <c:pt idx="5">
                  <c:v>30550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8A-44A6-8920-F4CFA89658FD}"/>
            </c:ext>
          </c:extLst>
        </c:ser>
        <c:ser>
          <c:idx val="1"/>
          <c:order val="1"/>
          <c:tx>
            <c:strRef>
              <c:f>Sheet1!$N$20:$N$21</c:f>
              <c:strCache>
                <c:ptCount val="1"/>
                <c:pt idx="0">
                  <c:v>North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Sheet1!$L$22:$L$27</c:f>
              <c:strCache>
                <c:ptCount val="6"/>
                <c:pt idx="0">
                  <c:v>Amit</c:v>
                </c:pt>
                <c:pt idx="1">
                  <c:v>Neha</c:v>
                </c:pt>
                <c:pt idx="2">
                  <c:v>Priya</c:v>
                </c:pt>
                <c:pt idx="3">
                  <c:v>Rahul</c:v>
                </c:pt>
                <c:pt idx="4">
                  <c:v>Sneha</c:v>
                </c:pt>
                <c:pt idx="5">
                  <c:v>Vikram</c:v>
                </c:pt>
              </c:strCache>
            </c:strRef>
          </c:cat>
          <c:val>
            <c:numRef>
              <c:f>Sheet1!$N$22:$N$27</c:f>
              <c:numCache>
                <c:formatCode>General</c:formatCode>
                <c:ptCount val="6"/>
                <c:pt idx="0">
                  <c:v>57690</c:v>
                </c:pt>
                <c:pt idx="1">
                  <c:v>28720</c:v>
                </c:pt>
                <c:pt idx="2">
                  <c:v>36600</c:v>
                </c:pt>
                <c:pt idx="3">
                  <c:v>100450</c:v>
                </c:pt>
                <c:pt idx="4">
                  <c:v>75850</c:v>
                </c:pt>
                <c:pt idx="5">
                  <c:v>36700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8A-44A6-8920-F4CFA89658FD}"/>
            </c:ext>
          </c:extLst>
        </c:ser>
        <c:ser>
          <c:idx val="2"/>
          <c:order val="2"/>
          <c:tx>
            <c:strRef>
              <c:f>Sheet1!$O$20:$O$21</c:f>
              <c:strCache>
                <c:ptCount val="1"/>
                <c:pt idx="0">
                  <c:v>South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Sheet1!$L$22:$L$27</c:f>
              <c:strCache>
                <c:ptCount val="6"/>
                <c:pt idx="0">
                  <c:v>Amit</c:v>
                </c:pt>
                <c:pt idx="1">
                  <c:v>Neha</c:v>
                </c:pt>
                <c:pt idx="2">
                  <c:v>Priya</c:v>
                </c:pt>
                <c:pt idx="3">
                  <c:v>Rahul</c:v>
                </c:pt>
                <c:pt idx="4">
                  <c:v>Sneha</c:v>
                </c:pt>
                <c:pt idx="5">
                  <c:v>Vikram</c:v>
                </c:pt>
              </c:strCache>
            </c:strRef>
          </c:cat>
          <c:val>
            <c:numRef>
              <c:f>Sheet1!$O$22:$O$27</c:f>
              <c:numCache>
                <c:formatCode>General</c:formatCode>
                <c:ptCount val="6"/>
                <c:pt idx="0">
                  <c:v>74920</c:v>
                </c:pt>
                <c:pt idx="1">
                  <c:v>65570</c:v>
                </c:pt>
                <c:pt idx="2">
                  <c:v>178940</c:v>
                </c:pt>
                <c:pt idx="3">
                  <c:v>49800</c:v>
                </c:pt>
                <c:pt idx="4">
                  <c:v>52420</c:v>
                </c:pt>
                <c:pt idx="5">
                  <c:v>56250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8A-44A6-8920-F4CFA89658FD}"/>
            </c:ext>
          </c:extLst>
        </c:ser>
        <c:ser>
          <c:idx val="3"/>
          <c:order val="3"/>
          <c:tx>
            <c:strRef>
              <c:f>Sheet1!$P$20:$P$21</c:f>
              <c:strCache>
                <c:ptCount val="1"/>
                <c:pt idx="0">
                  <c:v>West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Sheet1!$L$22:$L$27</c:f>
              <c:strCache>
                <c:ptCount val="6"/>
                <c:pt idx="0">
                  <c:v>Amit</c:v>
                </c:pt>
                <c:pt idx="1">
                  <c:v>Neha</c:v>
                </c:pt>
                <c:pt idx="2">
                  <c:v>Priya</c:v>
                </c:pt>
                <c:pt idx="3">
                  <c:v>Rahul</c:v>
                </c:pt>
                <c:pt idx="4">
                  <c:v>Sneha</c:v>
                </c:pt>
                <c:pt idx="5">
                  <c:v>Vikram</c:v>
                </c:pt>
              </c:strCache>
            </c:strRef>
          </c:cat>
          <c:val>
            <c:numRef>
              <c:f>Sheet1!$P$22:$P$27</c:f>
              <c:numCache>
                <c:formatCode>General</c:formatCode>
                <c:ptCount val="6"/>
                <c:pt idx="0">
                  <c:v>19370</c:v>
                </c:pt>
                <c:pt idx="1">
                  <c:v>111620</c:v>
                </c:pt>
                <c:pt idx="4">
                  <c:v>26640</c:v>
                </c:pt>
                <c:pt idx="5">
                  <c:v>100340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8A-44A6-8920-F4CFA89658F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18854544"/>
        <c:axId val="218849744"/>
      </c:barChart>
      <c:catAx>
        <c:axId val="218854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849744"/>
        <c:crosses val="autoZero"/>
        <c:auto val="1"/>
        <c:lblAlgn val="ctr"/>
        <c:lblOffset val="100"/>
        <c:noMultiLvlLbl val="0"/>
      </c:catAx>
      <c:valAx>
        <c:axId val="21884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854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[Realistic_MIS_Executive_Data.xlsx]Sheet1!PivotTable5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</a:t>
            </a:r>
            <a:r>
              <a:rPr lang="en-US" baseline="0"/>
              <a:t> SOLD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shade val="51000"/>
                  <a:satMod val="130000"/>
                </a:schemeClr>
              </a:gs>
              <a:gs pos="80000">
                <a:schemeClr val="accent6">
                  <a:shade val="93000"/>
                  <a:satMod val="130000"/>
                </a:schemeClr>
              </a:gs>
              <a:gs pos="100000">
                <a:schemeClr val="accent6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Sheet1!$M$54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Sheet1!$L$55:$L$59</c:f>
              <c:strCache>
                <c:ptCount val="4"/>
                <c:pt idx="0">
                  <c:v>Lotion</c:v>
                </c:pt>
                <c:pt idx="1">
                  <c:v>Shampoo</c:v>
                </c:pt>
                <c:pt idx="2">
                  <c:v>Soap</c:v>
                </c:pt>
                <c:pt idx="3">
                  <c:v>Toothpaste</c:v>
                </c:pt>
              </c:strCache>
            </c:strRef>
          </c:cat>
          <c:val>
            <c:numRef>
              <c:f>Sheet1!$M$55:$M$59</c:f>
              <c:numCache>
                <c:formatCode>General</c:formatCode>
                <c:ptCount val="4"/>
                <c:pt idx="0">
                  <c:v>3090</c:v>
                </c:pt>
                <c:pt idx="1">
                  <c:v>3697</c:v>
                </c:pt>
                <c:pt idx="2">
                  <c:v>3396</c:v>
                </c:pt>
                <c:pt idx="3">
                  <c:v>1948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A2-4BD2-82D1-4E715E09895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57363696"/>
        <c:axId val="457361296"/>
      </c:barChart>
      <c:catAx>
        <c:axId val="45736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361296"/>
        <c:crosses val="autoZero"/>
        <c:auto val="1"/>
        <c:lblAlgn val="ctr"/>
        <c:lblOffset val="100"/>
        <c:noMultiLvlLbl val="0"/>
      </c:catAx>
      <c:valAx>
        <c:axId val="45736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363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[Realistic_MIS_Executive_Data.xlsx]Sheet1!PivotTable6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DAILY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4925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Sheet1!$M$66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Sheet1!$L$67:$L$97</c:f>
              <c:strCache>
                <c:ptCount val="30"/>
                <c:pt idx="0">
                  <c:v>01-Apr-2025</c:v>
                </c:pt>
                <c:pt idx="1">
                  <c:v>02-Apr-2025</c:v>
                </c:pt>
                <c:pt idx="2">
                  <c:v>03-Apr-2025</c:v>
                </c:pt>
                <c:pt idx="3">
                  <c:v>04-Apr-2025</c:v>
                </c:pt>
                <c:pt idx="4">
                  <c:v>05-Apr-2025</c:v>
                </c:pt>
                <c:pt idx="5">
                  <c:v>06-Apr-2025</c:v>
                </c:pt>
                <c:pt idx="6">
                  <c:v>07-Apr-2025</c:v>
                </c:pt>
                <c:pt idx="7">
                  <c:v>08-Apr-2025</c:v>
                </c:pt>
                <c:pt idx="8">
                  <c:v>09-Apr-2025</c:v>
                </c:pt>
                <c:pt idx="9">
                  <c:v>10-Apr-2025</c:v>
                </c:pt>
                <c:pt idx="10">
                  <c:v>11-Apr-2025</c:v>
                </c:pt>
                <c:pt idx="11">
                  <c:v>12-Apr-2025</c:v>
                </c:pt>
                <c:pt idx="12">
                  <c:v>13-Apr-2025</c:v>
                </c:pt>
                <c:pt idx="13">
                  <c:v>14-Apr-2025</c:v>
                </c:pt>
                <c:pt idx="14">
                  <c:v>15-Apr-2025</c:v>
                </c:pt>
                <c:pt idx="15">
                  <c:v>16-Apr-2025</c:v>
                </c:pt>
                <c:pt idx="16">
                  <c:v>17-Apr-2025</c:v>
                </c:pt>
                <c:pt idx="17">
                  <c:v>18-Apr-2025</c:v>
                </c:pt>
                <c:pt idx="18">
                  <c:v>19-Apr-2025</c:v>
                </c:pt>
                <c:pt idx="19">
                  <c:v>20-Apr-2025</c:v>
                </c:pt>
                <c:pt idx="20">
                  <c:v>21-Apr-2025</c:v>
                </c:pt>
                <c:pt idx="21">
                  <c:v>22-Apr-2025</c:v>
                </c:pt>
                <c:pt idx="22">
                  <c:v>23-Apr-2025</c:v>
                </c:pt>
                <c:pt idx="23">
                  <c:v>24-Apr-2025</c:v>
                </c:pt>
                <c:pt idx="24">
                  <c:v>25-Apr-2025</c:v>
                </c:pt>
                <c:pt idx="25">
                  <c:v>26-Apr-2025</c:v>
                </c:pt>
                <c:pt idx="26">
                  <c:v>27-Apr-2025</c:v>
                </c:pt>
                <c:pt idx="27">
                  <c:v>28-Apr-2025</c:v>
                </c:pt>
                <c:pt idx="28">
                  <c:v>29-Apr-2025</c:v>
                </c:pt>
                <c:pt idx="29">
                  <c:v>30-Apr-2025</c:v>
                </c:pt>
              </c:strCache>
            </c:strRef>
          </c:cat>
          <c:val>
            <c:numRef>
              <c:f>Sheet1!$M$67:$M$97</c:f>
              <c:numCache>
                <c:formatCode>General</c:formatCode>
                <c:ptCount val="30"/>
                <c:pt idx="0">
                  <c:v>33710</c:v>
                </c:pt>
                <c:pt idx="1">
                  <c:v>63880</c:v>
                </c:pt>
                <c:pt idx="2">
                  <c:v>52420</c:v>
                </c:pt>
                <c:pt idx="3">
                  <c:v>74640</c:v>
                </c:pt>
                <c:pt idx="4">
                  <c:v>52960</c:v>
                </c:pt>
                <c:pt idx="5">
                  <c:v>12900</c:v>
                </c:pt>
                <c:pt idx="6">
                  <c:v>20200</c:v>
                </c:pt>
                <c:pt idx="7">
                  <c:v>51760</c:v>
                </c:pt>
                <c:pt idx="8">
                  <c:v>27170</c:v>
                </c:pt>
                <c:pt idx="9">
                  <c:v>26760</c:v>
                </c:pt>
                <c:pt idx="10">
                  <c:v>48360</c:v>
                </c:pt>
                <c:pt idx="11">
                  <c:v>21810</c:v>
                </c:pt>
                <c:pt idx="12">
                  <c:v>44940</c:v>
                </c:pt>
                <c:pt idx="13">
                  <c:v>29700</c:v>
                </c:pt>
                <c:pt idx="14">
                  <c:v>61850</c:v>
                </c:pt>
                <c:pt idx="15">
                  <c:v>51060</c:v>
                </c:pt>
                <c:pt idx="16">
                  <c:v>30100</c:v>
                </c:pt>
                <c:pt idx="17">
                  <c:v>25900</c:v>
                </c:pt>
                <c:pt idx="18">
                  <c:v>37260</c:v>
                </c:pt>
                <c:pt idx="19">
                  <c:v>44100</c:v>
                </c:pt>
                <c:pt idx="20">
                  <c:v>42120</c:v>
                </c:pt>
                <c:pt idx="21">
                  <c:v>41700</c:v>
                </c:pt>
                <c:pt idx="22">
                  <c:v>38240</c:v>
                </c:pt>
                <c:pt idx="23">
                  <c:v>46950</c:v>
                </c:pt>
                <c:pt idx="24">
                  <c:v>68550</c:v>
                </c:pt>
                <c:pt idx="25">
                  <c:v>41190</c:v>
                </c:pt>
                <c:pt idx="26">
                  <c:v>38850</c:v>
                </c:pt>
                <c:pt idx="27">
                  <c:v>41240</c:v>
                </c:pt>
                <c:pt idx="28">
                  <c:v>16000</c:v>
                </c:pt>
                <c:pt idx="29">
                  <c:v>39850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22-4CD9-A1D0-D77C2353BD6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56300352"/>
        <c:axId val="556284512"/>
      </c:lineChart>
      <c:catAx>
        <c:axId val="556300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284512"/>
        <c:crosses val="autoZero"/>
        <c:auto val="1"/>
        <c:lblAlgn val="ctr"/>
        <c:lblOffset val="100"/>
        <c:noMultiLvlLbl val="0"/>
      </c:catAx>
      <c:valAx>
        <c:axId val="55628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300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741946</xdr:colOff>
      <xdr:row>12</xdr:row>
      <xdr:rowOff>132347</xdr:rowOff>
    </xdr:from>
    <xdr:to>
      <xdr:col>28</xdr:col>
      <xdr:colOff>254000</xdr:colOff>
      <xdr:row>28</xdr:row>
      <xdr:rowOff>66843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8EF56D-9BEF-E7D7-CBDE-C23220E166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367631</xdr:colOff>
      <xdr:row>50</xdr:row>
      <xdr:rowOff>92242</xdr:rowOff>
    </xdr:from>
    <xdr:to>
      <xdr:col>21</xdr:col>
      <xdr:colOff>100263</xdr:colOff>
      <xdr:row>65</xdr:row>
      <xdr:rowOff>28074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BCBAB0-C238-1966-96BE-06CCEF9191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113630</xdr:colOff>
      <xdr:row>65</xdr:row>
      <xdr:rowOff>12031</xdr:rowOff>
    </xdr:from>
    <xdr:to>
      <xdr:col>28</xdr:col>
      <xdr:colOff>106946</xdr:colOff>
      <xdr:row>91</xdr:row>
      <xdr:rowOff>160421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18F6ED3-D32E-6965-4B45-18071A92A8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hul Jaiswal" refreshedDate="45764.700983101851" createdVersion="8" refreshedVersion="8" minRefreshableVersion="3" recordCount="65" xr:uid="{70F97E0D-5F48-47A0-AD33-4A2D16926A9C}">
  <cacheSource type="worksheet">
    <worksheetSource name="Table1"/>
  </cacheSource>
  <cacheFields count="10">
    <cacheField name="Date" numFmtId="0">
      <sharedItems count="30">
        <s v="01-Apr-2025"/>
        <s v="02-Apr-2025"/>
        <s v="03-Apr-2025"/>
        <s v="04-Apr-2025"/>
        <s v="05-Apr-2025"/>
        <s v="06-Apr-2025"/>
        <s v="07-Apr-2025"/>
        <s v="08-Apr-2025"/>
        <s v="09-Apr-2025"/>
        <s v="10-Apr-2025"/>
        <s v="11-Apr-2025"/>
        <s v="12-Apr-2025"/>
        <s v="13-Apr-2025"/>
        <s v="14-Apr-2025"/>
        <s v="15-Apr-2025"/>
        <s v="16-Apr-2025"/>
        <s v="17-Apr-2025"/>
        <s v="18-Apr-2025"/>
        <s v="19-Apr-2025"/>
        <s v="20-Apr-2025"/>
        <s v="21-Apr-2025"/>
        <s v="22-Apr-2025"/>
        <s v="23-Apr-2025"/>
        <s v="24-Apr-2025"/>
        <s v="25-Apr-2025"/>
        <s v="26-Apr-2025"/>
        <s v="27-Apr-2025"/>
        <s v="28-Apr-2025"/>
        <s v="29-Apr-2025"/>
        <s v="30-Apr-2025"/>
      </sharedItems>
    </cacheField>
    <cacheField name="Sales Person" numFmtId="0">
      <sharedItems count="6">
        <s v="Sneha"/>
        <s v="Neha"/>
        <s v="Priya"/>
        <s v="Vikram"/>
        <s v="Amit"/>
        <s v="Rahul"/>
      </sharedItems>
    </cacheField>
    <cacheField name="Region" numFmtId="0">
      <sharedItems count="4">
        <s v="North"/>
        <s v="South"/>
        <s v="West"/>
        <s v="East"/>
      </sharedItems>
    </cacheField>
    <cacheField name="Product" numFmtId="0">
      <sharedItems count="4">
        <s v="Lotion"/>
        <s v="Shampoo"/>
        <s v="Soap"/>
        <s v="Toothpaste"/>
      </sharedItems>
    </cacheField>
    <cacheField name="Units Sold" numFmtId="0">
      <sharedItems containsSemiMixedTypes="0" containsString="0" containsNumber="1" containsInteger="1" minValue="50" maxValue="294"/>
    </cacheField>
    <cacheField name="Unit Price (₹)" numFmtId="0">
      <sharedItems containsSemiMixedTypes="0" containsString="0" containsNumber="1" containsInteger="1" minValue="50" maxValue="150"/>
    </cacheField>
    <cacheField name="Total Sales (₹)" numFmtId="0">
      <sharedItems containsSemiMixedTypes="0" containsString="0" containsNumber="1" containsInteger="1" minValue="2700" maxValue="42900"/>
    </cacheField>
    <cacheField name="Return Units" numFmtId="0">
      <sharedItems containsSemiMixedTypes="0" containsString="0" containsNumber="1" containsInteger="1" minValue="0" maxValue="10"/>
    </cacheField>
    <cacheField name="Target Sales (₹)" numFmtId="0">
      <sharedItems containsSemiMixedTypes="0" containsString="0" containsNumber="1" containsInteger="1" minValue="4666" maxValue="46256"/>
    </cacheField>
    <cacheField name="Stock Available" numFmtId="0">
      <sharedItems containsSemiMixedTypes="0" containsString="0" containsNumber="1" containsInteger="1" minValue="104" maxValue="98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hul Jaiswal" refreshedDate="45764.728507291664" createdVersion="8" refreshedVersion="8" minRefreshableVersion="3" recordCount="65" xr:uid="{D98437E0-88B8-451A-9B76-DDB64B77FCE3}">
  <cacheSource type="worksheet">
    <worksheetSource ref="A1:K66" sheet="Sheet2"/>
  </cacheSource>
  <cacheFields count="11">
    <cacheField name="Date" numFmtId="0">
      <sharedItems/>
    </cacheField>
    <cacheField name="Sales Person" numFmtId="0">
      <sharedItems/>
    </cacheField>
    <cacheField name="Region" numFmtId="0">
      <sharedItems count="4">
        <s v="North"/>
        <s v="South"/>
        <s v="West"/>
        <s v="East"/>
      </sharedItems>
    </cacheField>
    <cacheField name="Product" numFmtId="0">
      <sharedItems count="4">
        <s v="Lotion"/>
        <s v="Shampoo"/>
        <s v="Soap"/>
        <s v="Toothpaste"/>
      </sharedItems>
    </cacheField>
    <cacheField name="Units Sold" numFmtId="0">
      <sharedItems containsSemiMixedTypes="0" containsString="0" containsNumber="1" containsInteger="1" minValue="50" maxValue="294"/>
    </cacheField>
    <cacheField name="Unit Price (₹)" numFmtId="0">
      <sharedItems containsSemiMixedTypes="0" containsString="0" containsNumber="1" containsInteger="1" minValue="50" maxValue="150"/>
    </cacheField>
    <cacheField name="Total Sales (₹)" numFmtId="0">
      <sharedItems containsSemiMixedTypes="0" containsString="0" containsNumber="1" containsInteger="1" minValue="2700" maxValue="42900"/>
    </cacheField>
    <cacheField name="Return Units" numFmtId="0">
      <sharedItems containsSemiMixedTypes="0" containsString="0" containsNumber="1" containsInteger="1" minValue="0" maxValue="10"/>
    </cacheField>
    <cacheField name="Target Sales (₹)" numFmtId="0">
      <sharedItems containsSemiMixedTypes="0" containsString="0" containsNumber="1" containsInteger="1" minValue="4666" maxValue="46256"/>
    </cacheField>
    <cacheField name="Stock Available" numFmtId="0">
      <sharedItems containsSemiMixedTypes="0" containsString="0" containsNumber="1" containsInteger="1" minValue="104" maxValue="989"/>
    </cacheField>
    <cacheField name="Achivement" numFmtId="9">
      <sharedItems containsSemiMixedTypes="0" containsString="0" containsNumber="1" minValue="0.39958561491786293" maxValue="0.9627167074209412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">
  <r>
    <x v="0"/>
    <x v="0"/>
    <x v="0"/>
    <x v="0"/>
    <n v="125"/>
    <n v="80"/>
    <n v="10000"/>
    <n v="6"/>
    <n v="14300"/>
    <n v="188"/>
  </r>
  <r>
    <x v="1"/>
    <x v="1"/>
    <x v="1"/>
    <x v="1"/>
    <n v="195"/>
    <n v="150"/>
    <n v="29250"/>
    <n v="1"/>
    <n v="31704"/>
    <n v="873"/>
  </r>
  <r>
    <x v="2"/>
    <x v="0"/>
    <x v="1"/>
    <x v="2"/>
    <n v="289"/>
    <n v="80"/>
    <n v="23120"/>
    <n v="7"/>
    <n v="26213"/>
    <n v="596"/>
  </r>
  <r>
    <x v="3"/>
    <x v="2"/>
    <x v="1"/>
    <x v="3"/>
    <n v="267"/>
    <n v="100"/>
    <n v="26700"/>
    <n v="4"/>
    <n v="30841"/>
    <n v="811"/>
  </r>
  <r>
    <x v="4"/>
    <x v="1"/>
    <x v="2"/>
    <x v="2"/>
    <n v="279"/>
    <n v="80"/>
    <n v="22320"/>
    <n v="2"/>
    <n v="26782"/>
    <n v="194"/>
  </r>
  <r>
    <x v="5"/>
    <x v="3"/>
    <x v="0"/>
    <x v="1"/>
    <n v="50"/>
    <n v="120"/>
    <n v="6000"/>
    <n v="1"/>
    <n v="7519"/>
    <n v="395"/>
  </r>
  <r>
    <x v="6"/>
    <x v="1"/>
    <x v="2"/>
    <x v="2"/>
    <n v="125"/>
    <n v="120"/>
    <n v="15000"/>
    <n v="10"/>
    <n v="19168"/>
    <n v="605"/>
  </r>
  <r>
    <x v="7"/>
    <x v="0"/>
    <x v="2"/>
    <x v="1"/>
    <n v="233"/>
    <n v="80"/>
    <n v="18640"/>
    <n v="7"/>
    <n v="20711"/>
    <n v="104"/>
  </r>
  <r>
    <x v="8"/>
    <x v="4"/>
    <x v="1"/>
    <x v="2"/>
    <n v="73"/>
    <n v="50"/>
    <n v="3650"/>
    <n v="4"/>
    <n v="7017"/>
    <n v="970"/>
  </r>
  <r>
    <x v="9"/>
    <x v="1"/>
    <x v="3"/>
    <x v="1"/>
    <n v="202"/>
    <n v="80"/>
    <n v="16160"/>
    <n v="0"/>
    <n v="19864"/>
    <n v="760"/>
  </r>
  <r>
    <x v="10"/>
    <x v="2"/>
    <x v="1"/>
    <x v="2"/>
    <n v="189"/>
    <n v="120"/>
    <n v="22680"/>
    <n v="10"/>
    <n v="24128"/>
    <n v="155"/>
  </r>
  <r>
    <x v="11"/>
    <x v="2"/>
    <x v="3"/>
    <x v="1"/>
    <n v="133"/>
    <n v="120"/>
    <n v="15960"/>
    <n v="4"/>
    <n v="20500"/>
    <n v="732"/>
  </r>
  <r>
    <x v="12"/>
    <x v="3"/>
    <x v="0"/>
    <x v="0"/>
    <n v="198"/>
    <n v="50"/>
    <n v="9900"/>
    <n v="1"/>
    <n v="14885"/>
    <n v="105"/>
  </r>
  <r>
    <x v="13"/>
    <x v="3"/>
    <x v="3"/>
    <x v="3"/>
    <n v="270"/>
    <n v="100"/>
    <n v="27000"/>
    <n v="7"/>
    <n v="31800"/>
    <n v="451"/>
  </r>
  <r>
    <x v="14"/>
    <x v="0"/>
    <x v="0"/>
    <x v="1"/>
    <n v="259"/>
    <n v="150"/>
    <n v="38850"/>
    <n v="8"/>
    <n v="43345"/>
    <n v="930"/>
  </r>
  <r>
    <x v="15"/>
    <x v="4"/>
    <x v="1"/>
    <x v="3"/>
    <n v="102"/>
    <n v="80"/>
    <n v="8160"/>
    <n v="1"/>
    <n v="11952"/>
    <n v="186"/>
  </r>
  <r>
    <x v="16"/>
    <x v="0"/>
    <x v="1"/>
    <x v="0"/>
    <n v="221"/>
    <n v="100"/>
    <n v="22100"/>
    <n v="7"/>
    <n v="24022"/>
    <n v="912"/>
  </r>
  <r>
    <x v="17"/>
    <x v="3"/>
    <x v="3"/>
    <x v="3"/>
    <n v="71"/>
    <n v="50"/>
    <n v="3550"/>
    <n v="9"/>
    <n v="4666"/>
    <n v="180"/>
  </r>
  <r>
    <x v="18"/>
    <x v="4"/>
    <x v="1"/>
    <x v="1"/>
    <n v="203"/>
    <n v="120"/>
    <n v="24360"/>
    <n v="5"/>
    <n v="27407"/>
    <n v="462"/>
  </r>
  <r>
    <x v="19"/>
    <x v="2"/>
    <x v="0"/>
    <x v="3"/>
    <n v="171"/>
    <n v="100"/>
    <n v="17100"/>
    <n v="7"/>
    <n v="20976"/>
    <n v="690"/>
  </r>
  <r>
    <x v="20"/>
    <x v="2"/>
    <x v="1"/>
    <x v="0"/>
    <n v="211"/>
    <n v="120"/>
    <n v="25320"/>
    <n v="8"/>
    <n v="26499"/>
    <n v="946"/>
  </r>
  <r>
    <x v="21"/>
    <x v="1"/>
    <x v="2"/>
    <x v="1"/>
    <n v="168"/>
    <n v="150"/>
    <n v="25200"/>
    <n v="1"/>
    <n v="26247"/>
    <n v="577"/>
  </r>
  <r>
    <x v="22"/>
    <x v="3"/>
    <x v="2"/>
    <x v="0"/>
    <n v="275"/>
    <n v="80"/>
    <n v="22000"/>
    <n v="9"/>
    <n v="26076"/>
    <n v="989"/>
  </r>
  <r>
    <x v="23"/>
    <x v="5"/>
    <x v="1"/>
    <x v="0"/>
    <n v="183"/>
    <n v="150"/>
    <n v="27450"/>
    <n v="2"/>
    <n v="30989"/>
    <n v="870"/>
  </r>
  <r>
    <x v="24"/>
    <x v="3"/>
    <x v="1"/>
    <x v="1"/>
    <n v="265"/>
    <n v="150"/>
    <n v="39750"/>
    <n v="4"/>
    <n v="42456"/>
    <n v="549"/>
  </r>
  <r>
    <x v="25"/>
    <x v="3"/>
    <x v="2"/>
    <x v="3"/>
    <n v="222"/>
    <n v="120"/>
    <n v="26640"/>
    <n v="5"/>
    <n v="27683"/>
    <n v="586"/>
  </r>
  <r>
    <x v="26"/>
    <x v="1"/>
    <x v="2"/>
    <x v="0"/>
    <n v="225"/>
    <n v="120"/>
    <n v="27000"/>
    <n v="7"/>
    <n v="28746"/>
    <n v="988"/>
  </r>
  <r>
    <x v="27"/>
    <x v="4"/>
    <x v="2"/>
    <x v="2"/>
    <n v="169"/>
    <n v="80"/>
    <n v="13520"/>
    <n v="4"/>
    <n v="16059"/>
    <n v="918"/>
  </r>
  <r>
    <x v="28"/>
    <x v="3"/>
    <x v="2"/>
    <x v="1"/>
    <n v="120"/>
    <n v="100"/>
    <n v="12000"/>
    <n v="9"/>
    <n v="13039"/>
    <n v="812"/>
  </r>
  <r>
    <x v="29"/>
    <x v="3"/>
    <x v="2"/>
    <x v="2"/>
    <n v="80"/>
    <n v="50"/>
    <n v="4000"/>
    <n v="6"/>
    <n v="7576"/>
    <n v="715"/>
  </r>
  <r>
    <x v="0"/>
    <x v="2"/>
    <x v="1"/>
    <x v="0"/>
    <n v="69"/>
    <n v="150"/>
    <n v="10350"/>
    <n v="6"/>
    <n v="11734"/>
    <n v="837"/>
  </r>
  <r>
    <x v="1"/>
    <x v="1"/>
    <x v="1"/>
    <x v="3"/>
    <n v="251"/>
    <n v="80"/>
    <n v="20080"/>
    <n v="8"/>
    <n v="22615"/>
    <n v="386"/>
  </r>
  <r>
    <x v="2"/>
    <x v="0"/>
    <x v="1"/>
    <x v="1"/>
    <n v="90"/>
    <n v="80"/>
    <n v="7200"/>
    <n v="3"/>
    <n v="8696"/>
    <n v="924"/>
  </r>
  <r>
    <x v="3"/>
    <x v="5"/>
    <x v="0"/>
    <x v="0"/>
    <n v="102"/>
    <n v="120"/>
    <n v="12240"/>
    <n v="5"/>
    <n v="15394"/>
    <n v="688"/>
  </r>
  <r>
    <x v="4"/>
    <x v="4"/>
    <x v="0"/>
    <x v="2"/>
    <n v="213"/>
    <n v="80"/>
    <n v="17040"/>
    <n v="7"/>
    <n v="21280"/>
    <n v="925"/>
  </r>
  <r>
    <x v="5"/>
    <x v="5"/>
    <x v="0"/>
    <x v="2"/>
    <n v="138"/>
    <n v="50"/>
    <n v="6900"/>
    <n v="8"/>
    <n v="11724"/>
    <n v="170"/>
  </r>
  <r>
    <x v="6"/>
    <x v="1"/>
    <x v="0"/>
    <x v="2"/>
    <n v="104"/>
    <n v="50"/>
    <n v="5200"/>
    <n v="5"/>
    <n v="8369"/>
    <n v="532"/>
  </r>
  <r>
    <x v="7"/>
    <x v="1"/>
    <x v="3"/>
    <x v="1"/>
    <n v="276"/>
    <n v="120"/>
    <n v="33120"/>
    <n v="9"/>
    <n v="36755"/>
    <n v="304"/>
  </r>
  <r>
    <x v="8"/>
    <x v="1"/>
    <x v="0"/>
    <x v="0"/>
    <n v="294"/>
    <n v="80"/>
    <n v="23520"/>
    <n v="5"/>
    <n v="26549"/>
    <n v="141"/>
  </r>
  <r>
    <x v="9"/>
    <x v="4"/>
    <x v="1"/>
    <x v="1"/>
    <n v="106"/>
    <n v="100"/>
    <n v="10600"/>
    <n v="0"/>
    <n v="12639"/>
    <n v="703"/>
  </r>
  <r>
    <x v="10"/>
    <x v="5"/>
    <x v="0"/>
    <x v="0"/>
    <n v="214"/>
    <n v="120"/>
    <n v="25680"/>
    <n v="1"/>
    <n v="29478"/>
    <n v="423"/>
  </r>
  <r>
    <x v="11"/>
    <x v="4"/>
    <x v="2"/>
    <x v="0"/>
    <n v="117"/>
    <n v="50"/>
    <n v="5850"/>
    <n v="4"/>
    <n v="7013"/>
    <n v="535"/>
  </r>
  <r>
    <x v="12"/>
    <x v="2"/>
    <x v="1"/>
    <x v="2"/>
    <n v="292"/>
    <n v="120"/>
    <n v="35040"/>
    <n v="6"/>
    <n v="36397"/>
    <n v="850"/>
  </r>
  <r>
    <x v="13"/>
    <x v="4"/>
    <x v="3"/>
    <x v="3"/>
    <n v="54"/>
    <n v="50"/>
    <n v="2700"/>
    <n v="2"/>
    <n v="6757"/>
    <n v="912"/>
  </r>
  <r>
    <x v="14"/>
    <x v="2"/>
    <x v="1"/>
    <x v="0"/>
    <n v="230"/>
    <n v="100"/>
    <n v="23000"/>
    <n v="3"/>
    <n v="24846"/>
    <n v="401"/>
  </r>
  <r>
    <x v="15"/>
    <x v="5"/>
    <x v="3"/>
    <x v="1"/>
    <n v="286"/>
    <n v="150"/>
    <n v="42900"/>
    <n v="10"/>
    <n v="46256"/>
    <n v="181"/>
  </r>
  <r>
    <x v="16"/>
    <x v="0"/>
    <x v="2"/>
    <x v="3"/>
    <n v="160"/>
    <n v="50"/>
    <n v="8000"/>
    <n v="4"/>
    <n v="10401"/>
    <n v="678"/>
  </r>
  <r>
    <x v="17"/>
    <x v="5"/>
    <x v="1"/>
    <x v="3"/>
    <n v="149"/>
    <n v="150"/>
    <n v="22350"/>
    <n v="5"/>
    <n v="27270"/>
    <n v="404"/>
  </r>
  <r>
    <x v="18"/>
    <x v="4"/>
    <x v="3"/>
    <x v="2"/>
    <n v="129"/>
    <n v="100"/>
    <n v="12900"/>
    <n v="8"/>
    <n v="14507"/>
    <n v="922"/>
  </r>
  <r>
    <x v="19"/>
    <x v="0"/>
    <x v="0"/>
    <x v="2"/>
    <n v="270"/>
    <n v="100"/>
    <n v="27000"/>
    <n v="6"/>
    <n v="29771"/>
    <n v="697"/>
  </r>
  <r>
    <x v="20"/>
    <x v="3"/>
    <x v="0"/>
    <x v="1"/>
    <n v="168"/>
    <n v="100"/>
    <n v="16800"/>
    <n v="10"/>
    <n v="18634"/>
    <n v="663"/>
  </r>
  <r>
    <x v="21"/>
    <x v="3"/>
    <x v="1"/>
    <x v="2"/>
    <n v="165"/>
    <n v="100"/>
    <n v="16500"/>
    <n v="3"/>
    <n v="21249"/>
    <n v="768"/>
  </r>
  <r>
    <x v="22"/>
    <x v="1"/>
    <x v="1"/>
    <x v="2"/>
    <n v="203"/>
    <n v="80"/>
    <n v="16240"/>
    <n v="10"/>
    <n v="20415"/>
    <n v="532"/>
  </r>
  <r>
    <x v="23"/>
    <x v="2"/>
    <x v="0"/>
    <x v="1"/>
    <n v="195"/>
    <n v="100"/>
    <n v="19500"/>
    <n v="2"/>
    <n v="23025"/>
    <n v="417"/>
  </r>
  <r>
    <x v="24"/>
    <x v="4"/>
    <x v="0"/>
    <x v="2"/>
    <n v="240"/>
    <n v="120"/>
    <n v="28800"/>
    <n v="4"/>
    <n v="33040"/>
    <n v="181"/>
  </r>
  <r>
    <x v="25"/>
    <x v="5"/>
    <x v="0"/>
    <x v="2"/>
    <n v="291"/>
    <n v="50"/>
    <n v="14550"/>
    <n v="1"/>
    <n v="19446"/>
    <n v="740"/>
  </r>
  <r>
    <x v="26"/>
    <x v="4"/>
    <x v="0"/>
    <x v="1"/>
    <n v="237"/>
    <n v="50"/>
    <n v="11850"/>
    <n v="7"/>
    <n v="14455"/>
    <n v="214"/>
  </r>
  <r>
    <x v="27"/>
    <x v="5"/>
    <x v="0"/>
    <x v="3"/>
    <n v="231"/>
    <n v="120"/>
    <n v="27720"/>
    <n v="1"/>
    <n v="29852"/>
    <n v="479"/>
  </r>
  <r>
    <x v="28"/>
    <x v="3"/>
    <x v="0"/>
    <x v="2"/>
    <n v="50"/>
    <n v="80"/>
    <n v="4000"/>
    <n v="4"/>
    <n v="5713"/>
    <n v="973"/>
  </r>
  <r>
    <x v="29"/>
    <x v="2"/>
    <x v="1"/>
    <x v="1"/>
    <n v="239"/>
    <n v="150"/>
    <n v="35850"/>
    <n v="1"/>
    <n v="38483"/>
    <n v="713"/>
  </r>
  <r>
    <x v="0"/>
    <x v="5"/>
    <x v="0"/>
    <x v="0"/>
    <n v="167"/>
    <n v="80"/>
    <n v="13360"/>
    <n v="3"/>
    <n v="16380"/>
    <n v="336"/>
  </r>
  <r>
    <x v="1"/>
    <x v="4"/>
    <x v="1"/>
    <x v="2"/>
    <n v="97"/>
    <n v="150"/>
    <n v="14550"/>
    <n v="10"/>
    <n v="15583"/>
    <n v="931"/>
  </r>
  <r>
    <x v="2"/>
    <x v="1"/>
    <x v="2"/>
    <x v="0"/>
    <n v="221"/>
    <n v="100"/>
    <n v="22100"/>
    <n v="1"/>
    <n v="24640"/>
    <n v="724"/>
  </r>
  <r>
    <x v="3"/>
    <x v="3"/>
    <x v="2"/>
    <x v="0"/>
    <n v="238"/>
    <n v="150"/>
    <n v="35700"/>
    <n v="0"/>
    <n v="38396"/>
    <n v="222"/>
  </r>
  <r>
    <x v="4"/>
    <x v="4"/>
    <x v="1"/>
    <x v="1"/>
    <n v="272"/>
    <n v="50"/>
    <n v="13600"/>
    <n v="3"/>
    <n v="17034"/>
    <n v="29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">
  <r>
    <s v="01-Apr-2025"/>
    <s v="Sneha"/>
    <x v="0"/>
    <x v="0"/>
    <n v="125"/>
    <n v="80"/>
    <n v="10000"/>
    <n v="6"/>
    <n v="14300"/>
    <n v="188"/>
    <n v="0.69930069930069927"/>
  </r>
  <r>
    <s v="02-Apr-2025"/>
    <s v="Neha"/>
    <x v="1"/>
    <x v="1"/>
    <n v="195"/>
    <n v="150"/>
    <n v="29250"/>
    <n v="1"/>
    <n v="31704"/>
    <n v="873"/>
    <n v="0.92259651778955332"/>
  </r>
  <r>
    <s v="03-Apr-2025"/>
    <s v="Sneha"/>
    <x v="1"/>
    <x v="2"/>
    <n v="289"/>
    <n v="80"/>
    <n v="23120"/>
    <n v="7"/>
    <n v="26213"/>
    <n v="596"/>
    <n v="0.88200511196734444"/>
  </r>
  <r>
    <s v="04-Apr-2025"/>
    <s v="Priya"/>
    <x v="1"/>
    <x v="3"/>
    <n v="267"/>
    <n v="100"/>
    <n v="26700"/>
    <n v="4"/>
    <n v="30841"/>
    <n v="811"/>
    <n v="0.86573068318147917"/>
  </r>
  <r>
    <s v="05-Apr-2025"/>
    <s v="Neha"/>
    <x v="2"/>
    <x v="2"/>
    <n v="279"/>
    <n v="80"/>
    <n v="22320"/>
    <n v="2"/>
    <n v="26782"/>
    <n v="194"/>
    <n v="0.83339556418490035"/>
  </r>
  <r>
    <s v="06-Apr-2025"/>
    <s v="Vikram"/>
    <x v="0"/>
    <x v="1"/>
    <n v="50"/>
    <n v="120"/>
    <n v="6000"/>
    <n v="1"/>
    <n v="7519"/>
    <n v="395"/>
    <n v="0.79797845458172634"/>
  </r>
  <r>
    <s v="07-Apr-2025"/>
    <s v="Neha"/>
    <x v="2"/>
    <x v="2"/>
    <n v="125"/>
    <n v="120"/>
    <n v="15000"/>
    <n v="10"/>
    <n v="19168"/>
    <n v="605"/>
    <n v="0.78255425709515858"/>
  </r>
  <r>
    <s v="08-Apr-2025"/>
    <s v="Sneha"/>
    <x v="2"/>
    <x v="1"/>
    <n v="233"/>
    <n v="80"/>
    <n v="18640"/>
    <n v="7"/>
    <n v="20711"/>
    <n v="104"/>
    <n v="0.9000048283520834"/>
  </r>
  <r>
    <s v="09-Apr-2025"/>
    <s v="Amit"/>
    <x v="1"/>
    <x v="2"/>
    <n v="73"/>
    <n v="50"/>
    <n v="3650"/>
    <n v="4"/>
    <n v="7017"/>
    <n v="970"/>
    <n v="0.52016531281174294"/>
  </r>
  <r>
    <s v="10-Apr-2025"/>
    <s v="Neha"/>
    <x v="3"/>
    <x v="1"/>
    <n v="202"/>
    <n v="80"/>
    <n v="16160"/>
    <n v="0"/>
    <n v="19864"/>
    <n v="760"/>
    <n v="0.81353201772049943"/>
  </r>
  <r>
    <s v="11-Apr-2025"/>
    <s v="Priya"/>
    <x v="1"/>
    <x v="2"/>
    <n v="189"/>
    <n v="120"/>
    <n v="22680"/>
    <n v="10"/>
    <n v="24128"/>
    <n v="155"/>
    <n v="0.93998673740053051"/>
  </r>
  <r>
    <s v="12-Apr-2025"/>
    <s v="Priya"/>
    <x v="3"/>
    <x v="1"/>
    <n v="133"/>
    <n v="120"/>
    <n v="15960"/>
    <n v="4"/>
    <n v="20500"/>
    <n v="732"/>
    <n v="0.77853658536585368"/>
  </r>
  <r>
    <s v="13-Apr-2025"/>
    <s v="Vikram"/>
    <x v="0"/>
    <x v="0"/>
    <n v="198"/>
    <n v="50"/>
    <n v="9900"/>
    <n v="1"/>
    <n v="14885"/>
    <n v="105"/>
    <n v="0.66509909304669135"/>
  </r>
  <r>
    <s v="14-Apr-2025"/>
    <s v="Vikram"/>
    <x v="3"/>
    <x v="3"/>
    <n v="270"/>
    <n v="100"/>
    <n v="27000"/>
    <n v="7"/>
    <n v="31800"/>
    <n v="451"/>
    <n v="0.84905660377358494"/>
  </r>
  <r>
    <s v="15-Apr-2025"/>
    <s v="Sneha"/>
    <x v="0"/>
    <x v="1"/>
    <n v="259"/>
    <n v="150"/>
    <n v="38850"/>
    <n v="8"/>
    <n v="43345"/>
    <n v="930"/>
    <n v="0.89629715076710115"/>
  </r>
  <r>
    <s v="16-Apr-2025"/>
    <s v="Amit"/>
    <x v="1"/>
    <x v="3"/>
    <n v="102"/>
    <n v="80"/>
    <n v="8160"/>
    <n v="1"/>
    <n v="11952"/>
    <n v="186"/>
    <n v="0.68273092369477917"/>
  </r>
  <r>
    <s v="17-Apr-2025"/>
    <s v="Sneha"/>
    <x v="1"/>
    <x v="0"/>
    <n v="221"/>
    <n v="100"/>
    <n v="22100"/>
    <n v="7"/>
    <n v="24022"/>
    <n v="912"/>
    <n v="0.91999000915827156"/>
  </r>
  <r>
    <s v="18-Apr-2025"/>
    <s v="Vikram"/>
    <x v="3"/>
    <x v="3"/>
    <n v="71"/>
    <n v="50"/>
    <n v="3550"/>
    <n v="9"/>
    <n v="4666"/>
    <n v="180"/>
    <n v="0.76082297471067295"/>
  </r>
  <r>
    <s v="19-Apr-2025"/>
    <s v="Amit"/>
    <x v="1"/>
    <x v="1"/>
    <n v="203"/>
    <n v="120"/>
    <n v="24360"/>
    <n v="5"/>
    <n v="27407"/>
    <n v="462"/>
    <n v="0.88882402305980224"/>
  </r>
  <r>
    <s v="20-Apr-2025"/>
    <s v="Priya"/>
    <x v="0"/>
    <x v="3"/>
    <n v="171"/>
    <n v="100"/>
    <n v="17100"/>
    <n v="7"/>
    <n v="20976"/>
    <n v="690"/>
    <n v="0.81521739130434778"/>
  </r>
  <r>
    <s v="21-Apr-2025"/>
    <s v="Priya"/>
    <x v="1"/>
    <x v="0"/>
    <n v="211"/>
    <n v="120"/>
    <n v="25320"/>
    <n v="8"/>
    <n v="26499"/>
    <n v="946"/>
    <n v="0.95550775500962304"/>
  </r>
  <r>
    <s v="22-Apr-2025"/>
    <s v="Neha"/>
    <x v="2"/>
    <x v="1"/>
    <n v="168"/>
    <n v="150"/>
    <n v="25200"/>
    <n v="1"/>
    <n v="26247"/>
    <n v="577"/>
    <n v="0.96010972682592299"/>
  </r>
  <r>
    <s v="23-Apr-2025"/>
    <s v="Vikram"/>
    <x v="2"/>
    <x v="0"/>
    <n v="275"/>
    <n v="80"/>
    <n v="22000"/>
    <n v="9"/>
    <n v="26076"/>
    <n v="989"/>
    <n v="0.84368768215984047"/>
  </r>
  <r>
    <s v="24-Apr-2025"/>
    <s v="Rahul"/>
    <x v="1"/>
    <x v="0"/>
    <n v="183"/>
    <n v="150"/>
    <n v="27450"/>
    <n v="2"/>
    <n v="30989"/>
    <n v="870"/>
    <n v="0.88579818645325759"/>
  </r>
  <r>
    <s v="25-Apr-2025"/>
    <s v="Vikram"/>
    <x v="1"/>
    <x v="1"/>
    <n v="265"/>
    <n v="150"/>
    <n v="39750"/>
    <n v="4"/>
    <n v="42456"/>
    <n v="549"/>
    <n v="0.93626342566421705"/>
  </r>
  <r>
    <s v="26-Apr-2025"/>
    <s v="Vikram"/>
    <x v="2"/>
    <x v="3"/>
    <n v="222"/>
    <n v="120"/>
    <n v="26640"/>
    <n v="5"/>
    <n v="27683"/>
    <n v="586"/>
    <n v="0.96232344760322219"/>
  </r>
  <r>
    <s v="27-Apr-2025"/>
    <s v="Neha"/>
    <x v="2"/>
    <x v="0"/>
    <n v="225"/>
    <n v="120"/>
    <n v="27000"/>
    <n v="7"/>
    <n v="28746"/>
    <n v="988"/>
    <n v="0.93926111458985595"/>
  </r>
  <r>
    <s v="28-Apr-2025"/>
    <s v="Amit"/>
    <x v="2"/>
    <x v="2"/>
    <n v="169"/>
    <n v="80"/>
    <n v="13520"/>
    <n v="4"/>
    <n v="16059"/>
    <n v="918"/>
    <n v="0.84189551030574761"/>
  </r>
  <r>
    <s v="29-Apr-2025"/>
    <s v="Vikram"/>
    <x v="2"/>
    <x v="1"/>
    <n v="120"/>
    <n v="100"/>
    <n v="12000"/>
    <n v="9"/>
    <n v="13039"/>
    <n v="812"/>
    <n v="0.92031597515146868"/>
  </r>
  <r>
    <s v="30-Apr-2025"/>
    <s v="Vikram"/>
    <x v="2"/>
    <x v="2"/>
    <n v="80"/>
    <n v="50"/>
    <n v="4000"/>
    <n v="6"/>
    <n v="7576"/>
    <n v="715"/>
    <n v="0.52798310454065467"/>
  </r>
  <r>
    <s v="01-Apr-2025"/>
    <s v="Priya"/>
    <x v="1"/>
    <x v="0"/>
    <n v="69"/>
    <n v="150"/>
    <n v="10350"/>
    <n v="6"/>
    <n v="11734"/>
    <n v="837"/>
    <n v="0.88205215612749277"/>
  </r>
  <r>
    <s v="02-Apr-2025"/>
    <s v="Neha"/>
    <x v="1"/>
    <x v="3"/>
    <n v="251"/>
    <n v="80"/>
    <n v="20080"/>
    <n v="8"/>
    <n v="22615"/>
    <n v="386"/>
    <n v="0.88790625690913105"/>
  </r>
  <r>
    <s v="03-Apr-2025"/>
    <s v="Sneha"/>
    <x v="1"/>
    <x v="1"/>
    <n v="90"/>
    <n v="80"/>
    <n v="7200"/>
    <n v="3"/>
    <n v="8696"/>
    <n v="924"/>
    <n v="0.82796688132474705"/>
  </r>
  <r>
    <s v="04-Apr-2025"/>
    <s v="Rahul"/>
    <x v="0"/>
    <x v="0"/>
    <n v="102"/>
    <n v="120"/>
    <n v="12240"/>
    <n v="5"/>
    <n v="15394"/>
    <n v="688"/>
    <n v="0.79511497986228397"/>
  </r>
  <r>
    <s v="05-Apr-2025"/>
    <s v="Amit"/>
    <x v="0"/>
    <x v="2"/>
    <n v="213"/>
    <n v="80"/>
    <n v="17040"/>
    <n v="7"/>
    <n v="21280"/>
    <n v="925"/>
    <n v="0.8007518796992481"/>
  </r>
  <r>
    <s v="06-Apr-2025"/>
    <s v="Rahul"/>
    <x v="0"/>
    <x v="2"/>
    <n v="138"/>
    <n v="50"/>
    <n v="6900"/>
    <n v="8"/>
    <n v="11724"/>
    <n v="170"/>
    <n v="0.58853633572159669"/>
  </r>
  <r>
    <s v="07-Apr-2025"/>
    <s v="Neha"/>
    <x v="0"/>
    <x v="2"/>
    <n v="104"/>
    <n v="50"/>
    <n v="5200"/>
    <n v="5"/>
    <n v="8369"/>
    <n v="532"/>
    <n v="0.62134066196678217"/>
  </r>
  <r>
    <s v="08-Apr-2025"/>
    <s v="Neha"/>
    <x v="3"/>
    <x v="1"/>
    <n v="276"/>
    <n v="120"/>
    <n v="33120"/>
    <n v="9"/>
    <n v="36755"/>
    <n v="304"/>
    <n v="0.90110189089919734"/>
  </r>
  <r>
    <s v="09-Apr-2025"/>
    <s v="Neha"/>
    <x v="0"/>
    <x v="0"/>
    <n v="294"/>
    <n v="80"/>
    <n v="23520"/>
    <n v="5"/>
    <n v="26549"/>
    <n v="141"/>
    <n v="0.88590907378808992"/>
  </r>
  <r>
    <s v="10-Apr-2025"/>
    <s v="Amit"/>
    <x v="1"/>
    <x v="1"/>
    <n v="106"/>
    <n v="100"/>
    <n v="10600"/>
    <n v="0"/>
    <n v="12639"/>
    <n v="703"/>
    <n v="0.83867394572355403"/>
  </r>
  <r>
    <s v="11-Apr-2025"/>
    <s v="Rahul"/>
    <x v="0"/>
    <x v="0"/>
    <n v="214"/>
    <n v="120"/>
    <n v="25680"/>
    <n v="1"/>
    <n v="29478"/>
    <n v="423"/>
    <n v="0.8711581518420517"/>
  </r>
  <r>
    <s v="12-Apr-2025"/>
    <s v="Amit"/>
    <x v="2"/>
    <x v="0"/>
    <n v="117"/>
    <n v="50"/>
    <n v="5850"/>
    <n v="4"/>
    <n v="7013"/>
    <n v="535"/>
    <n v="0.83416512191644088"/>
  </r>
  <r>
    <s v="13-Apr-2025"/>
    <s v="Priya"/>
    <x v="1"/>
    <x v="2"/>
    <n v="292"/>
    <n v="120"/>
    <n v="35040"/>
    <n v="6"/>
    <n v="36397"/>
    <n v="850"/>
    <n v="0.96271670742094129"/>
  </r>
  <r>
    <s v="14-Apr-2025"/>
    <s v="Amit"/>
    <x v="3"/>
    <x v="3"/>
    <n v="54"/>
    <n v="50"/>
    <n v="2700"/>
    <n v="2"/>
    <n v="6757"/>
    <n v="912"/>
    <n v="0.39958561491786293"/>
  </r>
  <r>
    <s v="15-Apr-2025"/>
    <s v="Priya"/>
    <x v="1"/>
    <x v="0"/>
    <n v="230"/>
    <n v="100"/>
    <n v="23000"/>
    <n v="3"/>
    <n v="24846"/>
    <n v="401"/>
    <n v="0.925702326330194"/>
  </r>
  <r>
    <s v="16-Apr-2025"/>
    <s v="Rahul"/>
    <x v="3"/>
    <x v="1"/>
    <n v="286"/>
    <n v="150"/>
    <n v="42900"/>
    <n v="10"/>
    <n v="46256"/>
    <n v="181"/>
    <n v="0.92744725008647522"/>
  </r>
  <r>
    <s v="17-Apr-2025"/>
    <s v="Sneha"/>
    <x v="2"/>
    <x v="3"/>
    <n v="160"/>
    <n v="50"/>
    <n v="8000"/>
    <n v="4"/>
    <n v="10401"/>
    <n v="678"/>
    <n v="0.76915681184501494"/>
  </r>
  <r>
    <s v="18-Apr-2025"/>
    <s v="Rahul"/>
    <x v="1"/>
    <x v="3"/>
    <n v="149"/>
    <n v="150"/>
    <n v="22350"/>
    <n v="5"/>
    <n v="27270"/>
    <n v="404"/>
    <n v="0.81958195819581958"/>
  </r>
  <r>
    <s v="19-Apr-2025"/>
    <s v="Amit"/>
    <x v="3"/>
    <x v="2"/>
    <n v="129"/>
    <n v="100"/>
    <n v="12900"/>
    <n v="8"/>
    <n v="14507"/>
    <n v="922"/>
    <n v="0.88922589094919691"/>
  </r>
  <r>
    <s v="20-Apr-2025"/>
    <s v="Sneha"/>
    <x v="0"/>
    <x v="2"/>
    <n v="270"/>
    <n v="100"/>
    <n v="27000"/>
    <n v="6"/>
    <n v="29771"/>
    <n v="697"/>
    <n v="0.90692284437875781"/>
  </r>
  <r>
    <s v="21-Apr-2025"/>
    <s v="Vikram"/>
    <x v="0"/>
    <x v="1"/>
    <n v="168"/>
    <n v="100"/>
    <n v="16800"/>
    <n v="10"/>
    <n v="18634"/>
    <n v="663"/>
    <n v="0.90157776108189336"/>
  </r>
  <r>
    <s v="22-Apr-2025"/>
    <s v="Vikram"/>
    <x v="1"/>
    <x v="2"/>
    <n v="165"/>
    <n v="100"/>
    <n v="16500"/>
    <n v="3"/>
    <n v="21249"/>
    <n v="768"/>
    <n v="0.7765071297472822"/>
  </r>
  <r>
    <s v="23-Apr-2025"/>
    <s v="Neha"/>
    <x v="1"/>
    <x v="2"/>
    <n v="203"/>
    <n v="80"/>
    <n v="16240"/>
    <n v="10"/>
    <n v="20415"/>
    <n v="532"/>
    <n v="0.79549350967425914"/>
  </r>
  <r>
    <s v="24-Apr-2025"/>
    <s v="Priya"/>
    <x v="0"/>
    <x v="1"/>
    <n v="195"/>
    <n v="100"/>
    <n v="19500"/>
    <n v="2"/>
    <n v="23025"/>
    <n v="417"/>
    <n v="0.84690553745928343"/>
  </r>
  <r>
    <s v="25-Apr-2025"/>
    <s v="Amit"/>
    <x v="0"/>
    <x v="2"/>
    <n v="240"/>
    <n v="120"/>
    <n v="28800"/>
    <n v="4"/>
    <n v="33040"/>
    <n v="181"/>
    <n v="0.87167070217917675"/>
  </r>
  <r>
    <s v="26-Apr-2025"/>
    <s v="Rahul"/>
    <x v="0"/>
    <x v="2"/>
    <n v="291"/>
    <n v="50"/>
    <n v="14550"/>
    <n v="1"/>
    <n v="19446"/>
    <n v="740"/>
    <n v="0.74822585621721693"/>
  </r>
  <r>
    <s v="27-Apr-2025"/>
    <s v="Amit"/>
    <x v="0"/>
    <x v="1"/>
    <n v="237"/>
    <n v="50"/>
    <n v="11850"/>
    <n v="7"/>
    <n v="14455"/>
    <n v="214"/>
    <n v="0.81978554133517811"/>
  </r>
  <r>
    <s v="28-Apr-2025"/>
    <s v="Rahul"/>
    <x v="0"/>
    <x v="3"/>
    <n v="231"/>
    <n v="120"/>
    <n v="27720"/>
    <n v="1"/>
    <n v="29852"/>
    <n v="479"/>
    <n v="0.92858099959801688"/>
  </r>
  <r>
    <s v="29-Apr-2025"/>
    <s v="Vikram"/>
    <x v="0"/>
    <x v="2"/>
    <n v="50"/>
    <n v="80"/>
    <n v="4000"/>
    <n v="4"/>
    <n v="5713"/>
    <n v="973"/>
    <n v="0.70015753544547521"/>
  </r>
  <r>
    <s v="30-Apr-2025"/>
    <s v="Priya"/>
    <x v="1"/>
    <x v="1"/>
    <n v="239"/>
    <n v="150"/>
    <n v="35850"/>
    <n v="1"/>
    <n v="38483"/>
    <n v="713"/>
    <n v="0.93158017826053063"/>
  </r>
  <r>
    <s v="01-Apr-2025"/>
    <s v="Rahul"/>
    <x v="0"/>
    <x v="0"/>
    <n v="167"/>
    <n v="80"/>
    <n v="13360"/>
    <n v="3"/>
    <n v="16380"/>
    <n v="336"/>
    <n v="0.81562881562881562"/>
  </r>
  <r>
    <s v="02-Apr-2025"/>
    <s v="Amit"/>
    <x v="1"/>
    <x v="2"/>
    <n v="97"/>
    <n v="150"/>
    <n v="14550"/>
    <n v="10"/>
    <n v="15583"/>
    <n v="931"/>
    <n v="0.93370981197458769"/>
  </r>
  <r>
    <s v="03-Apr-2025"/>
    <s v="Neha"/>
    <x v="2"/>
    <x v="0"/>
    <n v="221"/>
    <n v="100"/>
    <n v="22100"/>
    <n v="1"/>
    <n v="24640"/>
    <n v="724"/>
    <n v="0.89691558441558439"/>
  </r>
  <r>
    <s v="04-Apr-2025"/>
    <s v="Vikram"/>
    <x v="2"/>
    <x v="0"/>
    <n v="238"/>
    <n v="150"/>
    <n v="35700"/>
    <n v="0"/>
    <n v="38396"/>
    <n v="222"/>
    <n v="0.92978435253672254"/>
  </r>
  <r>
    <s v="05-Apr-2025"/>
    <s v="Amit"/>
    <x v="1"/>
    <x v="1"/>
    <n v="272"/>
    <n v="50"/>
    <n v="13600"/>
    <n v="3"/>
    <n v="17034"/>
    <n v="292"/>
    <n v="0.7984031936127744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4DED64-1F9B-450A-9A7A-1DF4ADC3A830}" name="PivotTable6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6">
  <location ref="L66:M97" firstHeaderRow="1" firstDataRow="1" firstDataCol="1"/>
  <pivotFields count="10">
    <pivotField axis="axisRow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dataFields count="1">
    <dataField name="Sum of Total Sales (₹)" fld="6" baseField="0" baseItem="0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367EA7-1692-472A-A678-8E549450718E}" name="PivotTable5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5">
  <location ref="L54:M59" firstHeaderRow="1" firstDataRow="1" firstDataCol="1"/>
  <pivotFields count="10"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dataField="1" showAll="0"/>
    <pivotField showAll="0"/>
    <pivotField showAll="0"/>
    <pivotField showAll="0"/>
    <pivotField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Units Sold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7CF482-E53E-4A92-AD6A-00DB2EF000FA}" name="PivotTable4" cacheId="11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multipleFieldFilters="0">
  <location ref="L43:P49" firstHeaderRow="1" firstDataRow="2" firstDataCol="1"/>
  <pivotFields count="10">
    <pivotField showAll="0"/>
    <pivotField showAll="0"/>
    <pivotField axis="axisCol" showAll="0">
      <items count="5">
        <item x="3"/>
        <item x="0"/>
        <item x="1"/>
        <item x="2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4">
    <i>
      <x/>
    </i>
    <i>
      <x v="1"/>
    </i>
    <i>
      <x v="2"/>
    </i>
    <i>
      <x v="3"/>
    </i>
  </colItems>
  <dataFields count="1">
    <dataField name="Sum of Stock Available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D38EA1-A5FB-411B-9726-8BF0F4304D33}" name="PivotTable3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L32:M39" firstHeaderRow="1" firstDataRow="1" firstDataCol="1"/>
  <pivotFields count="10">
    <pivotField showAll="0"/>
    <pivotField axis="axisRow" showAll="0">
      <items count="7">
        <item x="4"/>
        <item x="1"/>
        <item x="2"/>
        <item x="5"/>
        <item x="0"/>
        <item x="3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Return Unit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72E503-9ED6-414D-BB25-D7A0568CC8E3}" name="PivotTable2" cacheId="1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multipleFieldFilters="0" chartFormat="4">
  <location ref="L20:P27" firstHeaderRow="1" firstDataRow="2" firstDataCol="1"/>
  <pivotFields count="10">
    <pivotField showAll="0"/>
    <pivotField axis="axisRow" showAll="0">
      <items count="7">
        <item x="4"/>
        <item x="1"/>
        <item x="2"/>
        <item x="5"/>
        <item x="0"/>
        <item x="3"/>
        <item t="default"/>
      </items>
    </pivotField>
    <pivotField axis="axisCol" showAll="0">
      <items count="5">
        <item x="3"/>
        <item x="0"/>
        <item x="1"/>
        <item x="2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>
      <x v="5"/>
    </i>
  </rowItems>
  <colFields count="1">
    <field x="2"/>
  </colFields>
  <colItems count="4">
    <i>
      <x/>
    </i>
    <i>
      <x v="1"/>
    </i>
    <i>
      <x v="2"/>
    </i>
    <i>
      <x v="3"/>
    </i>
  </colItems>
  <dataFields count="1">
    <dataField name="Sum of Total Sales (₹)" fld="6" baseField="1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AFB650-44D8-4E45-9B6D-F9C021A30BBC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rowHeaderCaption="Region">
  <location ref="L10:M15" firstHeaderRow="1" firstDataRow="1" firstDataCol="1"/>
  <pivotFields count="10">
    <pivotField showAll="0"/>
    <pivotField showAll="0"/>
    <pivotField axis="axisRow" showAll="0">
      <items count="5">
        <item x="3"/>
        <item x="0"/>
        <item x="1"/>
        <item x="2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/>
    <pivotField showAll="0"/>
    <pivotField showAll="0"/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 Sales (₹)" fld="6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9A8FA6-64EF-4942-8017-E1C7FC89E929}" name="PivotTable8" cacheId="22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multipleFieldFilters="0">
  <location ref="M11:N15" firstHeaderRow="1" firstDataRow="1" firstDataCol="1"/>
  <pivotFields count="11">
    <pivotField showAll="0"/>
    <pivotField showAll="0"/>
    <pivotField axis="axisRow" showAll="0">
      <items count="5">
        <item x="3"/>
        <item x="0"/>
        <item x="1"/>
        <item x="2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dataField="1" numFmtId="9" showAll="0"/>
  </pivotFields>
  <rowFields count="1">
    <field x="2"/>
  </rowFields>
  <rowItems count="4">
    <i>
      <x/>
    </i>
    <i>
      <x v="1"/>
    </i>
    <i>
      <x v="2"/>
    </i>
    <i>
      <x v="3"/>
    </i>
  </rowItems>
  <colItems count="1">
    <i/>
  </colItems>
  <dataFields count="1">
    <dataField name="Average of Achivement" fld="10" subtotal="average" baseField="3" baseItem="1" numFmtId="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7040B4-189D-437D-BF05-DFB52F0FD8D6}" name="Table1" displayName="Table1" ref="A1:J66" totalsRowShown="0" headerRowDxfId="0" headerRowBorderDxfId="1" tableBorderDxfId="2">
  <autoFilter ref="A1:J66" xr:uid="{EA7040B4-189D-437D-BF05-DFB52F0FD8D6}"/>
  <tableColumns count="10">
    <tableColumn id="1" xr3:uid="{DC6370AC-942C-4AD0-83E3-E2CC8008EC84}" name="Date"/>
    <tableColumn id="2" xr3:uid="{E04B7036-611A-40F6-A47C-D9FCCF028E06}" name="Sales Person"/>
    <tableColumn id="3" xr3:uid="{42F7B9E7-CFCA-4952-83CE-22A681ECD2EF}" name="Region"/>
    <tableColumn id="4" xr3:uid="{F9D321EB-26B5-4FC3-8401-46BA8BA0EC49}" name="Product"/>
    <tableColumn id="5" xr3:uid="{0211DC63-378B-4ACE-8EC4-BB87E5E9E51D}" name="Units Sold"/>
    <tableColumn id="6" xr3:uid="{A2F28A52-9DF0-42AD-ABFB-F970C5202D8F}" name="Unit Price (₹)"/>
    <tableColumn id="7" xr3:uid="{04AE5CB7-C89D-49F3-B185-B70A0F010870}" name="Total Sales (₹)"/>
    <tableColumn id="8" xr3:uid="{5857645B-9447-40BC-9E07-B64B7B356ED0}" name="Return Units"/>
    <tableColumn id="9" xr3:uid="{4E133740-F783-4C92-9729-424C23C52D91}" name="Target Sales (₹)"/>
    <tableColumn id="10" xr3:uid="{87F15BC6-2749-4C1B-8908-52F1D4E7C934}" name="Stock Availabl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7"/>
  <sheetViews>
    <sheetView topLeftCell="A21" zoomScale="57" workbookViewId="0">
      <selection sqref="A1:C66"/>
    </sheetView>
  </sheetViews>
  <sheetFormatPr defaultRowHeight="14.4" x14ac:dyDescent="0.3"/>
  <cols>
    <col min="1" max="1" width="11.109375" bestFit="1" customWidth="1"/>
    <col min="2" max="2" width="15.88671875" bestFit="1" customWidth="1"/>
    <col min="3" max="3" width="11.21875" bestFit="1" customWidth="1"/>
    <col min="4" max="4" width="12.109375" bestFit="1" customWidth="1"/>
    <col min="5" max="5" width="13.88671875" bestFit="1" customWidth="1"/>
    <col min="6" max="6" width="16.33203125" bestFit="1" customWidth="1"/>
    <col min="7" max="7" width="17.109375" bestFit="1" customWidth="1"/>
    <col min="8" max="8" width="15.88671875" bestFit="1" customWidth="1"/>
    <col min="9" max="10" width="18.33203125" bestFit="1" customWidth="1"/>
    <col min="12" max="12" width="17.88671875" bestFit="1" customWidth="1"/>
    <col min="13" max="13" width="25.44140625" bestFit="1" customWidth="1"/>
    <col min="14" max="14" width="7.5546875" bestFit="1" customWidth="1"/>
    <col min="15" max="15" width="8.44140625" bestFit="1" customWidth="1"/>
    <col min="16" max="16" width="7.109375" bestFit="1" customWidth="1"/>
    <col min="17" max="17" width="14.33203125" bestFit="1" customWidth="1"/>
    <col min="18" max="18" width="7.5546875" bestFit="1" customWidth="1"/>
    <col min="19" max="19" width="8.109375" bestFit="1" customWidth="1"/>
    <col min="20" max="20" width="7.109375" bestFit="1" customWidth="1"/>
    <col min="21" max="21" width="18" bestFit="1" customWidth="1"/>
    <col min="22" max="22" width="8.5546875" bestFit="1" customWidth="1"/>
    <col min="23" max="23" width="7.5546875" bestFit="1" customWidth="1"/>
    <col min="24" max="24" width="8.109375" bestFit="1" customWidth="1"/>
    <col min="25" max="25" width="7.109375" bestFit="1" customWidth="1"/>
    <col min="26" max="26" width="13.33203125" bestFit="1" customWidth="1"/>
    <col min="27" max="27" width="15.21875" bestFit="1" customWidth="1"/>
    <col min="28" max="28" width="7.5546875" bestFit="1" customWidth="1"/>
    <col min="29" max="29" width="8.109375" bestFit="1" customWidth="1"/>
    <col min="30" max="30" width="7.109375" bestFit="1" customWidth="1"/>
    <col min="31" max="31" width="20.21875" bestFit="1" customWidth="1"/>
    <col min="32" max="32" width="14.332031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7" x14ac:dyDescent="0.3">
      <c r="A2" t="s">
        <v>10</v>
      </c>
      <c r="B2" t="s">
        <v>40</v>
      </c>
      <c r="C2" t="s">
        <v>46</v>
      </c>
      <c r="D2" t="s">
        <v>50</v>
      </c>
      <c r="E2">
        <v>125</v>
      </c>
      <c r="F2">
        <v>80</v>
      </c>
      <c r="G2">
        <v>10000</v>
      </c>
      <c r="H2">
        <v>6</v>
      </c>
      <c r="I2">
        <v>14300</v>
      </c>
      <c r="J2">
        <v>188</v>
      </c>
      <c r="M2" s="8" t="s">
        <v>54</v>
      </c>
      <c r="N2" s="8"/>
    </row>
    <row r="3" spans="1:17" x14ac:dyDescent="0.3">
      <c r="A3" t="s">
        <v>11</v>
      </c>
      <c r="B3" t="s">
        <v>41</v>
      </c>
      <c r="C3" t="s">
        <v>47</v>
      </c>
      <c r="D3" t="s">
        <v>51</v>
      </c>
      <c r="E3">
        <v>195</v>
      </c>
      <c r="F3">
        <v>150</v>
      </c>
      <c r="G3">
        <v>29250</v>
      </c>
      <c r="H3">
        <v>1</v>
      </c>
      <c r="I3">
        <v>31704</v>
      </c>
      <c r="J3">
        <v>873</v>
      </c>
      <c r="L3" s="6" t="s">
        <v>2</v>
      </c>
      <c r="M3" s="6" t="s">
        <v>4</v>
      </c>
      <c r="N3" s="6" t="s">
        <v>6</v>
      </c>
      <c r="O3" s="6" t="s">
        <v>9</v>
      </c>
      <c r="P3" s="6" t="s">
        <v>1</v>
      </c>
      <c r="Q3" s="6" t="s">
        <v>0</v>
      </c>
    </row>
    <row r="4" spans="1:17" x14ac:dyDescent="0.3">
      <c r="A4" t="s">
        <v>12</v>
      </c>
      <c r="B4" t="s">
        <v>40</v>
      </c>
      <c r="C4" t="s">
        <v>47</v>
      </c>
      <c r="D4" t="s">
        <v>52</v>
      </c>
      <c r="E4">
        <v>289</v>
      </c>
      <c r="F4">
        <v>80</v>
      </c>
      <c r="G4">
        <v>23120</v>
      </c>
      <c r="H4">
        <v>7</v>
      </c>
      <c r="I4">
        <v>26213</v>
      </c>
      <c r="J4">
        <v>596</v>
      </c>
      <c r="L4" t="s">
        <v>46</v>
      </c>
      <c r="M4" cm="1">
        <f t="array" ref="M4:Q4">_xlfn.XLOOKUP(L4,Table1[Region],CHOOSE({1,2,3,4,5},Table1[Units Sold],Table1[Total Sales (₹)],Table1[Stock Available],Table1[Sales Person],Table1[Date]))</f>
        <v>125</v>
      </c>
      <c r="N4">
        <v>10000</v>
      </c>
      <c r="O4">
        <v>188</v>
      </c>
      <c r="P4" t="str">
        <v>Sneha</v>
      </c>
      <c r="Q4" t="str">
        <v>01-Apr-2025</v>
      </c>
    </row>
    <row r="5" spans="1:17" x14ac:dyDescent="0.3">
      <c r="A5" t="s">
        <v>13</v>
      </c>
      <c r="B5" t="s">
        <v>42</v>
      </c>
      <c r="C5" t="s">
        <v>47</v>
      </c>
      <c r="D5" t="s">
        <v>53</v>
      </c>
      <c r="E5">
        <v>267</v>
      </c>
      <c r="F5">
        <v>100</v>
      </c>
      <c r="G5">
        <v>26700</v>
      </c>
      <c r="H5">
        <v>4</v>
      </c>
      <c r="I5">
        <v>30841</v>
      </c>
      <c r="J5">
        <v>811</v>
      </c>
      <c r="L5" t="s">
        <v>47</v>
      </c>
      <c r="M5" cm="1">
        <f t="array" ref="M5:Q5">_xlfn.XLOOKUP(L5,Table1[Region],CHOOSE({1,2,3,4,5},Table1[Units Sold],Table1[Total Sales (₹)],Table1[Stock Available],Table1[Sales Person],Table1[Date]))</f>
        <v>195</v>
      </c>
      <c r="N5">
        <v>29250</v>
      </c>
      <c r="O5">
        <v>873</v>
      </c>
      <c r="P5" t="str">
        <v>Neha</v>
      </c>
      <c r="Q5" t="str">
        <v>02-Apr-2025</v>
      </c>
    </row>
    <row r="6" spans="1:17" x14ac:dyDescent="0.3">
      <c r="A6" t="s">
        <v>14</v>
      </c>
      <c r="B6" t="s">
        <v>41</v>
      </c>
      <c r="C6" t="s">
        <v>48</v>
      </c>
      <c r="D6" t="s">
        <v>52</v>
      </c>
      <c r="E6">
        <v>279</v>
      </c>
      <c r="F6">
        <v>80</v>
      </c>
      <c r="G6">
        <v>22320</v>
      </c>
      <c r="H6">
        <v>2</v>
      </c>
      <c r="I6">
        <v>26782</v>
      </c>
      <c r="J6">
        <v>194</v>
      </c>
    </row>
    <row r="7" spans="1:17" x14ac:dyDescent="0.3">
      <c r="A7" t="s">
        <v>15</v>
      </c>
      <c r="B7" t="s">
        <v>43</v>
      </c>
      <c r="C7" t="s">
        <v>46</v>
      </c>
      <c r="D7" t="s">
        <v>51</v>
      </c>
      <c r="E7">
        <v>50</v>
      </c>
      <c r="F7">
        <v>120</v>
      </c>
      <c r="G7">
        <v>6000</v>
      </c>
      <c r="H7">
        <v>1</v>
      </c>
      <c r="I7">
        <v>7519</v>
      </c>
      <c r="J7">
        <v>395</v>
      </c>
    </row>
    <row r="8" spans="1:17" x14ac:dyDescent="0.3">
      <c r="A8" t="s">
        <v>16</v>
      </c>
      <c r="B8" t="s">
        <v>41</v>
      </c>
      <c r="C8" t="s">
        <v>48</v>
      </c>
      <c r="D8" t="s">
        <v>52</v>
      </c>
      <c r="E8">
        <v>125</v>
      </c>
      <c r="F8">
        <v>120</v>
      </c>
      <c r="G8">
        <v>15000</v>
      </c>
      <c r="H8">
        <v>10</v>
      </c>
      <c r="I8">
        <v>19168</v>
      </c>
      <c r="J8">
        <v>605</v>
      </c>
      <c r="L8" s="9" t="s">
        <v>55</v>
      </c>
      <c r="M8" s="9"/>
      <c r="N8" s="9"/>
    </row>
    <row r="9" spans="1:17" x14ac:dyDescent="0.3">
      <c r="A9" t="s">
        <v>17</v>
      </c>
      <c r="B9" t="s">
        <v>40</v>
      </c>
      <c r="C9" t="s">
        <v>48</v>
      </c>
      <c r="D9" t="s">
        <v>51</v>
      </c>
      <c r="E9">
        <v>233</v>
      </c>
      <c r="F9">
        <v>80</v>
      </c>
      <c r="G9">
        <v>18640</v>
      </c>
      <c r="H9">
        <v>7</v>
      </c>
      <c r="I9">
        <v>20711</v>
      </c>
      <c r="J9">
        <v>104</v>
      </c>
    </row>
    <row r="10" spans="1:17" x14ac:dyDescent="0.3">
      <c r="A10" t="s">
        <v>18</v>
      </c>
      <c r="B10" t="s">
        <v>44</v>
      </c>
      <c r="C10" t="s">
        <v>47</v>
      </c>
      <c r="D10" t="s">
        <v>52</v>
      </c>
      <c r="E10">
        <v>73</v>
      </c>
      <c r="F10">
        <v>50</v>
      </c>
      <c r="G10">
        <v>3650</v>
      </c>
      <c r="H10">
        <v>4</v>
      </c>
      <c r="I10">
        <v>7017</v>
      </c>
      <c r="J10">
        <v>970</v>
      </c>
      <c r="L10" s="10" t="s">
        <v>2</v>
      </c>
      <c r="M10" t="s">
        <v>58</v>
      </c>
    </row>
    <row r="11" spans="1:17" x14ac:dyDescent="0.3">
      <c r="A11" t="s">
        <v>19</v>
      </c>
      <c r="B11" t="s">
        <v>41</v>
      </c>
      <c r="C11" t="s">
        <v>49</v>
      </c>
      <c r="D11" t="s">
        <v>51</v>
      </c>
      <c r="E11">
        <v>202</v>
      </c>
      <c r="F11">
        <v>80</v>
      </c>
      <c r="G11">
        <v>16160</v>
      </c>
      <c r="H11">
        <v>0</v>
      </c>
      <c r="I11">
        <v>19864</v>
      </c>
      <c r="J11">
        <v>760</v>
      </c>
      <c r="L11" s="11" t="s">
        <v>49</v>
      </c>
      <c r="M11" s="12">
        <v>154290</v>
      </c>
    </row>
    <row r="12" spans="1:17" x14ac:dyDescent="0.3">
      <c r="A12" t="s">
        <v>20</v>
      </c>
      <c r="B12" t="s">
        <v>42</v>
      </c>
      <c r="C12" t="s">
        <v>47</v>
      </c>
      <c r="D12" t="s">
        <v>52</v>
      </c>
      <c r="E12">
        <v>189</v>
      </c>
      <c r="F12">
        <v>120</v>
      </c>
      <c r="G12">
        <v>22680</v>
      </c>
      <c r="H12">
        <v>10</v>
      </c>
      <c r="I12">
        <v>24128</v>
      </c>
      <c r="J12">
        <v>155</v>
      </c>
      <c r="L12" s="11" t="s">
        <v>46</v>
      </c>
      <c r="M12" s="12">
        <v>336010</v>
      </c>
    </row>
    <row r="13" spans="1:17" x14ac:dyDescent="0.3">
      <c r="A13" t="s">
        <v>21</v>
      </c>
      <c r="B13" t="s">
        <v>42</v>
      </c>
      <c r="C13" t="s">
        <v>49</v>
      </c>
      <c r="D13" t="s">
        <v>51</v>
      </c>
      <c r="E13">
        <v>133</v>
      </c>
      <c r="F13">
        <v>120</v>
      </c>
      <c r="G13">
        <v>15960</v>
      </c>
      <c r="H13">
        <v>4</v>
      </c>
      <c r="I13">
        <v>20500</v>
      </c>
      <c r="J13">
        <v>732</v>
      </c>
      <c r="L13" s="11" t="s">
        <v>47</v>
      </c>
      <c r="M13" s="12">
        <v>477900</v>
      </c>
    </row>
    <row r="14" spans="1:17" x14ac:dyDescent="0.3">
      <c r="A14" t="s">
        <v>22</v>
      </c>
      <c r="B14" t="s">
        <v>43</v>
      </c>
      <c r="C14" t="s">
        <v>46</v>
      </c>
      <c r="D14" t="s">
        <v>50</v>
      </c>
      <c r="E14">
        <v>198</v>
      </c>
      <c r="F14">
        <v>50</v>
      </c>
      <c r="G14">
        <v>9900</v>
      </c>
      <c r="H14">
        <v>1</v>
      </c>
      <c r="I14">
        <v>14885</v>
      </c>
      <c r="J14">
        <v>105</v>
      </c>
      <c r="L14" s="11" t="s">
        <v>48</v>
      </c>
      <c r="M14" s="12">
        <v>257970</v>
      </c>
    </row>
    <row r="15" spans="1:17" x14ac:dyDescent="0.3">
      <c r="A15" t="s">
        <v>23</v>
      </c>
      <c r="B15" t="s">
        <v>43</v>
      </c>
      <c r="C15" t="s">
        <v>49</v>
      </c>
      <c r="D15" t="s">
        <v>53</v>
      </c>
      <c r="E15">
        <v>270</v>
      </c>
      <c r="F15">
        <v>100</v>
      </c>
      <c r="G15">
        <v>27000</v>
      </c>
      <c r="H15">
        <v>7</v>
      </c>
      <c r="I15">
        <v>31800</v>
      </c>
      <c r="J15">
        <v>451</v>
      </c>
      <c r="L15" s="11" t="s">
        <v>57</v>
      </c>
      <c r="M15" s="12">
        <v>1226170</v>
      </c>
    </row>
    <row r="16" spans="1:17" x14ac:dyDescent="0.3">
      <c r="A16" t="s">
        <v>24</v>
      </c>
      <c r="B16" t="s">
        <v>40</v>
      </c>
      <c r="C16" t="s">
        <v>46</v>
      </c>
      <c r="D16" t="s">
        <v>51</v>
      </c>
      <c r="E16">
        <v>259</v>
      </c>
      <c r="F16">
        <v>150</v>
      </c>
      <c r="G16">
        <v>38850</v>
      </c>
      <c r="H16">
        <v>8</v>
      </c>
      <c r="I16">
        <v>43345</v>
      </c>
      <c r="J16">
        <v>930</v>
      </c>
    </row>
    <row r="17" spans="1:16" x14ac:dyDescent="0.3">
      <c r="A17" t="s">
        <v>25</v>
      </c>
      <c r="B17" t="s">
        <v>44</v>
      </c>
      <c r="C17" t="s">
        <v>47</v>
      </c>
      <c r="D17" t="s">
        <v>53</v>
      </c>
      <c r="E17">
        <v>102</v>
      </c>
      <c r="F17">
        <v>80</v>
      </c>
      <c r="G17">
        <v>8160</v>
      </c>
      <c r="H17">
        <v>1</v>
      </c>
      <c r="I17">
        <v>11952</v>
      </c>
      <c r="J17">
        <v>186</v>
      </c>
    </row>
    <row r="18" spans="1:16" x14ac:dyDescent="0.3">
      <c r="A18" t="s">
        <v>26</v>
      </c>
      <c r="B18" t="s">
        <v>40</v>
      </c>
      <c r="C18" t="s">
        <v>47</v>
      </c>
      <c r="D18" t="s">
        <v>50</v>
      </c>
      <c r="E18">
        <v>221</v>
      </c>
      <c r="F18">
        <v>100</v>
      </c>
      <c r="G18">
        <v>22100</v>
      </c>
      <c r="H18">
        <v>7</v>
      </c>
      <c r="I18">
        <v>24022</v>
      </c>
      <c r="J18">
        <v>912</v>
      </c>
      <c r="L18" s="13" t="s">
        <v>59</v>
      </c>
      <c r="M18" s="13"/>
    </row>
    <row r="19" spans="1:16" x14ac:dyDescent="0.3">
      <c r="A19" t="s">
        <v>27</v>
      </c>
      <c r="B19" t="s">
        <v>43</v>
      </c>
      <c r="C19" t="s">
        <v>49</v>
      </c>
      <c r="D19" t="s">
        <v>53</v>
      </c>
      <c r="E19">
        <v>71</v>
      </c>
      <c r="F19">
        <v>50</v>
      </c>
      <c r="G19">
        <v>3550</v>
      </c>
      <c r="H19">
        <v>9</v>
      </c>
      <c r="I19">
        <v>4666</v>
      </c>
      <c r="J19">
        <v>180</v>
      </c>
    </row>
    <row r="20" spans="1:16" x14ac:dyDescent="0.3">
      <c r="A20" t="s">
        <v>28</v>
      </c>
      <c r="B20" t="s">
        <v>44</v>
      </c>
      <c r="C20" t="s">
        <v>47</v>
      </c>
      <c r="D20" t="s">
        <v>51</v>
      </c>
      <c r="E20">
        <v>203</v>
      </c>
      <c r="F20">
        <v>120</v>
      </c>
      <c r="G20">
        <v>24360</v>
      </c>
      <c r="H20">
        <v>5</v>
      </c>
      <c r="I20">
        <v>27407</v>
      </c>
      <c r="J20">
        <v>462</v>
      </c>
      <c r="L20" s="10" t="s">
        <v>58</v>
      </c>
      <c r="M20" s="10" t="s">
        <v>60</v>
      </c>
    </row>
    <row r="21" spans="1:16" x14ac:dyDescent="0.3">
      <c r="A21" t="s">
        <v>29</v>
      </c>
      <c r="B21" t="s">
        <v>42</v>
      </c>
      <c r="C21" t="s">
        <v>46</v>
      </c>
      <c r="D21" t="s">
        <v>53</v>
      </c>
      <c r="E21">
        <v>171</v>
      </c>
      <c r="F21">
        <v>100</v>
      </c>
      <c r="G21">
        <v>17100</v>
      </c>
      <c r="H21">
        <v>7</v>
      </c>
      <c r="I21">
        <v>20976</v>
      </c>
      <c r="J21">
        <v>690</v>
      </c>
      <c r="L21" s="10" t="s">
        <v>56</v>
      </c>
      <c r="M21" t="s">
        <v>49</v>
      </c>
      <c r="N21" t="s">
        <v>46</v>
      </c>
      <c r="O21" t="s">
        <v>47</v>
      </c>
      <c r="P21" t="s">
        <v>48</v>
      </c>
    </row>
    <row r="22" spans="1:16" x14ac:dyDescent="0.3">
      <c r="A22" t="s">
        <v>30</v>
      </c>
      <c r="B22" t="s">
        <v>42</v>
      </c>
      <c r="C22" t="s">
        <v>47</v>
      </c>
      <c r="D22" t="s">
        <v>50</v>
      </c>
      <c r="E22">
        <v>211</v>
      </c>
      <c r="F22">
        <v>120</v>
      </c>
      <c r="G22">
        <v>25320</v>
      </c>
      <c r="H22">
        <v>8</v>
      </c>
      <c r="I22">
        <v>26499</v>
      </c>
      <c r="J22">
        <v>946</v>
      </c>
      <c r="L22" s="11" t="s">
        <v>44</v>
      </c>
      <c r="M22" s="12">
        <v>15600</v>
      </c>
      <c r="N22" s="12">
        <v>57690</v>
      </c>
      <c r="O22" s="12">
        <v>74920</v>
      </c>
      <c r="P22" s="12">
        <v>19370</v>
      </c>
    </row>
    <row r="23" spans="1:16" x14ac:dyDescent="0.3">
      <c r="A23" t="s">
        <v>31</v>
      </c>
      <c r="B23" t="s">
        <v>41</v>
      </c>
      <c r="C23" t="s">
        <v>48</v>
      </c>
      <c r="D23" t="s">
        <v>51</v>
      </c>
      <c r="E23">
        <v>168</v>
      </c>
      <c r="F23">
        <v>150</v>
      </c>
      <c r="G23">
        <v>25200</v>
      </c>
      <c r="H23">
        <v>1</v>
      </c>
      <c r="I23">
        <v>26247</v>
      </c>
      <c r="J23">
        <v>577</v>
      </c>
      <c r="L23" s="11" t="s">
        <v>41</v>
      </c>
      <c r="M23" s="12">
        <v>49280</v>
      </c>
      <c r="N23" s="12">
        <v>28720</v>
      </c>
      <c r="O23" s="12">
        <v>65570</v>
      </c>
      <c r="P23" s="12">
        <v>111620</v>
      </c>
    </row>
    <row r="24" spans="1:16" x14ac:dyDescent="0.3">
      <c r="A24" t="s">
        <v>32</v>
      </c>
      <c r="B24" t="s">
        <v>43</v>
      </c>
      <c r="C24" t="s">
        <v>48</v>
      </c>
      <c r="D24" t="s">
        <v>50</v>
      </c>
      <c r="E24">
        <v>275</v>
      </c>
      <c r="F24">
        <v>80</v>
      </c>
      <c r="G24">
        <v>22000</v>
      </c>
      <c r="H24">
        <v>9</v>
      </c>
      <c r="I24">
        <v>26076</v>
      </c>
      <c r="J24">
        <v>989</v>
      </c>
      <c r="L24" s="11" t="s">
        <v>42</v>
      </c>
      <c r="M24" s="12">
        <v>15960</v>
      </c>
      <c r="N24" s="12">
        <v>36600</v>
      </c>
      <c r="O24" s="12">
        <v>178940</v>
      </c>
      <c r="P24" s="12"/>
    </row>
    <row r="25" spans="1:16" x14ac:dyDescent="0.3">
      <c r="A25" t="s">
        <v>33</v>
      </c>
      <c r="B25" t="s">
        <v>45</v>
      </c>
      <c r="C25" t="s">
        <v>47</v>
      </c>
      <c r="D25" t="s">
        <v>50</v>
      </c>
      <c r="E25">
        <v>183</v>
      </c>
      <c r="F25">
        <v>150</v>
      </c>
      <c r="G25">
        <v>27450</v>
      </c>
      <c r="H25">
        <v>2</v>
      </c>
      <c r="I25">
        <v>30989</v>
      </c>
      <c r="J25">
        <v>870</v>
      </c>
      <c r="L25" s="11" t="s">
        <v>45</v>
      </c>
      <c r="M25" s="12">
        <v>42900</v>
      </c>
      <c r="N25" s="12">
        <v>100450</v>
      </c>
      <c r="O25" s="12">
        <v>49800</v>
      </c>
      <c r="P25" s="12"/>
    </row>
    <row r="26" spans="1:16" x14ac:dyDescent="0.3">
      <c r="A26" t="s">
        <v>34</v>
      </c>
      <c r="B26" t="s">
        <v>43</v>
      </c>
      <c r="C26" t="s">
        <v>47</v>
      </c>
      <c r="D26" t="s">
        <v>51</v>
      </c>
      <c r="E26">
        <v>265</v>
      </c>
      <c r="F26">
        <v>150</v>
      </c>
      <c r="G26">
        <v>39750</v>
      </c>
      <c r="H26">
        <v>4</v>
      </c>
      <c r="I26">
        <v>42456</v>
      </c>
      <c r="J26">
        <v>549</v>
      </c>
      <c r="L26" s="11" t="s">
        <v>40</v>
      </c>
      <c r="M26" s="12"/>
      <c r="N26" s="12">
        <v>75850</v>
      </c>
      <c r="O26" s="12">
        <v>52420</v>
      </c>
      <c r="P26" s="12">
        <v>26640</v>
      </c>
    </row>
    <row r="27" spans="1:16" x14ac:dyDescent="0.3">
      <c r="A27" t="s">
        <v>35</v>
      </c>
      <c r="B27" t="s">
        <v>43</v>
      </c>
      <c r="C27" t="s">
        <v>48</v>
      </c>
      <c r="D27" t="s">
        <v>53</v>
      </c>
      <c r="E27">
        <v>222</v>
      </c>
      <c r="F27">
        <v>120</v>
      </c>
      <c r="G27">
        <v>26640</v>
      </c>
      <c r="H27">
        <v>5</v>
      </c>
      <c r="I27">
        <v>27683</v>
      </c>
      <c r="J27">
        <v>586</v>
      </c>
      <c r="L27" s="11" t="s">
        <v>43</v>
      </c>
      <c r="M27" s="12">
        <v>30550</v>
      </c>
      <c r="N27" s="12">
        <v>36700</v>
      </c>
      <c r="O27" s="12">
        <v>56250</v>
      </c>
      <c r="P27" s="12">
        <v>100340</v>
      </c>
    </row>
    <row r="28" spans="1:16" x14ac:dyDescent="0.3">
      <c r="A28" t="s">
        <v>36</v>
      </c>
      <c r="B28" t="s">
        <v>41</v>
      </c>
      <c r="C28" t="s">
        <v>48</v>
      </c>
      <c r="D28" t="s">
        <v>50</v>
      </c>
      <c r="E28">
        <v>225</v>
      </c>
      <c r="F28">
        <v>120</v>
      </c>
      <c r="G28">
        <v>27000</v>
      </c>
      <c r="H28">
        <v>7</v>
      </c>
      <c r="I28">
        <v>28746</v>
      </c>
      <c r="J28">
        <v>988</v>
      </c>
    </row>
    <row r="29" spans="1:16" x14ac:dyDescent="0.3">
      <c r="A29" t="s">
        <v>37</v>
      </c>
      <c r="B29" t="s">
        <v>44</v>
      </c>
      <c r="C29" t="s">
        <v>48</v>
      </c>
      <c r="D29" t="s">
        <v>52</v>
      </c>
      <c r="E29">
        <v>169</v>
      </c>
      <c r="F29">
        <v>80</v>
      </c>
      <c r="G29">
        <v>13520</v>
      </c>
      <c r="H29">
        <v>4</v>
      </c>
      <c r="I29">
        <v>16059</v>
      </c>
      <c r="J29">
        <v>918</v>
      </c>
    </row>
    <row r="30" spans="1:16" x14ac:dyDescent="0.3">
      <c r="A30" t="s">
        <v>38</v>
      </c>
      <c r="B30" t="s">
        <v>43</v>
      </c>
      <c r="C30" t="s">
        <v>48</v>
      </c>
      <c r="D30" t="s">
        <v>51</v>
      </c>
      <c r="E30">
        <v>120</v>
      </c>
      <c r="F30">
        <v>100</v>
      </c>
      <c r="G30">
        <v>12000</v>
      </c>
      <c r="H30">
        <v>9</v>
      </c>
      <c r="I30">
        <v>13039</v>
      </c>
      <c r="J30">
        <v>812</v>
      </c>
      <c r="L30" s="17" t="s">
        <v>64</v>
      </c>
      <c r="M30" s="9"/>
    </row>
    <row r="31" spans="1:16" x14ac:dyDescent="0.3">
      <c r="A31" t="s">
        <v>39</v>
      </c>
      <c r="B31" t="s">
        <v>43</v>
      </c>
      <c r="C31" t="s">
        <v>48</v>
      </c>
      <c r="D31" t="s">
        <v>52</v>
      </c>
      <c r="E31">
        <v>80</v>
      </c>
      <c r="F31">
        <v>50</v>
      </c>
      <c r="G31">
        <v>4000</v>
      </c>
      <c r="H31">
        <v>6</v>
      </c>
      <c r="I31">
        <v>7576</v>
      </c>
      <c r="J31">
        <v>715</v>
      </c>
    </row>
    <row r="32" spans="1:16" x14ac:dyDescent="0.3">
      <c r="A32" t="s">
        <v>10</v>
      </c>
      <c r="B32" t="s">
        <v>42</v>
      </c>
      <c r="C32" t="s">
        <v>47</v>
      </c>
      <c r="D32" t="s">
        <v>50</v>
      </c>
      <c r="E32">
        <v>69</v>
      </c>
      <c r="F32">
        <v>150</v>
      </c>
      <c r="G32">
        <v>10350</v>
      </c>
      <c r="H32">
        <v>6</v>
      </c>
      <c r="I32">
        <v>11734</v>
      </c>
      <c r="J32">
        <v>837</v>
      </c>
      <c r="L32" s="10" t="s">
        <v>56</v>
      </c>
      <c r="M32" t="s">
        <v>63</v>
      </c>
    </row>
    <row r="33" spans="1:16" x14ac:dyDescent="0.3">
      <c r="A33" t="s">
        <v>11</v>
      </c>
      <c r="B33" t="s">
        <v>41</v>
      </c>
      <c r="C33" t="s">
        <v>47</v>
      </c>
      <c r="D33" t="s">
        <v>53</v>
      </c>
      <c r="E33">
        <v>251</v>
      </c>
      <c r="F33">
        <v>80</v>
      </c>
      <c r="G33">
        <v>20080</v>
      </c>
      <c r="H33">
        <v>8</v>
      </c>
      <c r="I33">
        <v>22615</v>
      </c>
      <c r="J33">
        <v>386</v>
      </c>
      <c r="L33" s="11" t="s">
        <v>44</v>
      </c>
      <c r="M33" s="12">
        <v>59</v>
      </c>
    </row>
    <row r="34" spans="1:16" x14ac:dyDescent="0.3">
      <c r="A34" t="s">
        <v>12</v>
      </c>
      <c r="B34" t="s">
        <v>40</v>
      </c>
      <c r="C34" t="s">
        <v>47</v>
      </c>
      <c r="D34" t="s">
        <v>51</v>
      </c>
      <c r="E34">
        <v>90</v>
      </c>
      <c r="F34">
        <v>80</v>
      </c>
      <c r="G34">
        <v>7200</v>
      </c>
      <c r="H34">
        <v>3</v>
      </c>
      <c r="I34">
        <v>8696</v>
      </c>
      <c r="J34">
        <v>924</v>
      </c>
      <c r="L34" s="11" t="s">
        <v>41</v>
      </c>
      <c r="M34" s="12">
        <v>59</v>
      </c>
    </row>
    <row r="35" spans="1:16" x14ac:dyDescent="0.3">
      <c r="A35" t="s">
        <v>13</v>
      </c>
      <c r="B35" t="s">
        <v>45</v>
      </c>
      <c r="C35" t="s">
        <v>46</v>
      </c>
      <c r="D35" t="s">
        <v>50</v>
      </c>
      <c r="E35">
        <v>102</v>
      </c>
      <c r="F35">
        <v>120</v>
      </c>
      <c r="G35">
        <v>12240</v>
      </c>
      <c r="H35">
        <v>5</v>
      </c>
      <c r="I35">
        <v>15394</v>
      </c>
      <c r="J35">
        <v>688</v>
      </c>
      <c r="L35" s="11" t="s">
        <v>42</v>
      </c>
      <c r="M35" s="12">
        <v>51</v>
      </c>
    </row>
    <row r="36" spans="1:16" x14ac:dyDescent="0.3">
      <c r="A36" t="s">
        <v>14</v>
      </c>
      <c r="B36" t="s">
        <v>44</v>
      </c>
      <c r="C36" t="s">
        <v>46</v>
      </c>
      <c r="D36" t="s">
        <v>52</v>
      </c>
      <c r="E36">
        <v>213</v>
      </c>
      <c r="F36">
        <v>80</v>
      </c>
      <c r="G36">
        <v>17040</v>
      </c>
      <c r="H36">
        <v>7</v>
      </c>
      <c r="I36">
        <v>21280</v>
      </c>
      <c r="J36">
        <v>925</v>
      </c>
      <c r="L36" s="11" t="s">
        <v>45</v>
      </c>
      <c r="M36" s="12">
        <v>36</v>
      </c>
    </row>
    <row r="37" spans="1:16" x14ac:dyDescent="0.3">
      <c r="A37" t="s">
        <v>15</v>
      </c>
      <c r="B37" t="s">
        <v>45</v>
      </c>
      <c r="C37" t="s">
        <v>46</v>
      </c>
      <c r="D37" t="s">
        <v>52</v>
      </c>
      <c r="E37">
        <v>138</v>
      </c>
      <c r="F37">
        <v>50</v>
      </c>
      <c r="G37">
        <v>6900</v>
      </c>
      <c r="H37">
        <v>8</v>
      </c>
      <c r="I37">
        <v>11724</v>
      </c>
      <c r="J37">
        <v>170</v>
      </c>
      <c r="L37" s="11" t="s">
        <v>40</v>
      </c>
      <c r="M37" s="12">
        <v>48</v>
      </c>
    </row>
    <row r="38" spans="1:16" x14ac:dyDescent="0.3">
      <c r="A38" t="s">
        <v>16</v>
      </c>
      <c r="B38" t="s">
        <v>41</v>
      </c>
      <c r="C38" t="s">
        <v>46</v>
      </c>
      <c r="D38" t="s">
        <v>52</v>
      </c>
      <c r="E38">
        <v>104</v>
      </c>
      <c r="F38">
        <v>50</v>
      </c>
      <c r="G38">
        <v>5200</v>
      </c>
      <c r="H38">
        <v>5</v>
      </c>
      <c r="I38">
        <v>8369</v>
      </c>
      <c r="J38">
        <v>532</v>
      </c>
      <c r="L38" s="11" t="s">
        <v>43</v>
      </c>
      <c r="M38" s="12">
        <v>68</v>
      </c>
    </row>
    <row r="39" spans="1:16" x14ac:dyDescent="0.3">
      <c r="A39" t="s">
        <v>17</v>
      </c>
      <c r="B39" t="s">
        <v>41</v>
      </c>
      <c r="C39" t="s">
        <v>49</v>
      </c>
      <c r="D39" t="s">
        <v>51</v>
      </c>
      <c r="E39">
        <v>276</v>
      </c>
      <c r="F39">
        <v>120</v>
      </c>
      <c r="G39">
        <v>33120</v>
      </c>
      <c r="H39">
        <v>9</v>
      </c>
      <c r="I39">
        <v>36755</v>
      </c>
      <c r="J39">
        <v>304</v>
      </c>
      <c r="L39" s="11" t="s">
        <v>57</v>
      </c>
      <c r="M39" s="12">
        <v>321</v>
      </c>
    </row>
    <row r="40" spans="1:16" x14ac:dyDescent="0.3">
      <c r="A40" t="s">
        <v>18</v>
      </c>
      <c r="B40" t="s">
        <v>41</v>
      </c>
      <c r="C40" t="s">
        <v>46</v>
      </c>
      <c r="D40" t="s">
        <v>50</v>
      </c>
      <c r="E40">
        <v>294</v>
      </c>
      <c r="F40">
        <v>80</v>
      </c>
      <c r="G40">
        <v>23520</v>
      </c>
      <c r="H40">
        <v>5</v>
      </c>
      <c r="I40">
        <v>26549</v>
      </c>
      <c r="J40">
        <v>141</v>
      </c>
    </row>
    <row r="41" spans="1:16" x14ac:dyDescent="0.3">
      <c r="A41" t="s">
        <v>19</v>
      </c>
      <c r="B41" t="s">
        <v>44</v>
      </c>
      <c r="C41" t="s">
        <v>47</v>
      </c>
      <c r="D41" t="s">
        <v>51</v>
      </c>
      <c r="E41">
        <v>106</v>
      </c>
      <c r="F41">
        <v>100</v>
      </c>
      <c r="G41">
        <v>10600</v>
      </c>
      <c r="H41">
        <v>0</v>
      </c>
      <c r="I41">
        <v>12639</v>
      </c>
      <c r="J41">
        <v>703</v>
      </c>
      <c r="L41" s="13" t="s">
        <v>66</v>
      </c>
      <c r="M41" s="13"/>
      <c r="N41" s="13"/>
    </row>
    <row r="42" spans="1:16" x14ac:dyDescent="0.3">
      <c r="A42" t="s">
        <v>20</v>
      </c>
      <c r="B42" t="s">
        <v>45</v>
      </c>
      <c r="C42" t="s">
        <v>46</v>
      </c>
      <c r="D42" t="s">
        <v>50</v>
      </c>
      <c r="E42">
        <v>214</v>
      </c>
      <c r="F42">
        <v>120</v>
      </c>
      <c r="G42">
        <v>25680</v>
      </c>
      <c r="H42">
        <v>1</v>
      </c>
      <c r="I42">
        <v>29478</v>
      </c>
      <c r="J42">
        <v>423</v>
      </c>
    </row>
    <row r="43" spans="1:16" x14ac:dyDescent="0.3">
      <c r="A43" t="s">
        <v>21</v>
      </c>
      <c r="B43" t="s">
        <v>44</v>
      </c>
      <c r="C43" t="s">
        <v>48</v>
      </c>
      <c r="D43" t="s">
        <v>50</v>
      </c>
      <c r="E43">
        <v>117</v>
      </c>
      <c r="F43">
        <v>50</v>
      </c>
      <c r="G43">
        <v>5850</v>
      </c>
      <c r="H43">
        <v>4</v>
      </c>
      <c r="I43">
        <v>7013</v>
      </c>
      <c r="J43">
        <v>535</v>
      </c>
      <c r="L43" s="10" t="s">
        <v>65</v>
      </c>
      <c r="M43" s="10" t="s">
        <v>60</v>
      </c>
    </row>
    <row r="44" spans="1:16" x14ac:dyDescent="0.3">
      <c r="A44" t="s">
        <v>22</v>
      </c>
      <c r="B44" t="s">
        <v>42</v>
      </c>
      <c r="C44" t="s">
        <v>47</v>
      </c>
      <c r="D44" t="s">
        <v>52</v>
      </c>
      <c r="E44">
        <v>292</v>
      </c>
      <c r="F44">
        <v>120</v>
      </c>
      <c r="G44">
        <v>35040</v>
      </c>
      <c r="H44">
        <v>6</v>
      </c>
      <c r="I44">
        <v>36397</v>
      </c>
      <c r="J44">
        <v>850</v>
      </c>
      <c r="L44" s="10" t="s">
        <v>56</v>
      </c>
      <c r="M44" t="s">
        <v>49</v>
      </c>
      <c r="N44" t="s">
        <v>46</v>
      </c>
      <c r="O44" t="s">
        <v>47</v>
      </c>
      <c r="P44" t="s">
        <v>48</v>
      </c>
    </row>
    <row r="45" spans="1:16" x14ac:dyDescent="0.3">
      <c r="A45" t="s">
        <v>23</v>
      </c>
      <c r="B45" t="s">
        <v>44</v>
      </c>
      <c r="C45" t="s">
        <v>49</v>
      </c>
      <c r="D45" t="s">
        <v>53</v>
      </c>
      <c r="E45">
        <v>54</v>
      </c>
      <c r="F45">
        <v>50</v>
      </c>
      <c r="G45">
        <v>2700</v>
      </c>
      <c r="H45">
        <v>2</v>
      </c>
      <c r="I45">
        <v>6757</v>
      </c>
      <c r="J45">
        <v>912</v>
      </c>
      <c r="L45" s="11" t="s">
        <v>50</v>
      </c>
      <c r="M45" s="12"/>
      <c r="N45" s="12">
        <v>1881</v>
      </c>
      <c r="O45" s="12">
        <v>3966</v>
      </c>
      <c r="P45" s="12">
        <v>3458</v>
      </c>
    </row>
    <row r="46" spans="1:16" x14ac:dyDescent="0.3">
      <c r="A46" t="s">
        <v>24</v>
      </c>
      <c r="B46" t="s">
        <v>42</v>
      </c>
      <c r="C46" t="s">
        <v>47</v>
      </c>
      <c r="D46" t="s">
        <v>50</v>
      </c>
      <c r="E46">
        <v>230</v>
      </c>
      <c r="F46">
        <v>100</v>
      </c>
      <c r="G46">
        <v>23000</v>
      </c>
      <c r="H46">
        <v>3</v>
      </c>
      <c r="I46">
        <v>24846</v>
      </c>
      <c r="J46">
        <v>401</v>
      </c>
      <c r="L46" s="11" t="s">
        <v>51</v>
      </c>
      <c r="M46" s="12">
        <v>1977</v>
      </c>
      <c r="N46" s="12">
        <v>2619</v>
      </c>
      <c r="O46" s="12">
        <v>4516</v>
      </c>
      <c r="P46" s="12">
        <v>1493</v>
      </c>
    </row>
    <row r="47" spans="1:16" x14ac:dyDescent="0.3">
      <c r="A47" t="s">
        <v>25</v>
      </c>
      <c r="B47" t="s">
        <v>45</v>
      </c>
      <c r="C47" t="s">
        <v>49</v>
      </c>
      <c r="D47" t="s">
        <v>51</v>
      </c>
      <c r="E47">
        <v>286</v>
      </c>
      <c r="F47">
        <v>150</v>
      </c>
      <c r="G47">
        <v>42900</v>
      </c>
      <c r="H47">
        <v>10</v>
      </c>
      <c r="I47">
        <v>46256</v>
      </c>
      <c r="J47">
        <v>181</v>
      </c>
      <c r="L47" s="11" t="s">
        <v>52</v>
      </c>
      <c r="M47" s="12">
        <v>922</v>
      </c>
      <c r="N47" s="12">
        <v>4218</v>
      </c>
      <c r="O47" s="12">
        <v>4802</v>
      </c>
      <c r="P47" s="12">
        <v>2432</v>
      </c>
    </row>
    <row r="48" spans="1:16" x14ac:dyDescent="0.3">
      <c r="A48" t="s">
        <v>26</v>
      </c>
      <c r="B48" t="s">
        <v>40</v>
      </c>
      <c r="C48" t="s">
        <v>48</v>
      </c>
      <c r="D48" t="s">
        <v>53</v>
      </c>
      <c r="E48">
        <v>160</v>
      </c>
      <c r="F48">
        <v>50</v>
      </c>
      <c r="G48">
        <v>8000</v>
      </c>
      <c r="H48">
        <v>4</v>
      </c>
      <c r="I48">
        <v>10401</v>
      </c>
      <c r="J48">
        <v>678</v>
      </c>
      <c r="L48" s="11" t="s">
        <v>53</v>
      </c>
      <c r="M48" s="12">
        <v>1543</v>
      </c>
      <c r="N48" s="12">
        <v>1169</v>
      </c>
      <c r="O48" s="12">
        <v>1787</v>
      </c>
      <c r="P48" s="12">
        <v>1264</v>
      </c>
    </row>
    <row r="49" spans="1:16" x14ac:dyDescent="0.3">
      <c r="A49" t="s">
        <v>27</v>
      </c>
      <c r="B49" t="s">
        <v>45</v>
      </c>
      <c r="C49" t="s">
        <v>47</v>
      </c>
      <c r="D49" t="s">
        <v>53</v>
      </c>
      <c r="E49">
        <v>149</v>
      </c>
      <c r="F49">
        <v>150</v>
      </c>
      <c r="G49">
        <v>22350</v>
      </c>
      <c r="H49">
        <v>5</v>
      </c>
      <c r="I49">
        <v>27270</v>
      </c>
      <c r="J49">
        <v>404</v>
      </c>
      <c r="L49" s="11" t="s">
        <v>57</v>
      </c>
      <c r="M49" s="12">
        <v>4442</v>
      </c>
      <c r="N49" s="12">
        <v>9887</v>
      </c>
      <c r="O49" s="12">
        <v>15071</v>
      </c>
      <c r="P49" s="12">
        <v>8647</v>
      </c>
    </row>
    <row r="50" spans="1:16" x14ac:dyDescent="0.3">
      <c r="A50" t="s">
        <v>28</v>
      </c>
      <c r="B50" t="s">
        <v>44</v>
      </c>
      <c r="C50" t="s">
        <v>49</v>
      </c>
      <c r="D50" t="s">
        <v>52</v>
      </c>
      <c r="E50">
        <v>129</v>
      </c>
      <c r="F50">
        <v>100</v>
      </c>
      <c r="G50">
        <v>12900</v>
      </c>
      <c r="H50">
        <v>8</v>
      </c>
      <c r="I50">
        <v>14507</v>
      </c>
      <c r="J50">
        <v>922</v>
      </c>
    </row>
    <row r="51" spans="1:16" x14ac:dyDescent="0.3">
      <c r="A51" t="s">
        <v>29</v>
      </c>
      <c r="B51" t="s">
        <v>40</v>
      </c>
      <c r="C51" t="s">
        <v>46</v>
      </c>
      <c r="D51" t="s">
        <v>52</v>
      </c>
      <c r="E51">
        <v>270</v>
      </c>
      <c r="F51">
        <v>100</v>
      </c>
      <c r="G51">
        <v>27000</v>
      </c>
      <c r="H51">
        <v>6</v>
      </c>
      <c r="I51">
        <v>29771</v>
      </c>
      <c r="J51">
        <v>697</v>
      </c>
    </row>
    <row r="52" spans="1:16" x14ac:dyDescent="0.3">
      <c r="A52" t="s">
        <v>30</v>
      </c>
      <c r="B52" t="s">
        <v>43</v>
      </c>
      <c r="C52" t="s">
        <v>46</v>
      </c>
      <c r="D52" t="s">
        <v>51</v>
      </c>
      <c r="E52">
        <v>168</v>
      </c>
      <c r="F52">
        <v>100</v>
      </c>
      <c r="G52">
        <v>16800</v>
      </c>
      <c r="H52">
        <v>10</v>
      </c>
      <c r="I52">
        <v>18634</v>
      </c>
      <c r="J52">
        <v>663</v>
      </c>
      <c r="L52" s="13" t="s">
        <v>67</v>
      </c>
      <c r="M52" s="13"/>
      <c r="N52" s="13"/>
    </row>
    <row r="53" spans="1:16" x14ac:dyDescent="0.3">
      <c r="A53" t="s">
        <v>31</v>
      </c>
      <c r="B53" t="s">
        <v>43</v>
      </c>
      <c r="C53" t="s">
        <v>47</v>
      </c>
      <c r="D53" t="s">
        <v>52</v>
      </c>
      <c r="E53">
        <v>165</v>
      </c>
      <c r="F53">
        <v>100</v>
      </c>
      <c r="G53">
        <v>16500</v>
      </c>
      <c r="H53">
        <v>3</v>
      </c>
      <c r="I53">
        <v>21249</v>
      </c>
      <c r="J53">
        <v>768</v>
      </c>
    </row>
    <row r="54" spans="1:16" x14ac:dyDescent="0.3">
      <c r="A54" t="s">
        <v>32</v>
      </c>
      <c r="B54" t="s">
        <v>41</v>
      </c>
      <c r="C54" t="s">
        <v>47</v>
      </c>
      <c r="D54" t="s">
        <v>52</v>
      </c>
      <c r="E54">
        <v>203</v>
      </c>
      <c r="F54">
        <v>80</v>
      </c>
      <c r="G54">
        <v>16240</v>
      </c>
      <c r="H54">
        <v>10</v>
      </c>
      <c r="I54">
        <v>20415</v>
      </c>
      <c r="J54">
        <v>532</v>
      </c>
      <c r="L54" s="10" t="s">
        <v>56</v>
      </c>
      <c r="M54" t="s">
        <v>68</v>
      </c>
    </row>
    <row r="55" spans="1:16" x14ac:dyDescent="0.3">
      <c r="A55" t="s">
        <v>33</v>
      </c>
      <c r="B55" t="s">
        <v>42</v>
      </c>
      <c r="C55" t="s">
        <v>46</v>
      </c>
      <c r="D55" t="s">
        <v>51</v>
      </c>
      <c r="E55">
        <v>195</v>
      </c>
      <c r="F55">
        <v>100</v>
      </c>
      <c r="G55">
        <v>19500</v>
      </c>
      <c r="H55">
        <v>2</v>
      </c>
      <c r="I55">
        <v>23025</v>
      </c>
      <c r="J55">
        <v>417</v>
      </c>
      <c r="L55" s="11" t="s">
        <v>50</v>
      </c>
      <c r="M55" s="12">
        <v>3090</v>
      </c>
    </row>
    <row r="56" spans="1:16" x14ac:dyDescent="0.3">
      <c r="A56" t="s">
        <v>34</v>
      </c>
      <c r="B56" t="s">
        <v>44</v>
      </c>
      <c r="C56" t="s">
        <v>46</v>
      </c>
      <c r="D56" t="s">
        <v>52</v>
      </c>
      <c r="E56">
        <v>240</v>
      </c>
      <c r="F56">
        <v>120</v>
      </c>
      <c r="G56">
        <v>28800</v>
      </c>
      <c r="H56">
        <v>4</v>
      </c>
      <c r="I56">
        <v>33040</v>
      </c>
      <c r="J56">
        <v>181</v>
      </c>
      <c r="L56" s="11" t="s">
        <v>51</v>
      </c>
      <c r="M56" s="12">
        <v>3697</v>
      </c>
    </row>
    <row r="57" spans="1:16" x14ac:dyDescent="0.3">
      <c r="A57" t="s">
        <v>35</v>
      </c>
      <c r="B57" t="s">
        <v>45</v>
      </c>
      <c r="C57" t="s">
        <v>46</v>
      </c>
      <c r="D57" t="s">
        <v>52</v>
      </c>
      <c r="E57">
        <v>291</v>
      </c>
      <c r="F57">
        <v>50</v>
      </c>
      <c r="G57">
        <v>14550</v>
      </c>
      <c r="H57">
        <v>1</v>
      </c>
      <c r="I57">
        <v>19446</v>
      </c>
      <c r="J57">
        <v>740</v>
      </c>
      <c r="L57" s="11" t="s">
        <v>52</v>
      </c>
      <c r="M57" s="12">
        <v>3396</v>
      </c>
    </row>
    <row r="58" spans="1:16" x14ac:dyDescent="0.3">
      <c r="A58" t="s">
        <v>36</v>
      </c>
      <c r="B58" t="s">
        <v>44</v>
      </c>
      <c r="C58" t="s">
        <v>46</v>
      </c>
      <c r="D58" t="s">
        <v>51</v>
      </c>
      <c r="E58">
        <v>237</v>
      </c>
      <c r="F58">
        <v>50</v>
      </c>
      <c r="G58">
        <v>11850</v>
      </c>
      <c r="H58">
        <v>7</v>
      </c>
      <c r="I58">
        <v>14455</v>
      </c>
      <c r="J58">
        <v>214</v>
      </c>
      <c r="L58" s="11" t="s">
        <v>53</v>
      </c>
      <c r="M58" s="12">
        <v>1948</v>
      </c>
    </row>
    <row r="59" spans="1:16" x14ac:dyDescent="0.3">
      <c r="A59" t="s">
        <v>37</v>
      </c>
      <c r="B59" t="s">
        <v>45</v>
      </c>
      <c r="C59" t="s">
        <v>46</v>
      </c>
      <c r="D59" t="s">
        <v>53</v>
      </c>
      <c r="E59">
        <v>231</v>
      </c>
      <c r="F59">
        <v>120</v>
      </c>
      <c r="G59">
        <v>27720</v>
      </c>
      <c r="H59">
        <v>1</v>
      </c>
      <c r="I59">
        <v>29852</v>
      </c>
      <c r="J59">
        <v>479</v>
      </c>
      <c r="L59" s="11" t="s">
        <v>57</v>
      </c>
      <c r="M59" s="12">
        <v>12131</v>
      </c>
    </row>
    <row r="60" spans="1:16" x14ac:dyDescent="0.3">
      <c r="A60" t="s">
        <v>38</v>
      </c>
      <c r="B60" t="s">
        <v>43</v>
      </c>
      <c r="C60" t="s">
        <v>46</v>
      </c>
      <c r="D60" t="s">
        <v>52</v>
      </c>
      <c r="E60">
        <v>50</v>
      </c>
      <c r="F60">
        <v>80</v>
      </c>
      <c r="G60">
        <v>4000</v>
      </c>
      <c r="H60">
        <v>4</v>
      </c>
      <c r="I60">
        <v>5713</v>
      </c>
      <c r="J60">
        <v>973</v>
      </c>
    </row>
    <row r="61" spans="1:16" x14ac:dyDescent="0.3">
      <c r="A61" t="s">
        <v>39</v>
      </c>
      <c r="B61" t="s">
        <v>42</v>
      </c>
      <c r="C61" t="s">
        <v>47</v>
      </c>
      <c r="D61" t="s">
        <v>51</v>
      </c>
      <c r="E61">
        <v>239</v>
      </c>
      <c r="F61">
        <v>150</v>
      </c>
      <c r="G61">
        <v>35850</v>
      </c>
      <c r="H61">
        <v>1</v>
      </c>
      <c r="I61">
        <v>38483</v>
      </c>
      <c r="J61">
        <v>713</v>
      </c>
    </row>
    <row r="62" spans="1:16" x14ac:dyDescent="0.3">
      <c r="A62" t="s">
        <v>10</v>
      </c>
      <c r="B62" t="s">
        <v>45</v>
      </c>
      <c r="C62" t="s">
        <v>46</v>
      </c>
      <c r="D62" t="s">
        <v>50</v>
      </c>
      <c r="E62">
        <v>167</v>
      </c>
      <c r="F62">
        <v>80</v>
      </c>
      <c r="G62">
        <v>13360</v>
      </c>
      <c r="H62">
        <v>3</v>
      </c>
      <c r="I62">
        <v>16380</v>
      </c>
      <c r="J62">
        <v>336</v>
      </c>
    </row>
    <row r="63" spans="1:16" x14ac:dyDescent="0.3">
      <c r="A63" t="s">
        <v>11</v>
      </c>
      <c r="B63" t="s">
        <v>44</v>
      </c>
      <c r="C63" t="s">
        <v>47</v>
      </c>
      <c r="D63" t="s">
        <v>52</v>
      </c>
      <c r="E63">
        <v>97</v>
      </c>
      <c r="F63">
        <v>150</v>
      </c>
      <c r="G63">
        <v>14550</v>
      </c>
      <c r="H63">
        <v>10</v>
      </c>
      <c r="I63">
        <v>15583</v>
      </c>
      <c r="J63">
        <v>931</v>
      </c>
      <c r="L63" s="13" t="s">
        <v>69</v>
      </c>
      <c r="M63" s="13"/>
    </row>
    <row r="64" spans="1:16" x14ac:dyDescent="0.3">
      <c r="A64" t="s">
        <v>12</v>
      </c>
      <c r="B64" t="s">
        <v>41</v>
      </c>
      <c r="C64" t="s">
        <v>48</v>
      </c>
      <c r="D64" t="s">
        <v>50</v>
      </c>
      <c r="E64">
        <v>221</v>
      </c>
      <c r="F64">
        <v>100</v>
      </c>
      <c r="G64">
        <v>22100</v>
      </c>
      <c r="H64">
        <v>1</v>
      </c>
      <c r="I64">
        <v>24640</v>
      </c>
      <c r="J64">
        <v>724</v>
      </c>
    </row>
    <row r="65" spans="1:13" x14ac:dyDescent="0.3">
      <c r="A65" t="s">
        <v>13</v>
      </c>
      <c r="B65" t="s">
        <v>43</v>
      </c>
      <c r="C65" t="s">
        <v>48</v>
      </c>
      <c r="D65" t="s">
        <v>50</v>
      </c>
      <c r="E65">
        <v>238</v>
      </c>
      <c r="F65">
        <v>150</v>
      </c>
      <c r="G65">
        <v>35700</v>
      </c>
      <c r="H65">
        <v>0</v>
      </c>
      <c r="I65">
        <v>38396</v>
      </c>
      <c r="J65">
        <v>222</v>
      </c>
    </row>
    <row r="66" spans="1:13" x14ac:dyDescent="0.3">
      <c r="A66" t="s">
        <v>14</v>
      </c>
      <c r="B66" t="s">
        <v>44</v>
      </c>
      <c r="C66" t="s">
        <v>47</v>
      </c>
      <c r="D66" t="s">
        <v>51</v>
      </c>
      <c r="E66">
        <v>272</v>
      </c>
      <c r="F66">
        <v>50</v>
      </c>
      <c r="G66">
        <v>13600</v>
      </c>
      <c r="H66">
        <v>3</v>
      </c>
      <c r="I66">
        <v>17034</v>
      </c>
      <c r="J66">
        <v>292</v>
      </c>
      <c r="L66" s="10" t="s">
        <v>56</v>
      </c>
      <c r="M66" t="s">
        <v>58</v>
      </c>
    </row>
    <row r="67" spans="1:13" x14ac:dyDescent="0.3">
      <c r="L67" s="11" t="s">
        <v>10</v>
      </c>
      <c r="M67" s="12">
        <v>33710</v>
      </c>
    </row>
    <row r="68" spans="1:13" x14ac:dyDescent="0.3">
      <c r="L68" s="11" t="s">
        <v>11</v>
      </c>
      <c r="M68" s="12">
        <v>63880</v>
      </c>
    </row>
    <row r="69" spans="1:13" x14ac:dyDescent="0.3">
      <c r="L69" s="11" t="s">
        <v>12</v>
      </c>
      <c r="M69" s="12">
        <v>52420</v>
      </c>
    </row>
    <row r="70" spans="1:13" x14ac:dyDescent="0.3">
      <c r="L70" s="11" t="s">
        <v>13</v>
      </c>
      <c r="M70" s="12">
        <v>74640</v>
      </c>
    </row>
    <row r="71" spans="1:13" x14ac:dyDescent="0.3">
      <c r="L71" s="11" t="s">
        <v>14</v>
      </c>
      <c r="M71" s="12">
        <v>52960</v>
      </c>
    </row>
    <row r="72" spans="1:13" x14ac:dyDescent="0.3">
      <c r="L72" s="11" t="s">
        <v>15</v>
      </c>
      <c r="M72" s="12">
        <v>12900</v>
      </c>
    </row>
    <row r="73" spans="1:13" x14ac:dyDescent="0.3">
      <c r="L73" s="11" t="s">
        <v>16</v>
      </c>
      <c r="M73" s="12">
        <v>20200</v>
      </c>
    </row>
    <row r="74" spans="1:13" x14ac:dyDescent="0.3">
      <c r="L74" s="11" t="s">
        <v>17</v>
      </c>
      <c r="M74" s="12">
        <v>51760</v>
      </c>
    </row>
    <row r="75" spans="1:13" x14ac:dyDescent="0.3">
      <c r="L75" s="11" t="s">
        <v>18</v>
      </c>
      <c r="M75" s="12">
        <v>27170</v>
      </c>
    </row>
    <row r="76" spans="1:13" x14ac:dyDescent="0.3">
      <c r="L76" s="11" t="s">
        <v>19</v>
      </c>
      <c r="M76" s="12">
        <v>26760</v>
      </c>
    </row>
    <row r="77" spans="1:13" x14ac:dyDescent="0.3">
      <c r="L77" s="11" t="s">
        <v>20</v>
      </c>
      <c r="M77" s="12">
        <v>48360</v>
      </c>
    </row>
    <row r="78" spans="1:13" x14ac:dyDescent="0.3">
      <c r="L78" s="11" t="s">
        <v>21</v>
      </c>
      <c r="M78" s="12">
        <v>21810</v>
      </c>
    </row>
    <row r="79" spans="1:13" x14ac:dyDescent="0.3">
      <c r="L79" s="11" t="s">
        <v>22</v>
      </c>
      <c r="M79" s="12">
        <v>44940</v>
      </c>
    </row>
    <row r="80" spans="1:13" x14ac:dyDescent="0.3">
      <c r="L80" s="11" t="s">
        <v>23</v>
      </c>
      <c r="M80" s="12">
        <v>29700</v>
      </c>
    </row>
    <row r="81" spans="12:13" x14ac:dyDescent="0.3">
      <c r="L81" s="11" t="s">
        <v>24</v>
      </c>
      <c r="M81" s="12">
        <v>61850</v>
      </c>
    </row>
    <row r="82" spans="12:13" x14ac:dyDescent="0.3">
      <c r="L82" s="11" t="s">
        <v>25</v>
      </c>
      <c r="M82" s="12">
        <v>51060</v>
      </c>
    </row>
    <row r="83" spans="12:13" x14ac:dyDescent="0.3">
      <c r="L83" s="11" t="s">
        <v>26</v>
      </c>
      <c r="M83" s="12">
        <v>30100</v>
      </c>
    </row>
    <row r="84" spans="12:13" x14ac:dyDescent="0.3">
      <c r="L84" s="11" t="s">
        <v>27</v>
      </c>
      <c r="M84" s="12">
        <v>25900</v>
      </c>
    </row>
    <row r="85" spans="12:13" x14ac:dyDescent="0.3">
      <c r="L85" s="11" t="s">
        <v>28</v>
      </c>
      <c r="M85" s="12">
        <v>37260</v>
      </c>
    </row>
    <row r="86" spans="12:13" x14ac:dyDescent="0.3">
      <c r="L86" s="11" t="s">
        <v>29</v>
      </c>
      <c r="M86" s="12">
        <v>44100</v>
      </c>
    </row>
    <row r="87" spans="12:13" x14ac:dyDescent="0.3">
      <c r="L87" s="11" t="s">
        <v>30</v>
      </c>
      <c r="M87" s="12">
        <v>42120</v>
      </c>
    </row>
    <row r="88" spans="12:13" x14ac:dyDescent="0.3">
      <c r="L88" s="11" t="s">
        <v>31</v>
      </c>
      <c r="M88" s="12">
        <v>41700</v>
      </c>
    </row>
    <row r="89" spans="12:13" x14ac:dyDescent="0.3">
      <c r="L89" s="11" t="s">
        <v>32</v>
      </c>
      <c r="M89" s="12">
        <v>38240</v>
      </c>
    </row>
    <row r="90" spans="12:13" x14ac:dyDescent="0.3">
      <c r="L90" s="11" t="s">
        <v>33</v>
      </c>
      <c r="M90" s="12">
        <v>46950</v>
      </c>
    </row>
    <row r="91" spans="12:13" x14ac:dyDescent="0.3">
      <c r="L91" s="11" t="s">
        <v>34</v>
      </c>
      <c r="M91" s="12">
        <v>68550</v>
      </c>
    </row>
    <row r="92" spans="12:13" x14ac:dyDescent="0.3">
      <c r="L92" s="11" t="s">
        <v>35</v>
      </c>
      <c r="M92" s="12">
        <v>41190</v>
      </c>
    </row>
    <row r="93" spans="12:13" x14ac:dyDescent="0.3">
      <c r="L93" s="11" t="s">
        <v>36</v>
      </c>
      <c r="M93" s="12">
        <v>38850</v>
      </c>
    </row>
    <row r="94" spans="12:13" x14ac:dyDescent="0.3">
      <c r="L94" s="11" t="s">
        <v>37</v>
      </c>
      <c r="M94" s="12">
        <v>41240</v>
      </c>
    </row>
    <row r="95" spans="12:13" x14ac:dyDescent="0.3">
      <c r="L95" s="11" t="s">
        <v>38</v>
      </c>
      <c r="M95" s="12">
        <v>16000</v>
      </c>
    </row>
    <row r="96" spans="12:13" x14ac:dyDescent="0.3">
      <c r="L96" s="11" t="s">
        <v>39</v>
      </c>
      <c r="M96" s="12">
        <v>39850</v>
      </c>
    </row>
    <row r="97" spans="12:13" x14ac:dyDescent="0.3">
      <c r="L97" s="11" t="s">
        <v>57</v>
      </c>
      <c r="M97" s="12">
        <v>1226170</v>
      </c>
    </row>
  </sheetData>
  <mergeCells count="5">
    <mergeCell ref="M2:N2"/>
    <mergeCell ref="L18:M18"/>
    <mergeCell ref="L41:N41"/>
    <mergeCell ref="L52:N52"/>
    <mergeCell ref="L63:M63"/>
  </mergeCells>
  <pageMargins left="0.7" right="0.7" top="0.75" bottom="0.75" header="0.3" footer="0.3"/>
  <drawing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B6A8B-34E7-4702-96F2-F9E08BE54A3C}">
  <dimension ref="A1:N66"/>
  <sheetViews>
    <sheetView tabSelected="1" workbookViewId="0">
      <selection activeCell="N18" sqref="N18"/>
    </sheetView>
  </sheetViews>
  <sheetFormatPr defaultRowHeight="14.4" x14ac:dyDescent="0.3"/>
  <cols>
    <col min="1" max="1" width="11.109375" bestFit="1" customWidth="1"/>
    <col min="2" max="2" width="11.44140625" bestFit="1" customWidth="1"/>
    <col min="3" max="3" width="6.77734375" bestFit="1" customWidth="1"/>
    <col min="4" max="4" width="12.6640625" bestFit="1" customWidth="1"/>
    <col min="5" max="5" width="11.44140625" bestFit="1" customWidth="1"/>
    <col min="6" max="7" width="13.88671875" bestFit="1" customWidth="1"/>
    <col min="8" max="8" width="11.109375" bestFit="1" customWidth="1"/>
    <col min="9" max="9" width="22.109375" bestFit="1" customWidth="1"/>
    <col min="11" max="11" width="11.109375" bestFit="1" customWidth="1"/>
    <col min="12" max="12" width="12.5546875" bestFit="1" customWidth="1"/>
    <col min="13" max="14" width="20.88671875" bestFit="1" customWidth="1"/>
    <col min="15" max="15" width="12.5546875" bestFit="1" customWidth="1"/>
    <col min="16" max="16" width="20.88671875" bestFit="1" customWidth="1"/>
    <col min="17" max="17" width="10.77734375" bestFit="1" customWidth="1"/>
  </cols>
  <sheetData>
    <row r="1" spans="1:14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5" t="s">
        <v>61</v>
      </c>
      <c r="L1" s="14"/>
    </row>
    <row r="2" spans="1:14" x14ac:dyDescent="0.3">
      <c r="A2" s="2" t="s">
        <v>10</v>
      </c>
      <c r="B2" s="3" t="s">
        <v>40</v>
      </c>
      <c r="C2" s="3" t="s">
        <v>46</v>
      </c>
      <c r="D2" s="3" t="s">
        <v>50</v>
      </c>
      <c r="E2" s="3">
        <v>125</v>
      </c>
      <c r="F2" s="3">
        <v>80</v>
      </c>
      <c r="G2" s="3">
        <v>10000</v>
      </c>
      <c r="H2" s="3">
        <v>6</v>
      </c>
      <c r="I2" s="3">
        <v>14300</v>
      </c>
      <c r="J2" s="3">
        <v>188</v>
      </c>
      <c r="K2" s="16">
        <f>(G2/I2)</f>
        <v>0.69930069930069927</v>
      </c>
    </row>
    <row r="3" spans="1:14" x14ac:dyDescent="0.3">
      <c r="A3" s="4" t="s">
        <v>11</v>
      </c>
      <c r="B3" s="5" t="s">
        <v>41</v>
      </c>
      <c r="C3" s="5" t="s">
        <v>47</v>
      </c>
      <c r="D3" s="5" t="s">
        <v>51</v>
      </c>
      <c r="E3" s="5">
        <v>195</v>
      </c>
      <c r="F3" s="5">
        <v>150</v>
      </c>
      <c r="G3" s="5">
        <v>29250</v>
      </c>
      <c r="H3" s="5">
        <v>1</v>
      </c>
      <c r="I3" s="5">
        <v>31704</v>
      </c>
      <c r="J3" s="5">
        <v>873</v>
      </c>
      <c r="K3" s="16">
        <f>(G3/I3)</f>
        <v>0.92259651778955332</v>
      </c>
    </row>
    <row r="4" spans="1:14" x14ac:dyDescent="0.3">
      <c r="A4" s="2" t="s">
        <v>12</v>
      </c>
      <c r="B4" s="3" t="s">
        <v>40</v>
      </c>
      <c r="C4" s="3" t="s">
        <v>47</v>
      </c>
      <c r="D4" s="3" t="s">
        <v>52</v>
      </c>
      <c r="E4" s="3">
        <v>289</v>
      </c>
      <c r="F4" s="3">
        <v>80</v>
      </c>
      <c r="G4" s="3">
        <v>23120</v>
      </c>
      <c r="H4" s="3">
        <v>7</v>
      </c>
      <c r="I4" s="3">
        <v>26213</v>
      </c>
      <c r="J4" s="3">
        <v>596</v>
      </c>
      <c r="K4" s="16">
        <f>(G4/I4)</f>
        <v>0.88200511196734444</v>
      </c>
      <c r="M4" s="7" t="s">
        <v>62</v>
      </c>
      <c r="N4" s="7"/>
    </row>
    <row r="5" spans="1:14" x14ac:dyDescent="0.3">
      <c r="A5" s="4" t="s">
        <v>13</v>
      </c>
      <c r="B5" s="5" t="s">
        <v>42</v>
      </c>
      <c r="C5" s="5" t="s">
        <v>47</v>
      </c>
      <c r="D5" s="5" t="s">
        <v>53</v>
      </c>
      <c r="E5" s="5">
        <v>267</v>
      </c>
      <c r="F5" s="5">
        <v>100</v>
      </c>
      <c r="G5" s="5">
        <v>26700</v>
      </c>
      <c r="H5" s="5">
        <v>4</v>
      </c>
      <c r="I5" s="5">
        <v>30841</v>
      </c>
      <c r="J5" s="5">
        <v>811</v>
      </c>
      <c r="K5" s="16">
        <f>(G5/I5)</f>
        <v>0.86573068318147917</v>
      </c>
    </row>
    <row r="6" spans="1:14" x14ac:dyDescent="0.3">
      <c r="A6" s="2" t="s">
        <v>14</v>
      </c>
      <c r="B6" s="3" t="s">
        <v>41</v>
      </c>
      <c r="C6" s="3" t="s">
        <v>48</v>
      </c>
      <c r="D6" s="3" t="s">
        <v>52</v>
      </c>
      <c r="E6" s="3">
        <v>279</v>
      </c>
      <c r="F6" s="3">
        <v>80</v>
      </c>
      <c r="G6" s="3">
        <v>22320</v>
      </c>
      <c r="H6" s="3">
        <v>2</v>
      </c>
      <c r="I6" s="3">
        <v>26782</v>
      </c>
      <c r="J6" s="3">
        <v>194</v>
      </c>
      <c r="K6" s="16">
        <f>(G6/I6)</f>
        <v>0.83339556418490035</v>
      </c>
    </row>
    <row r="7" spans="1:14" x14ac:dyDescent="0.3">
      <c r="A7" s="4" t="s">
        <v>15</v>
      </c>
      <c r="B7" s="5" t="s">
        <v>43</v>
      </c>
      <c r="C7" s="5" t="s">
        <v>46</v>
      </c>
      <c r="D7" s="5" t="s">
        <v>51</v>
      </c>
      <c r="E7" s="5">
        <v>50</v>
      </c>
      <c r="F7" s="5">
        <v>120</v>
      </c>
      <c r="G7" s="5">
        <v>6000</v>
      </c>
      <c r="H7" s="5">
        <v>1</v>
      </c>
      <c r="I7" s="5">
        <v>7519</v>
      </c>
      <c r="J7" s="5">
        <v>395</v>
      </c>
      <c r="K7" s="16">
        <f>(G7/I7)</f>
        <v>0.79797845458172634</v>
      </c>
    </row>
    <row r="8" spans="1:14" x14ac:dyDescent="0.3">
      <c r="A8" s="2" t="s">
        <v>16</v>
      </c>
      <c r="B8" s="3" t="s">
        <v>41</v>
      </c>
      <c r="C8" s="3" t="s">
        <v>48</v>
      </c>
      <c r="D8" s="3" t="s">
        <v>52</v>
      </c>
      <c r="E8" s="3">
        <v>125</v>
      </c>
      <c r="F8" s="3">
        <v>120</v>
      </c>
      <c r="G8" s="3">
        <v>15000</v>
      </c>
      <c r="H8" s="3">
        <v>10</v>
      </c>
      <c r="I8" s="3">
        <v>19168</v>
      </c>
      <c r="J8" s="3">
        <v>605</v>
      </c>
      <c r="K8" s="16">
        <f>(G8/I8)</f>
        <v>0.78255425709515858</v>
      </c>
      <c r="L8" s="9" t="s">
        <v>70</v>
      </c>
      <c r="M8" s="9"/>
    </row>
    <row r="9" spans="1:14" x14ac:dyDescent="0.3">
      <c r="A9" s="4" t="s">
        <v>17</v>
      </c>
      <c r="B9" s="5" t="s">
        <v>40</v>
      </c>
      <c r="C9" s="5" t="s">
        <v>48</v>
      </c>
      <c r="D9" s="5" t="s">
        <v>51</v>
      </c>
      <c r="E9" s="5">
        <v>233</v>
      </c>
      <c r="F9" s="5">
        <v>80</v>
      </c>
      <c r="G9" s="5">
        <v>18640</v>
      </c>
      <c r="H9" s="5">
        <v>7</v>
      </c>
      <c r="I9" s="5">
        <v>20711</v>
      </c>
      <c r="J9" s="5">
        <v>104</v>
      </c>
      <c r="K9" s="16">
        <f>(G9/I9)</f>
        <v>0.9000048283520834</v>
      </c>
    </row>
    <row r="10" spans="1:14" x14ac:dyDescent="0.3">
      <c r="A10" s="2" t="s">
        <v>18</v>
      </c>
      <c r="B10" s="3" t="s">
        <v>44</v>
      </c>
      <c r="C10" s="3" t="s">
        <v>47</v>
      </c>
      <c r="D10" s="3" t="s">
        <v>52</v>
      </c>
      <c r="E10" s="3">
        <v>73</v>
      </c>
      <c r="F10" s="3">
        <v>50</v>
      </c>
      <c r="G10" s="3">
        <v>3650</v>
      </c>
      <c r="H10" s="3">
        <v>4</v>
      </c>
      <c r="I10" s="3">
        <v>7017</v>
      </c>
      <c r="J10" s="3">
        <v>970</v>
      </c>
      <c r="K10" s="16">
        <f>(G10/I10)</f>
        <v>0.52016531281174294</v>
      </c>
    </row>
    <row r="11" spans="1:14" x14ac:dyDescent="0.3">
      <c r="A11" s="4" t="s">
        <v>19</v>
      </c>
      <c r="B11" s="5" t="s">
        <v>41</v>
      </c>
      <c r="C11" s="5" t="s">
        <v>49</v>
      </c>
      <c r="D11" s="5" t="s">
        <v>51</v>
      </c>
      <c r="E11" s="5">
        <v>202</v>
      </c>
      <c r="F11" s="5">
        <v>80</v>
      </c>
      <c r="G11" s="5">
        <v>16160</v>
      </c>
      <c r="H11" s="5">
        <v>0</v>
      </c>
      <c r="I11" s="5">
        <v>19864</v>
      </c>
      <c r="J11" s="5">
        <v>760</v>
      </c>
      <c r="K11" s="16">
        <f>(G11/I11)</f>
        <v>0.81353201772049943</v>
      </c>
      <c r="M11" s="10" t="s">
        <v>56</v>
      </c>
      <c r="N11" t="s">
        <v>71</v>
      </c>
    </row>
    <row r="12" spans="1:14" x14ac:dyDescent="0.3">
      <c r="A12" s="2" t="s">
        <v>20</v>
      </c>
      <c r="B12" s="3" t="s">
        <v>42</v>
      </c>
      <c r="C12" s="3" t="s">
        <v>47</v>
      </c>
      <c r="D12" s="3" t="s">
        <v>52</v>
      </c>
      <c r="E12" s="3">
        <v>189</v>
      </c>
      <c r="F12" s="3">
        <v>120</v>
      </c>
      <c r="G12" s="3">
        <v>22680</v>
      </c>
      <c r="H12" s="3">
        <v>10</v>
      </c>
      <c r="I12" s="3">
        <v>24128</v>
      </c>
      <c r="J12" s="3">
        <v>155</v>
      </c>
      <c r="K12" s="16">
        <f>(G12/I12)</f>
        <v>0.93998673740053051</v>
      </c>
      <c r="M12" s="11" t="s">
        <v>49</v>
      </c>
      <c r="N12" s="18">
        <v>0.78991360355291795</v>
      </c>
    </row>
    <row r="13" spans="1:14" x14ac:dyDescent="0.3">
      <c r="A13" s="4" t="s">
        <v>21</v>
      </c>
      <c r="B13" s="5" t="s">
        <v>42</v>
      </c>
      <c r="C13" s="5" t="s">
        <v>49</v>
      </c>
      <c r="D13" s="5" t="s">
        <v>51</v>
      </c>
      <c r="E13" s="5">
        <v>133</v>
      </c>
      <c r="F13" s="5">
        <v>120</v>
      </c>
      <c r="G13" s="5">
        <v>15960</v>
      </c>
      <c r="H13" s="5">
        <v>4</v>
      </c>
      <c r="I13" s="5">
        <v>20500</v>
      </c>
      <c r="J13" s="5">
        <v>732</v>
      </c>
      <c r="K13" s="16">
        <f>(G13/I13)</f>
        <v>0.77853658536585368</v>
      </c>
      <c r="M13" s="11" t="s">
        <v>46</v>
      </c>
      <c r="N13" s="18">
        <v>0.79880797326022179</v>
      </c>
    </row>
    <row r="14" spans="1:14" x14ac:dyDescent="0.3">
      <c r="A14" s="2" t="s">
        <v>22</v>
      </c>
      <c r="B14" s="3" t="s">
        <v>43</v>
      </c>
      <c r="C14" s="3" t="s">
        <v>46</v>
      </c>
      <c r="D14" s="3" t="s">
        <v>50</v>
      </c>
      <c r="E14" s="3">
        <v>198</v>
      </c>
      <c r="F14" s="3">
        <v>50</v>
      </c>
      <c r="G14" s="3">
        <v>9900</v>
      </c>
      <c r="H14" s="3">
        <v>1</v>
      </c>
      <c r="I14" s="3">
        <v>14885</v>
      </c>
      <c r="J14" s="3">
        <v>105</v>
      </c>
      <c r="K14" s="16">
        <f>(G14/I14)</f>
        <v>0.66509909304669135</v>
      </c>
      <c r="M14" s="11" t="s">
        <v>47</v>
      </c>
      <c r="N14" s="18">
        <v>0.8599953365866051</v>
      </c>
    </row>
    <row r="15" spans="1:14" x14ac:dyDescent="0.3">
      <c r="A15" s="4" t="s">
        <v>23</v>
      </c>
      <c r="B15" s="5" t="s">
        <v>43</v>
      </c>
      <c r="C15" s="5" t="s">
        <v>49</v>
      </c>
      <c r="D15" s="5" t="s">
        <v>53</v>
      </c>
      <c r="E15" s="5">
        <v>270</v>
      </c>
      <c r="F15" s="5">
        <v>100</v>
      </c>
      <c r="G15" s="5">
        <v>27000</v>
      </c>
      <c r="H15" s="5">
        <v>7</v>
      </c>
      <c r="I15" s="5">
        <v>31800</v>
      </c>
      <c r="J15" s="5">
        <v>451</v>
      </c>
      <c r="K15" s="16">
        <f>(G15/I15)</f>
        <v>0.84905660377358494</v>
      </c>
      <c r="M15" s="11" t="s">
        <v>48</v>
      </c>
      <c r="N15" s="18">
        <v>0.85296807725161561</v>
      </c>
    </row>
    <row r="16" spans="1:14" x14ac:dyDescent="0.3">
      <c r="A16" s="2" t="s">
        <v>24</v>
      </c>
      <c r="B16" s="3" t="s">
        <v>40</v>
      </c>
      <c r="C16" s="3" t="s">
        <v>46</v>
      </c>
      <c r="D16" s="3" t="s">
        <v>51</v>
      </c>
      <c r="E16" s="3">
        <v>259</v>
      </c>
      <c r="F16" s="3">
        <v>150</v>
      </c>
      <c r="G16" s="3">
        <v>38850</v>
      </c>
      <c r="H16" s="3">
        <v>8</v>
      </c>
      <c r="I16" s="3">
        <v>43345</v>
      </c>
      <c r="J16" s="3">
        <v>930</v>
      </c>
      <c r="K16" s="16">
        <f>(G16/I16)</f>
        <v>0.89629715076710115</v>
      </c>
    </row>
    <row r="17" spans="1:11" x14ac:dyDescent="0.3">
      <c r="A17" s="4" t="s">
        <v>25</v>
      </c>
      <c r="B17" s="5" t="s">
        <v>44</v>
      </c>
      <c r="C17" s="5" t="s">
        <v>47</v>
      </c>
      <c r="D17" s="5" t="s">
        <v>53</v>
      </c>
      <c r="E17" s="5">
        <v>102</v>
      </c>
      <c r="F17" s="5">
        <v>80</v>
      </c>
      <c r="G17" s="5">
        <v>8160</v>
      </c>
      <c r="H17" s="5">
        <v>1</v>
      </c>
      <c r="I17" s="5">
        <v>11952</v>
      </c>
      <c r="J17" s="5">
        <v>186</v>
      </c>
      <c r="K17" s="16">
        <f>(G17/I17)</f>
        <v>0.68273092369477917</v>
      </c>
    </row>
    <row r="18" spans="1:11" x14ac:dyDescent="0.3">
      <c r="A18" s="2" t="s">
        <v>26</v>
      </c>
      <c r="B18" s="3" t="s">
        <v>40</v>
      </c>
      <c r="C18" s="3" t="s">
        <v>47</v>
      </c>
      <c r="D18" s="3" t="s">
        <v>50</v>
      </c>
      <c r="E18" s="3">
        <v>221</v>
      </c>
      <c r="F18" s="3">
        <v>100</v>
      </c>
      <c r="G18" s="3">
        <v>22100</v>
      </c>
      <c r="H18" s="3">
        <v>7</v>
      </c>
      <c r="I18" s="3">
        <v>24022</v>
      </c>
      <c r="J18" s="3">
        <v>912</v>
      </c>
      <c r="K18" s="16">
        <f>(G18/I18)</f>
        <v>0.91999000915827156</v>
      </c>
    </row>
    <row r="19" spans="1:11" x14ac:dyDescent="0.3">
      <c r="A19" s="4" t="s">
        <v>27</v>
      </c>
      <c r="B19" s="5" t="s">
        <v>43</v>
      </c>
      <c r="C19" s="5" t="s">
        <v>49</v>
      </c>
      <c r="D19" s="5" t="s">
        <v>53</v>
      </c>
      <c r="E19" s="5">
        <v>71</v>
      </c>
      <c r="F19" s="5">
        <v>50</v>
      </c>
      <c r="G19" s="5">
        <v>3550</v>
      </c>
      <c r="H19" s="5">
        <v>9</v>
      </c>
      <c r="I19" s="5">
        <v>4666</v>
      </c>
      <c r="J19" s="5">
        <v>180</v>
      </c>
      <c r="K19" s="16">
        <f>(G19/I19)</f>
        <v>0.76082297471067295</v>
      </c>
    </row>
    <row r="20" spans="1:11" x14ac:dyDescent="0.3">
      <c r="A20" s="2" t="s">
        <v>28</v>
      </c>
      <c r="B20" s="3" t="s">
        <v>44</v>
      </c>
      <c r="C20" s="3" t="s">
        <v>47</v>
      </c>
      <c r="D20" s="3" t="s">
        <v>51</v>
      </c>
      <c r="E20" s="3">
        <v>203</v>
      </c>
      <c r="F20" s="3">
        <v>120</v>
      </c>
      <c r="G20" s="3">
        <v>24360</v>
      </c>
      <c r="H20" s="3">
        <v>5</v>
      </c>
      <c r="I20" s="3">
        <v>27407</v>
      </c>
      <c r="J20" s="3">
        <v>462</v>
      </c>
      <c r="K20" s="16">
        <f>(G20/I20)</f>
        <v>0.88882402305980224</v>
      </c>
    </row>
    <row r="21" spans="1:11" x14ac:dyDescent="0.3">
      <c r="A21" s="4" t="s">
        <v>29</v>
      </c>
      <c r="B21" s="5" t="s">
        <v>42</v>
      </c>
      <c r="C21" s="5" t="s">
        <v>46</v>
      </c>
      <c r="D21" s="5" t="s">
        <v>53</v>
      </c>
      <c r="E21" s="5">
        <v>171</v>
      </c>
      <c r="F21" s="5">
        <v>100</v>
      </c>
      <c r="G21" s="5">
        <v>17100</v>
      </c>
      <c r="H21" s="5">
        <v>7</v>
      </c>
      <c r="I21" s="5">
        <v>20976</v>
      </c>
      <c r="J21" s="5">
        <v>690</v>
      </c>
      <c r="K21" s="16">
        <f>(G21/I21)</f>
        <v>0.81521739130434778</v>
      </c>
    </row>
    <row r="22" spans="1:11" x14ac:dyDescent="0.3">
      <c r="A22" s="2" t="s">
        <v>30</v>
      </c>
      <c r="B22" s="3" t="s">
        <v>42</v>
      </c>
      <c r="C22" s="3" t="s">
        <v>47</v>
      </c>
      <c r="D22" s="3" t="s">
        <v>50</v>
      </c>
      <c r="E22" s="3">
        <v>211</v>
      </c>
      <c r="F22" s="3">
        <v>120</v>
      </c>
      <c r="G22" s="3">
        <v>25320</v>
      </c>
      <c r="H22" s="3">
        <v>8</v>
      </c>
      <c r="I22" s="3">
        <v>26499</v>
      </c>
      <c r="J22" s="3">
        <v>946</v>
      </c>
      <c r="K22" s="16">
        <f>(G22/I22)</f>
        <v>0.95550775500962304</v>
      </c>
    </row>
    <row r="23" spans="1:11" x14ac:dyDescent="0.3">
      <c r="A23" s="4" t="s">
        <v>31</v>
      </c>
      <c r="B23" s="5" t="s">
        <v>41</v>
      </c>
      <c r="C23" s="5" t="s">
        <v>48</v>
      </c>
      <c r="D23" s="5" t="s">
        <v>51</v>
      </c>
      <c r="E23" s="5">
        <v>168</v>
      </c>
      <c r="F23" s="5">
        <v>150</v>
      </c>
      <c r="G23" s="5">
        <v>25200</v>
      </c>
      <c r="H23" s="5">
        <v>1</v>
      </c>
      <c r="I23" s="5">
        <v>26247</v>
      </c>
      <c r="J23" s="5">
        <v>577</v>
      </c>
      <c r="K23" s="16">
        <f>(G23/I23)</f>
        <v>0.96010972682592299</v>
      </c>
    </row>
    <row r="24" spans="1:11" x14ac:dyDescent="0.3">
      <c r="A24" s="2" t="s">
        <v>32</v>
      </c>
      <c r="B24" s="3" t="s">
        <v>43</v>
      </c>
      <c r="C24" s="3" t="s">
        <v>48</v>
      </c>
      <c r="D24" s="3" t="s">
        <v>50</v>
      </c>
      <c r="E24" s="3">
        <v>275</v>
      </c>
      <c r="F24" s="3">
        <v>80</v>
      </c>
      <c r="G24" s="3">
        <v>22000</v>
      </c>
      <c r="H24" s="3">
        <v>9</v>
      </c>
      <c r="I24" s="3">
        <v>26076</v>
      </c>
      <c r="J24" s="3">
        <v>989</v>
      </c>
      <c r="K24" s="16">
        <f>(G24/I24)</f>
        <v>0.84368768215984047</v>
      </c>
    </row>
    <row r="25" spans="1:11" x14ac:dyDescent="0.3">
      <c r="A25" s="4" t="s">
        <v>33</v>
      </c>
      <c r="B25" s="5" t="s">
        <v>45</v>
      </c>
      <c r="C25" s="5" t="s">
        <v>47</v>
      </c>
      <c r="D25" s="5" t="s">
        <v>50</v>
      </c>
      <c r="E25" s="5">
        <v>183</v>
      </c>
      <c r="F25" s="5">
        <v>150</v>
      </c>
      <c r="G25" s="5">
        <v>27450</v>
      </c>
      <c r="H25" s="5">
        <v>2</v>
      </c>
      <c r="I25" s="5">
        <v>30989</v>
      </c>
      <c r="J25" s="5">
        <v>870</v>
      </c>
      <c r="K25" s="16">
        <f>(G25/I25)</f>
        <v>0.88579818645325759</v>
      </c>
    </row>
    <row r="26" spans="1:11" x14ac:dyDescent="0.3">
      <c r="A26" s="2" t="s">
        <v>34</v>
      </c>
      <c r="B26" s="3" t="s">
        <v>43</v>
      </c>
      <c r="C26" s="3" t="s">
        <v>47</v>
      </c>
      <c r="D26" s="3" t="s">
        <v>51</v>
      </c>
      <c r="E26" s="3">
        <v>265</v>
      </c>
      <c r="F26" s="3">
        <v>150</v>
      </c>
      <c r="G26" s="3">
        <v>39750</v>
      </c>
      <c r="H26" s="3">
        <v>4</v>
      </c>
      <c r="I26" s="3">
        <v>42456</v>
      </c>
      <c r="J26" s="3">
        <v>549</v>
      </c>
      <c r="K26" s="16">
        <f>(G26/I26)</f>
        <v>0.93626342566421705</v>
      </c>
    </row>
    <row r="27" spans="1:11" x14ac:dyDescent="0.3">
      <c r="A27" s="4" t="s">
        <v>35</v>
      </c>
      <c r="B27" s="5" t="s">
        <v>43</v>
      </c>
      <c r="C27" s="5" t="s">
        <v>48</v>
      </c>
      <c r="D27" s="5" t="s">
        <v>53</v>
      </c>
      <c r="E27" s="5">
        <v>222</v>
      </c>
      <c r="F27" s="5">
        <v>120</v>
      </c>
      <c r="G27" s="5">
        <v>26640</v>
      </c>
      <c r="H27" s="5">
        <v>5</v>
      </c>
      <c r="I27" s="5">
        <v>27683</v>
      </c>
      <c r="J27" s="5">
        <v>586</v>
      </c>
      <c r="K27" s="16">
        <f>(G27/I27)</f>
        <v>0.96232344760322219</v>
      </c>
    </row>
    <row r="28" spans="1:11" x14ac:dyDescent="0.3">
      <c r="A28" s="2" t="s">
        <v>36</v>
      </c>
      <c r="B28" s="3" t="s">
        <v>41</v>
      </c>
      <c r="C28" s="3" t="s">
        <v>48</v>
      </c>
      <c r="D28" s="3" t="s">
        <v>50</v>
      </c>
      <c r="E28" s="3">
        <v>225</v>
      </c>
      <c r="F28" s="3">
        <v>120</v>
      </c>
      <c r="G28" s="3">
        <v>27000</v>
      </c>
      <c r="H28" s="3">
        <v>7</v>
      </c>
      <c r="I28" s="3">
        <v>28746</v>
      </c>
      <c r="J28" s="3">
        <v>988</v>
      </c>
      <c r="K28" s="16">
        <f>(G28/I28)</f>
        <v>0.93926111458985595</v>
      </c>
    </row>
    <row r="29" spans="1:11" x14ac:dyDescent="0.3">
      <c r="A29" s="4" t="s">
        <v>37</v>
      </c>
      <c r="B29" s="5" t="s">
        <v>44</v>
      </c>
      <c r="C29" s="5" t="s">
        <v>48</v>
      </c>
      <c r="D29" s="5" t="s">
        <v>52</v>
      </c>
      <c r="E29" s="5">
        <v>169</v>
      </c>
      <c r="F29" s="5">
        <v>80</v>
      </c>
      <c r="G29" s="5">
        <v>13520</v>
      </c>
      <c r="H29" s="5">
        <v>4</v>
      </c>
      <c r="I29" s="5">
        <v>16059</v>
      </c>
      <c r="J29" s="5">
        <v>918</v>
      </c>
      <c r="K29" s="16">
        <f>(G29/I29)</f>
        <v>0.84189551030574761</v>
      </c>
    </row>
    <row r="30" spans="1:11" x14ac:dyDescent="0.3">
      <c r="A30" s="2" t="s">
        <v>38</v>
      </c>
      <c r="B30" s="3" t="s">
        <v>43</v>
      </c>
      <c r="C30" s="3" t="s">
        <v>48</v>
      </c>
      <c r="D30" s="3" t="s">
        <v>51</v>
      </c>
      <c r="E30" s="3">
        <v>120</v>
      </c>
      <c r="F30" s="3">
        <v>100</v>
      </c>
      <c r="G30" s="3">
        <v>12000</v>
      </c>
      <c r="H30" s="3">
        <v>9</v>
      </c>
      <c r="I30" s="3">
        <v>13039</v>
      </c>
      <c r="J30" s="3">
        <v>812</v>
      </c>
      <c r="K30" s="16">
        <f>(G30/I30)</f>
        <v>0.92031597515146868</v>
      </c>
    </row>
    <row r="31" spans="1:11" x14ac:dyDescent="0.3">
      <c r="A31" s="4" t="s">
        <v>39</v>
      </c>
      <c r="B31" s="5" t="s">
        <v>43</v>
      </c>
      <c r="C31" s="5" t="s">
        <v>48</v>
      </c>
      <c r="D31" s="5" t="s">
        <v>52</v>
      </c>
      <c r="E31" s="5">
        <v>80</v>
      </c>
      <c r="F31" s="5">
        <v>50</v>
      </c>
      <c r="G31" s="5">
        <v>4000</v>
      </c>
      <c r="H31" s="5">
        <v>6</v>
      </c>
      <c r="I31" s="5">
        <v>7576</v>
      </c>
      <c r="J31" s="5">
        <v>715</v>
      </c>
      <c r="K31" s="16">
        <f>(G31/I31)</f>
        <v>0.52798310454065467</v>
      </c>
    </row>
    <row r="32" spans="1:11" x14ac:dyDescent="0.3">
      <c r="A32" s="2" t="s">
        <v>10</v>
      </c>
      <c r="B32" s="3" t="s">
        <v>42</v>
      </c>
      <c r="C32" s="3" t="s">
        <v>47</v>
      </c>
      <c r="D32" s="3" t="s">
        <v>50</v>
      </c>
      <c r="E32" s="3">
        <v>69</v>
      </c>
      <c r="F32" s="3">
        <v>150</v>
      </c>
      <c r="G32" s="3">
        <v>10350</v>
      </c>
      <c r="H32" s="3">
        <v>6</v>
      </c>
      <c r="I32" s="3">
        <v>11734</v>
      </c>
      <c r="J32" s="3">
        <v>837</v>
      </c>
      <c r="K32" s="16">
        <f>(G32/I32)</f>
        <v>0.88205215612749277</v>
      </c>
    </row>
    <row r="33" spans="1:11" x14ac:dyDescent="0.3">
      <c r="A33" s="4" t="s">
        <v>11</v>
      </c>
      <c r="B33" s="5" t="s">
        <v>41</v>
      </c>
      <c r="C33" s="5" t="s">
        <v>47</v>
      </c>
      <c r="D33" s="5" t="s">
        <v>53</v>
      </c>
      <c r="E33" s="5">
        <v>251</v>
      </c>
      <c r="F33" s="5">
        <v>80</v>
      </c>
      <c r="G33" s="5">
        <v>20080</v>
      </c>
      <c r="H33" s="5">
        <v>8</v>
      </c>
      <c r="I33" s="5">
        <v>22615</v>
      </c>
      <c r="J33" s="5">
        <v>386</v>
      </c>
      <c r="K33" s="16">
        <f>(G33/I33)</f>
        <v>0.88790625690913105</v>
      </c>
    </row>
    <row r="34" spans="1:11" x14ac:dyDescent="0.3">
      <c r="A34" s="2" t="s">
        <v>12</v>
      </c>
      <c r="B34" s="3" t="s">
        <v>40</v>
      </c>
      <c r="C34" s="3" t="s">
        <v>47</v>
      </c>
      <c r="D34" s="3" t="s">
        <v>51</v>
      </c>
      <c r="E34" s="3">
        <v>90</v>
      </c>
      <c r="F34" s="3">
        <v>80</v>
      </c>
      <c r="G34" s="3">
        <v>7200</v>
      </c>
      <c r="H34" s="3">
        <v>3</v>
      </c>
      <c r="I34" s="3">
        <v>8696</v>
      </c>
      <c r="J34" s="3">
        <v>924</v>
      </c>
      <c r="K34" s="16">
        <f>(G34/I34)</f>
        <v>0.82796688132474705</v>
      </c>
    </row>
    <row r="35" spans="1:11" x14ac:dyDescent="0.3">
      <c r="A35" s="4" t="s">
        <v>13</v>
      </c>
      <c r="B35" s="5" t="s">
        <v>45</v>
      </c>
      <c r="C35" s="5" t="s">
        <v>46</v>
      </c>
      <c r="D35" s="5" t="s">
        <v>50</v>
      </c>
      <c r="E35" s="5">
        <v>102</v>
      </c>
      <c r="F35" s="5">
        <v>120</v>
      </c>
      <c r="G35" s="5">
        <v>12240</v>
      </c>
      <c r="H35" s="5">
        <v>5</v>
      </c>
      <c r="I35" s="5">
        <v>15394</v>
      </c>
      <c r="J35" s="5">
        <v>688</v>
      </c>
      <c r="K35" s="16">
        <f>(G35/I35)</f>
        <v>0.79511497986228397</v>
      </c>
    </row>
    <row r="36" spans="1:11" x14ac:dyDescent="0.3">
      <c r="A36" s="2" t="s">
        <v>14</v>
      </c>
      <c r="B36" s="3" t="s">
        <v>44</v>
      </c>
      <c r="C36" s="3" t="s">
        <v>46</v>
      </c>
      <c r="D36" s="3" t="s">
        <v>52</v>
      </c>
      <c r="E36" s="3">
        <v>213</v>
      </c>
      <c r="F36" s="3">
        <v>80</v>
      </c>
      <c r="G36" s="3">
        <v>17040</v>
      </c>
      <c r="H36" s="3">
        <v>7</v>
      </c>
      <c r="I36" s="3">
        <v>21280</v>
      </c>
      <c r="J36" s="3">
        <v>925</v>
      </c>
      <c r="K36" s="16">
        <f>(G36/I36)</f>
        <v>0.8007518796992481</v>
      </c>
    </row>
    <row r="37" spans="1:11" x14ac:dyDescent="0.3">
      <c r="A37" s="4" t="s">
        <v>15</v>
      </c>
      <c r="B37" s="5" t="s">
        <v>45</v>
      </c>
      <c r="C37" s="5" t="s">
        <v>46</v>
      </c>
      <c r="D37" s="5" t="s">
        <v>52</v>
      </c>
      <c r="E37" s="5">
        <v>138</v>
      </c>
      <c r="F37" s="5">
        <v>50</v>
      </c>
      <c r="G37" s="5">
        <v>6900</v>
      </c>
      <c r="H37" s="5">
        <v>8</v>
      </c>
      <c r="I37" s="5">
        <v>11724</v>
      </c>
      <c r="J37" s="5">
        <v>170</v>
      </c>
      <c r="K37" s="16">
        <f>(G37/I37)</f>
        <v>0.58853633572159669</v>
      </c>
    </row>
    <row r="38" spans="1:11" x14ac:dyDescent="0.3">
      <c r="A38" s="2" t="s">
        <v>16</v>
      </c>
      <c r="B38" s="3" t="s">
        <v>41</v>
      </c>
      <c r="C38" s="3" t="s">
        <v>46</v>
      </c>
      <c r="D38" s="3" t="s">
        <v>52</v>
      </c>
      <c r="E38" s="3">
        <v>104</v>
      </c>
      <c r="F38" s="3">
        <v>50</v>
      </c>
      <c r="G38" s="3">
        <v>5200</v>
      </c>
      <c r="H38" s="3">
        <v>5</v>
      </c>
      <c r="I38" s="3">
        <v>8369</v>
      </c>
      <c r="J38" s="3">
        <v>532</v>
      </c>
      <c r="K38" s="16">
        <f>(G38/I38)</f>
        <v>0.62134066196678217</v>
      </c>
    </row>
    <row r="39" spans="1:11" x14ac:dyDescent="0.3">
      <c r="A39" s="4" t="s">
        <v>17</v>
      </c>
      <c r="B39" s="5" t="s">
        <v>41</v>
      </c>
      <c r="C39" s="5" t="s">
        <v>49</v>
      </c>
      <c r="D39" s="5" t="s">
        <v>51</v>
      </c>
      <c r="E39" s="5">
        <v>276</v>
      </c>
      <c r="F39" s="5">
        <v>120</v>
      </c>
      <c r="G39" s="5">
        <v>33120</v>
      </c>
      <c r="H39" s="5">
        <v>9</v>
      </c>
      <c r="I39" s="5">
        <v>36755</v>
      </c>
      <c r="J39" s="5">
        <v>304</v>
      </c>
      <c r="K39" s="16">
        <f>(G39/I39)</f>
        <v>0.90110189089919734</v>
      </c>
    </row>
    <row r="40" spans="1:11" x14ac:dyDescent="0.3">
      <c r="A40" s="2" t="s">
        <v>18</v>
      </c>
      <c r="B40" s="3" t="s">
        <v>41</v>
      </c>
      <c r="C40" s="3" t="s">
        <v>46</v>
      </c>
      <c r="D40" s="3" t="s">
        <v>50</v>
      </c>
      <c r="E40" s="3">
        <v>294</v>
      </c>
      <c r="F40" s="3">
        <v>80</v>
      </c>
      <c r="G40" s="3">
        <v>23520</v>
      </c>
      <c r="H40" s="3">
        <v>5</v>
      </c>
      <c r="I40" s="3">
        <v>26549</v>
      </c>
      <c r="J40" s="3">
        <v>141</v>
      </c>
      <c r="K40" s="16">
        <f>(G40/I40)</f>
        <v>0.88590907378808992</v>
      </c>
    </row>
    <row r="41" spans="1:11" x14ac:dyDescent="0.3">
      <c r="A41" s="4" t="s">
        <v>19</v>
      </c>
      <c r="B41" s="5" t="s">
        <v>44</v>
      </c>
      <c r="C41" s="5" t="s">
        <v>47</v>
      </c>
      <c r="D41" s="5" t="s">
        <v>51</v>
      </c>
      <c r="E41" s="5">
        <v>106</v>
      </c>
      <c r="F41" s="5">
        <v>100</v>
      </c>
      <c r="G41" s="5">
        <v>10600</v>
      </c>
      <c r="H41" s="5">
        <v>0</v>
      </c>
      <c r="I41" s="5">
        <v>12639</v>
      </c>
      <c r="J41" s="5">
        <v>703</v>
      </c>
      <c r="K41" s="16">
        <f>(G41/I41)</f>
        <v>0.83867394572355403</v>
      </c>
    </row>
    <row r="42" spans="1:11" x14ac:dyDescent="0.3">
      <c r="A42" s="2" t="s">
        <v>20</v>
      </c>
      <c r="B42" s="3" t="s">
        <v>45</v>
      </c>
      <c r="C42" s="3" t="s">
        <v>46</v>
      </c>
      <c r="D42" s="3" t="s">
        <v>50</v>
      </c>
      <c r="E42" s="3">
        <v>214</v>
      </c>
      <c r="F42" s="3">
        <v>120</v>
      </c>
      <c r="G42" s="3">
        <v>25680</v>
      </c>
      <c r="H42" s="3">
        <v>1</v>
      </c>
      <c r="I42" s="3">
        <v>29478</v>
      </c>
      <c r="J42" s="3">
        <v>423</v>
      </c>
      <c r="K42" s="16">
        <f>(G42/I42)</f>
        <v>0.8711581518420517</v>
      </c>
    </row>
    <row r="43" spans="1:11" x14ac:dyDescent="0.3">
      <c r="A43" s="4" t="s">
        <v>21</v>
      </c>
      <c r="B43" s="5" t="s">
        <v>44</v>
      </c>
      <c r="C43" s="5" t="s">
        <v>48</v>
      </c>
      <c r="D43" s="5" t="s">
        <v>50</v>
      </c>
      <c r="E43" s="5">
        <v>117</v>
      </c>
      <c r="F43" s="5">
        <v>50</v>
      </c>
      <c r="G43" s="5">
        <v>5850</v>
      </c>
      <c r="H43" s="5">
        <v>4</v>
      </c>
      <c r="I43" s="5">
        <v>7013</v>
      </c>
      <c r="J43" s="5">
        <v>535</v>
      </c>
      <c r="K43" s="16">
        <f>(G43/I43)</f>
        <v>0.83416512191644088</v>
      </c>
    </row>
    <row r="44" spans="1:11" x14ac:dyDescent="0.3">
      <c r="A44" s="2" t="s">
        <v>22</v>
      </c>
      <c r="B44" s="3" t="s">
        <v>42</v>
      </c>
      <c r="C44" s="3" t="s">
        <v>47</v>
      </c>
      <c r="D44" s="3" t="s">
        <v>52</v>
      </c>
      <c r="E44" s="3">
        <v>292</v>
      </c>
      <c r="F44" s="3">
        <v>120</v>
      </c>
      <c r="G44" s="3">
        <v>35040</v>
      </c>
      <c r="H44" s="3">
        <v>6</v>
      </c>
      <c r="I44" s="3">
        <v>36397</v>
      </c>
      <c r="J44" s="3">
        <v>850</v>
      </c>
      <c r="K44" s="16">
        <f>(G44/I44)</f>
        <v>0.96271670742094129</v>
      </c>
    </row>
    <row r="45" spans="1:11" x14ac:dyDescent="0.3">
      <c r="A45" s="4" t="s">
        <v>23</v>
      </c>
      <c r="B45" s="5" t="s">
        <v>44</v>
      </c>
      <c r="C45" s="5" t="s">
        <v>49</v>
      </c>
      <c r="D45" s="5" t="s">
        <v>53</v>
      </c>
      <c r="E45" s="5">
        <v>54</v>
      </c>
      <c r="F45" s="5">
        <v>50</v>
      </c>
      <c r="G45" s="5">
        <v>2700</v>
      </c>
      <c r="H45" s="5">
        <v>2</v>
      </c>
      <c r="I45" s="5">
        <v>6757</v>
      </c>
      <c r="J45" s="5">
        <v>912</v>
      </c>
      <c r="K45" s="16">
        <f>(G45/I45)</f>
        <v>0.39958561491786293</v>
      </c>
    </row>
    <row r="46" spans="1:11" x14ac:dyDescent="0.3">
      <c r="A46" s="2" t="s">
        <v>24</v>
      </c>
      <c r="B46" s="3" t="s">
        <v>42</v>
      </c>
      <c r="C46" s="3" t="s">
        <v>47</v>
      </c>
      <c r="D46" s="3" t="s">
        <v>50</v>
      </c>
      <c r="E46" s="3">
        <v>230</v>
      </c>
      <c r="F46" s="3">
        <v>100</v>
      </c>
      <c r="G46" s="3">
        <v>23000</v>
      </c>
      <c r="H46" s="3">
        <v>3</v>
      </c>
      <c r="I46" s="3">
        <v>24846</v>
      </c>
      <c r="J46" s="3">
        <v>401</v>
      </c>
      <c r="K46" s="16">
        <f>(G46/I46)</f>
        <v>0.925702326330194</v>
      </c>
    </row>
    <row r="47" spans="1:11" x14ac:dyDescent="0.3">
      <c r="A47" s="4" t="s">
        <v>25</v>
      </c>
      <c r="B47" s="5" t="s">
        <v>45</v>
      </c>
      <c r="C47" s="5" t="s">
        <v>49</v>
      </c>
      <c r="D47" s="5" t="s">
        <v>51</v>
      </c>
      <c r="E47" s="5">
        <v>286</v>
      </c>
      <c r="F47" s="5">
        <v>150</v>
      </c>
      <c r="G47" s="5">
        <v>42900</v>
      </c>
      <c r="H47" s="5">
        <v>10</v>
      </c>
      <c r="I47" s="5">
        <v>46256</v>
      </c>
      <c r="J47" s="5">
        <v>181</v>
      </c>
      <c r="K47" s="16">
        <f>(G47/I47)</f>
        <v>0.92744725008647522</v>
      </c>
    </row>
    <row r="48" spans="1:11" x14ac:dyDescent="0.3">
      <c r="A48" s="2" t="s">
        <v>26</v>
      </c>
      <c r="B48" s="3" t="s">
        <v>40</v>
      </c>
      <c r="C48" s="3" t="s">
        <v>48</v>
      </c>
      <c r="D48" s="3" t="s">
        <v>53</v>
      </c>
      <c r="E48" s="3">
        <v>160</v>
      </c>
      <c r="F48" s="3">
        <v>50</v>
      </c>
      <c r="G48" s="3">
        <v>8000</v>
      </c>
      <c r="H48" s="3">
        <v>4</v>
      </c>
      <c r="I48" s="3">
        <v>10401</v>
      </c>
      <c r="J48" s="3">
        <v>678</v>
      </c>
      <c r="K48" s="16">
        <f>(G48/I48)</f>
        <v>0.76915681184501494</v>
      </c>
    </row>
    <row r="49" spans="1:11" x14ac:dyDescent="0.3">
      <c r="A49" s="4" t="s">
        <v>27</v>
      </c>
      <c r="B49" s="5" t="s">
        <v>45</v>
      </c>
      <c r="C49" s="5" t="s">
        <v>47</v>
      </c>
      <c r="D49" s="5" t="s">
        <v>53</v>
      </c>
      <c r="E49" s="5">
        <v>149</v>
      </c>
      <c r="F49" s="5">
        <v>150</v>
      </c>
      <c r="G49" s="5">
        <v>22350</v>
      </c>
      <c r="H49" s="5">
        <v>5</v>
      </c>
      <c r="I49" s="5">
        <v>27270</v>
      </c>
      <c r="J49" s="5">
        <v>404</v>
      </c>
      <c r="K49" s="16">
        <f>(G49/I49)</f>
        <v>0.81958195819581958</v>
      </c>
    </row>
    <row r="50" spans="1:11" x14ac:dyDescent="0.3">
      <c r="A50" s="2" t="s">
        <v>28</v>
      </c>
      <c r="B50" s="3" t="s">
        <v>44</v>
      </c>
      <c r="C50" s="3" t="s">
        <v>49</v>
      </c>
      <c r="D50" s="3" t="s">
        <v>52</v>
      </c>
      <c r="E50" s="3">
        <v>129</v>
      </c>
      <c r="F50" s="3">
        <v>100</v>
      </c>
      <c r="G50" s="3">
        <v>12900</v>
      </c>
      <c r="H50" s="3">
        <v>8</v>
      </c>
      <c r="I50" s="3">
        <v>14507</v>
      </c>
      <c r="J50" s="3">
        <v>922</v>
      </c>
      <c r="K50" s="16">
        <f>(G50/I50)</f>
        <v>0.88922589094919691</v>
      </c>
    </row>
    <row r="51" spans="1:11" x14ac:dyDescent="0.3">
      <c r="A51" s="4" t="s">
        <v>29</v>
      </c>
      <c r="B51" s="5" t="s">
        <v>40</v>
      </c>
      <c r="C51" s="5" t="s">
        <v>46</v>
      </c>
      <c r="D51" s="5" t="s">
        <v>52</v>
      </c>
      <c r="E51" s="5">
        <v>270</v>
      </c>
      <c r="F51" s="5">
        <v>100</v>
      </c>
      <c r="G51" s="5">
        <v>27000</v>
      </c>
      <c r="H51" s="5">
        <v>6</v>
      </c>
      <c r="I51" s="5">
        <v>29771</v>
      </c>
      <c r="J51" s="5">
        <v>697</v>
      </c>
      <c r="K51" s="16">
        <f>(G51/I51)</f>
        <v>0.90692284437875781</v>
      </c>
    </row>
    <row r="52" spans="1:11" x14ac:dyDescent="0.3">
      <c r="A52" s="2" t="s">
        <v>30</v>
      </c>
      <c r="B52" s="3" t="s">
        <v>43</v>
      </c>
      <c r="C52" s="3" t="s">
        <v>46</v>
      </c>
      <c r="D52" s="3" t="s">
        <v>51</v>
      </c>
      <c r="E52" s="3">
        <v>168</v>
      </c>
      <c r="F52" s="3">
        <v>100</v>
      </c>
      <c r="G52" s="3">
        <v>16800</v>
      </c>
      <c r="H52" s="3">
        <v>10</v>
      </c>
      <c r="I52" s="3">
        <v>18634</v>
      </c>
      <c r="J52" s="3">
        <v>663</v>
      </c>
      <c r="K52" s="16">
        <f>(G52/I52)</f>
        <v>0.90157776108189336</v>
      </c>
    </row>
    <row r="53" spans="1:11" x14ac:dyDescent="0.3">
      <c r="A53" s="4" t="s">
        <v>31</v>
      </c>
      <c r="B53" s="5" t="s">
        <v>43</v>
      </c>
      <c r="C53" s="5" t="s">
        <v>47</v>
      </c>
      <c r="D53" s="5" t="s">
        <v>52</v>
      </c>
      <c r="E53" s="5">
        <v>165</v>
      </c>
      <c r="F53" s="5">
        <v>100</v>
      </c>
      <c r="G53" s="5">
        <v>16500</v>
      </c>
      <c r="H53" s="5">
        <v>3</v>
      </c>
      <c r="I53" s="5">
        <v>21249</v>
      </c>
      <c r="J53" s="5">
        <v>768</v>
      </c>
      <c r="K53" s="16">
        <f>(G53/I53)</f>
        <v>0.7765071297472822</v>
      </c>
    </row>
    <row r="54" spans="1:11" x14ac:dyDescent="0.3">
      <c r="A54" s="2" t="s">
        <v>32</v>
      </c>
      <c r="B54" s="3" t="s">
        <v>41</v>
      </c>
      <c r="C54" s="3" t="s">
        <v>47</v>
      </c>
      <c r="D54" s="3" t="s">
        <v>52</v>
      </c>
      <c r="E54" s="3">
        <v>203</v>
      </c>
      <c r="F54" s="3">
        <v>80</v>
      </c>
      <c r="G54" s="3">
        <v>16240</v>
      </c>
      <c r="H54" s="3">
        <v>10</v>
      </c>
      <c r="I54" s="3">
        <v>20415</v>
      </c>
      <c r="J54" s="3">
        <v>532</v>
      </c>
      <c r="K54" s="16">
        <f>(G54/I54)</f>
        <v>0.79549350967425914</v>
      </c>
    </row>
    <row r="55" spans="1:11" x14ac:dyDescent="0.3">
      <c r="A55" s="4" t="s">
        <v>33</v>
      </c>
      <c r="B55" s="5" t="s">
        <v>42</v>
      </c>
      <c r="C55" s="5" t="s">
        <v>46</v>
      </c>
      <c r="D55" s="5" t="s">
        <v>51</v>
      </c>
      <c r="E55" s="5">
        <v>195</v>
      </c>
      <c r="F55" s="5">
        <v>100</v>
      </c>
      <c r="G55" s="5">
        <v>19500</v>
      </c>
      <c r="H55" s="5">
        <v>2</v>
      </c>
      <c r="I55" s="5">
        <v>23025</v>
      </c>
      <c r="J55" s="5">
        <v>417</v>
      </c>
      <c r="K55" s="16">
        <f>(G55/I55)</f>
        <v>0.84690553745928343</v>
      </c>
    </row>
    <row r="56" spans="1:11" x14ac:dyDescent="0.3">
      <c r="A56" s="2" t="s">
        <v>34</v>
      </c>
      <c r="B56" s="3" t="s">
        <v>44</v>
      </c>
      <c r="C56" s="3" t="s">
        <v>46</v>
      </c>
      <c r="D56" s="3" t="s">
        <v>52</v>
      </c>
      <c r="E56" s="3">
        <v>240</v>
      </c>
      <c r="F56" s="3">
        <v>120</v>
      </c>
      <c r="G56" s="3">
        <v>28800</v>
      </c>
      <c r="H56" s="3">
        <v>4</v>
      </c>
      <c r="I56" s="3">
        <v>33040</v>
      </c>
      <c r="J56" s="3">
        <v>181</v>
      </c>
      <c r="K56" s="16">
        <f>(G56/I56)</f>
        <v>0.87167070217917675</v>
      </c>
    </row>
    <row r="57" spans="1:11" x14ac:dyDescent="0.3">
      <c r="A57" s="4" t="s">
        <v>35</v>
      </c>
      <c r="B57" s="5" t="s">
        <v>45</v>
      </c>
      <c r="C57" s="5" t="s">
        <v>46</v>
      </c>
      <c r="D57" s="5" t="s">
        <v>52</v>
      </c>
      <c r="E57" s="5">
        <v>291</v>
      </c>
      <c r="F57" s="5">
        <v>50</v>
      </c>
      <c r="G57" s="5">
        <v>14550</v>
      </c>
      <c r="H57" s="5">
        <v>1</v>
      </c>
      <c r="I57" s="5">
        <v>19446</v>
      </c>
      <c r="J57" s="5">
        <v>740</v>
      </c>
      <c r="K57" s="16">
        <f>(G57/I57)</f>
        <v>0.74822585621721693</v>
      </c>
    </row>
    <row r="58" spans="1:11" x14ac:dyDescent="0.3">
      <c r="A58" s="2" t="s">
        <v>36</v>
      </c>
      <c r="B58" s="3" t="s">
        <v>44</v>
      </c>
      <c r="C58" s="3" t="s">
        <v>46</v>
      </c>
      <c r="D58" s="3" t="s">
        <v>51</v>
      </c>
      <c r="E58" s="3">
        <v>237</v>
      </c>
      <c r="F58" s="3">
        <v>50</v>
      </c>
      <c r="G58" s="3">
        <v>11850</v>
      </c>
      <c r="H58" s="3">
        <v>7</v>
      </c>
      <c r="I58" s="3">
        <v>14455</v>
      </c>
      <c r="J58" s="3">
        <v>214</v>
      </c>
      <c r="K58" s="16">
        <f>(G58/I58)</f>
        <v>0.81978554133517811</v>
      </c>
    </row>
    <row r="59" spans="1:11" x14ac:dyDescent="0.3">
      <c r="A59" s="4" t="s">
        <v>37</v>
      </c>
      <c r="B59" s="5" t="s">
        <v>45</v>
      </c>
      <c r="C59" s="5" t="s">
        <v>46</v>
      </c>
      <c r="D59" s="5" t="s">
        <v>53</v>
      </c>
      <c r="E59" s="5">
        <v>231</v>
      </c>
      <c r="F59" s="5">
        <v>120</v>
      </c>
      <c r="G59" s="5">
        <v>27720</v>
      </c>
      <c r="H59" s="5">
        <v>1</v>
      </c>
      <c r="I59" s="5">
        <v>29852</v>
      </c>
      <c r="J59" s="5">
        <v>479</v>
      </c>
      <c r="K59" s="16">
        <f>(G59/I59)</f>
        <v>0.92858099959801688</v>
      </c>
    </row>
    <row r="60" spans="1:11" x14ac:dyDescent="0.3">
      <c r="A60" s="2" t="s">
        <v>38</v>
      </c>
      <c r="B60" s="3" t="s">
        <v>43</v>
      </c>
      <c r="C60" s="3" t="s">
        <v>46</v>
      </c>
      <c r="D60" s="3" t="s">
        <v>52</v>
      </c>
      <c r="E60" s="3">
        <v>50</v>
      </c>
      <c r="F60" s="3">
        <v>80</v>
      </c>
      <c r="G60" s="3">
        <v>4000</v>
      </c>
      <c r="H60" s="3">
        <v>4</v>
      </c>
      <c r="I60" s="3">
        <v>5713</v>
      </c>
      <c r="J60" s="3">
        <v>973</v>
      </c>
      <c r="K60" s="16">
        <f>(G60/I60)</f>
        <v>0.70015753544547521</v>
      </c>
    </row>
    <row r="61" spans="1:11" x14ac:dyDescent="0.3">
      <c r="A61" s="4" t="s">
        <v>39</v>
      </c>
      <c r="B61" s="5" t="s">
        <v>42</v>
      </c>
      <c r="C61" s="5" t="s">
        <v>47</v>
      </c>
      <c r="D61" s="5" t="s">
        <v>51</v>
      </c>
      <c r="E61" s="5">
        <v>239</v>
      </c>
      <c r="F61" s="5">
        <v>150</v>
      </c>
      <c r="G61" s="5">
        <v>35850</v>
      </c>
      <c r="H61" s="5">
        <v>1</v>
      </c>
      <c r="I61" s="5">
        <v>38483</v>
      </c>
      <c r="J61" s="5">
        <v>713</v>
      </c>
      <c r="K61" s="16">
        <f>(G61/I61)</f>
        <v>0.93158017826053063</v>
      </c>
    </row>
    <row r="62" spans="1:11" x14ac:dyDescent="0.3">
      <c r="A62" s="2" t="s">
        <v>10</v>
      </c>
      <c r="B62" s="3" t="s">
        <v>45</v>
      </c>
      <c r="C62" s="3" t="s">
        <v>46</v>
      </c>
      <c r="D62" s="3" t="s">
        <v>50</v>
      </c>
      <c r="E62" s="3">
        <v>167</v>
      </c>
      <c r="F62" s="3">
        <v>80</v>
      </c>
      <c r="G62" s="3">
        <v>13360</v>
      </c>
      <c r="H62" s="3">
        <v>3</v>
      </c>
      <c r="I62" s="3">
        <v>16380</v>
      </c>
      <c r="J62" s="3">
        <v>336</v>
      </c>
      <c r="K62" s="16">
        <f>(G62/I62)</f>
        <v>0.81562881562881562</v>
      </c>
    </row>
    <row r="63" spans="1:11" x14ac:dyDescent="0.3">
      <c r="A63" s="4" t="s">
        <v>11</v>
      </c>
      <c r="B63" s="5" t="s">
        <v>44</v>
      </c>
      <c r="C63" s="5" t="s">
        <v>47</v>
      </c>
      <c r="D63" s="5" t="s">
        <v>52</v>
      </c>
      <c r="E63" s="5">
        <v>97</v>
      </c>
      <c r="F63" s="5">
        <v>150</v>
      </c>
      <c r="G63" s="5">
        <v>14550</v>
      </c>
      <c r="H63" s="5">
        <v>10</v>
      </c>
      <c r="I63" s="5">
        <v>15583</v>
      </c>
      <c r="J63" s="5">
        <v>931</v>
      </c>
      <c r="K63" s="16">
        <f>(G63/I63)</f>
        <v>0.93370981197458769</v>
      </c>
    </row>
    <row r="64" spans="1:11" x14ac:dyDescent="0.3">
      <c r="A64" s="2" t="s">
        <v>12</v>
      </c>
      <c r="B64" s="3" t="s">
        <v>41</v>
      </c>
      <c r="C64" s="3" t="s">
        <v>48</v>
      </c>
      <c r="D64" s="3" t="s">
        <v>50</v>
      </c>
      <c r="E64" s="3">
        <v>221</v>
      </c>
      <c r="F64" s="3">
        <v>100</v>
      </c>
      <c r="G64" s="3">
        <v>22100</v>
      </c>
      <c r="H64" s="3">
        <v>1</v>
      </c>
      <c r="I64" s="3">
        <v>24640</v>
      </c>
      <c r="J64" s="3">
        <v>724</v>
      </c>
      <c r="K64" s="16">
        <f>(G64/I64)</f>
        <v>0.89691558441558439</v>
      </c>
    </row>
    <row r="65" spans="1:11" x14ac:dyDescent="0.3">
      <c r="A65" s="4" t="s">
        <v>13</v>
      </c>
      <c r="B65" s="5" t="s">
        <v>43</v>
      </c>
      <c r="C65" s="5" t="s">
        <v>48</v>
      </c>
      <c r="D65" s="5" t="s">
        <v>50</v>
      </c>
      <c r="E65" s="5">
        <v>238</v>
      </c>
      <c r="F65" s="5">
        <v>150</v>
      </c>
      <c r="G65" s="5">
        <v>35700</v>
      </c>
      <c r="H65" s="5">
        <v>0</v>
      </c>
      <c r="I65" s="5">
        <v>38396</v>
      </c>
      <c r="J65" s="5">
        <v>222</v>
      </c>
      <c r="K65" s="16">
        <f>(G65/I65)</f>
        <v>0.92978435253672254</v>
      </c>
    </row>
    <row r="66" spans="1:11" x14ac:dyDescent="0.3">
      <c r="A66" s="2" t="s">
        <v>14</v>
      </c>
      <c r="B66" s="3" t="s">
        <v>44</v>
      </c>
      <c r="C66" s="3" t="s">
        <v>47</v>
      </c>
      <c r="D66" s="3" t="s">
        <v>51</v>
      </c>
      <c r="E66" s="3">
        <v>272</v>
      </c>
      <c r="F66" s="3">
        <v>50</v>
      </c>
      <c r="G66" s="3">
        <v>13600</v>
      </c>
      <c r="H66" s="3">
        <v>3</v>
      </c>
      <c r="I66" s="3">
        <v>17034</v>
      </c>
      <c r="J66" s="3">
        <v>292</v>
      </c>
      <c r="K66" s="16">
        <f>(G66/I66)</f>
        <v>0.79840319361277445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Rahul Jaiswal</cp:lastModifiedBy>
  <dcterms:created xsi:type="dcterms:W3CDTF">2025-04-17T10:21:44Z</dcterms:created>
  <dcterms:modified xsi:type="dcterms:W3CDTF">2025-04-17T12:02:51Z</dcterms:modified>
</cp:coreProperties>
</file>