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d075000\Documents\_UTD\Courses\FIN6322 -19S\Selected Solutions\"/>
    </mc:Choice>
  </mc:AlternateContent>
  <bookViews>
    <workbookView xWindow="120" yWindow="45" windowWidth="19440" windowHeight="12810"/>
  </bookViews>
  <sheets>
    <sheet name="10-8" sheetId="2" r:id="rId1"/>
  </sheets>
  <calcPr calcId="162913"/>
</workbook>
</file>

<file path=xl/calcChain.xml><?xml version="1.0" encoding="utf-8"?>
<calcChain xmlns="http://schemas.openxmlformats.org/spreadsheetml/2006/main">
  <c r="E21" i="2" l="1"/>
  <c r="E16" i="2"/>
  <c r="G16" i="2" s="1"/>
  <c r="E15" i="2"/>
  <c r="G15" i="2" s="1"/>
  <c r="G21" i="2" s="1"/>
  <c r="H16" i="2"/>
  <c r="H15" i="2"/>
  <c r="H25" i="2" s="1"/>
  <c r="F25" i="2" s="1"/>
  <c r="F21" i="2" l="1"/>
</calcChain>
</file>

<file path=xl/sharedStrings.xml><?xml version="1.0" encoding="utf-8"?>
<sst xmlns="http://schemas.openxmlformats.org/spreadsheetml/2006/main" count="24" uniqueCount="23">
  <si>
    <t>a)</t>
  </si>
  <si>
    <t>b)</t>
  </si>
  <si>
    <t>Problem 10-8</t>
  </si>
  <si>
    <t>Comp</t>
  </si>
  <si>
    <t>Rent/unit</t>
  </si>
  <si>
    <t>Price</t>
  </si>
  <si>
    <t>Units</t>
  </si>
  <si>
    <t>Price/unit</t>
  </si>
  <si>
    <t>Gross Inc.</t>
  </si>
  <si>
    <t>Price/GI</t>
  </si>
  <si>
    <t>GI Multiplier</t>
  </si>
  <si>
    <t>We do NOT have NOI detail, but can use Gross Income comparison</t>
  </si>
  <si>
    <t>Using Gross Income Multiplier (using average from above)</t>
  </si>
  <si>
    <t>Using "Comps" methodology (average unit price)</t>
  </si>
  <si>
    <t>These "math" results could be adjusted for qualitative factors using judgement</t>
  </si>
  <si>
    <t>We might also establish a (refined) "range" of values.</t>
  </si>
  <si>
    <t>Average</t>
  </si>
  <si>
    <t>"Comp"</t>
  </si>
  <si>
    <t>Valuation of Apartment Project</t>
  </si>
  <si>
    <t>Rent</t>
  </si>
  <si>
    <t>/month/unit</t>
  </si>
  <si>
    <t>Similar Properties</t>
  </si>
  <si>
    <r>
      <t xml:space="preserve">Illustration of </t>
    </r>
    <r>
      <rPr>
        <b/>
        <sz val="11"/>
        <color theme="1"/>
        <rFont val="Calibri"/>
        <family val="2"/>
        <scheme val="minor"/>
      </rPr>
      <t>Gross Income Multiplier</t>
    </r>
    <r>
      <rPr>
        <sz val="11"/>
        <color theme="1"/>
        <rFont val="Calibri"/>
        <family val="2"/>
        <scheme val="minor"/>
      </rPr>
      <t xml:space="preserve"> Concept and </t>
    </r>
    <r>
      <rPr>
        <b/>
        <sz val="11"/>
        <color theme="1"/>
        <rFont val="Calibri"/>
        <family val="2"/>
        <scheme val="minor"/>
      </rPr>
      <t>Market Price Comps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</si>
</sst>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0" fillId="2" borderId="1" xfId="0" applyFill="1" applyBorder="1" applyAlignment="1">
      <alignment horizontal="right"/>
    </xf>
    <xf numFmtId="43" fontId="0" fillId="0" borderId="0" xfId="1" applyFont="1"/>
    <xf numFmtId="0" fontId="3" fillId="0" borderId="0" xfId="0" applyFont="1"/>
    <xf numFmtId="43" fontId="0" fillId="0" borderId="0" xfId="0" applyNumberFormat="1"/>
    <xf numFmtId="3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3" fontId="0" fillId="0" borderId="7" xfId="0" applyNumberFormat="1" applyBorder="1"/>
    <xf numFmtId="3" fontId="0" fillId="0" borderId="0" xfId="0" applyNumberFormat="1" applyBorder="1"/>
    <xf numFmtId="43" fontId="0" fillId="0" borderId="8" xfId="1" applyFont="1" applyBorder="1"/>
    <xf numFmtId="3" fontId="0" fillId="0" borderId="5" xfId="0" applyNumberFormat="1" applyBorder="1"/>
    <xf numFmtId="3" fontId="0" fillId="0" borderId="1" xfId="0" applyNumberFormat="1" applyBorder="1"/>
    <xf numFmtId="43" fontId="0" fillId="0" borderId="6" xfId="1" applyFont="1" applyBorder="1"/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3" fontId="0" fillId="0" borderId="11" xfId="0" applyNumberFormat="1" applyBorder="1"/>
    <xf numFmtId="3" fontId="0" fillId="0" borderId="10" xfId="0" applyNumberFormat="1" applyBorder="1"/>
    <xf numFmtId="0" fontId="0" fillId="0" borderId="0" xfId="0" quotePrefix="1"/>
    <xf numFmtId="165" fontId="0" fillId="0" borderId="0" xfId="2" applyNumberFormat="1" applyFont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31</xdr:row>
      <xdr:rowOff>28575</xdr:rowOff>
    </xdr:from>
    <xdr:to>
      <xdr:col>7</xdr:col>
      <xdr:colOff>466725</xdr:colOff>
      <xdr:row>40</xdr:row>
      <xdr:rowOff>19050</xdr:rowOff>
    </xdr:to>
    <xdr:sp macro="" textlink="">
      <xdr:nvSpPr>
        <xdr:cNvPr id="2" name="TextBox 1"/>
        <xdr:cNvSpPr txBox="1"/>
      </xdr:nvSpPr>
      <xdr:spPr>
        <a:xfrm>
          <a:off x="628650" y="5172075"/>
          <a:ext cx="50292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Numerous qualitative considerations should be considered as well as operating expense differentials.</a:t>
          </a:r>
          <a:r>
            <a:rPr lang="en-US" sz="1100" baseline="0"/>
            <a:t>  Market trends, age,  relative competitiveness, features, etc, etc.</a:t>
          </a:r>
          <a:endParaRPr lang="en-US" sz="1100"/>
        </a:p>
      </xdr:txBody>
    </xdr:sp>
    <xdr:clientData/>
  </xdr:twoCellAnchor>
  <xdr:twoCellAnchor>
    <xdr:from>
      <xdr:col>7</xdr:col>
      <xdr:colOff>504825</xdr:colOff>
      <xdr:row>16</xdr:row>
      <xdr:rowOff>104775</xdr:rowOff>
    </xdr:from>
    <xdr:to>
      <xdr:col>7</xdr:col>
      <xdr:colOff>504825</xdr:colOff>
      <xdr:row>23</xdr:row>
      <xdr:rowOff>152400</xdr:rowOff>
    </xdr:to>
    <xdr:cxnSp macro="">
      <xdr:nvCxnSpPr>
        <xdr:cNvPr id="4" name="Straight Arrow Connector 3"/>
        <xdr:cNvCxnSpPr/>
      </xdr:nvCxnSpPr>
      <xdr:spPr>
        <a:xfrm>
          <a:off x="5695950" y="2581275"/>
          <a:ext cx="0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556846</xdr:colOff>
      <xdr:row>16</xdr:row>
      <xdr:rowOff>68140</xdr:rowOff>
    </xdr:from>
    <xdr:to>
      <xdr:col>6</xdr:col>
      <xdr:colOff>567104</xdr:colOff>
      <xdr:row>19</xdr:row>
      <xdr:rowOff>131885</xdr:rowOff>
    </xdr:to>
    <xdr:cxnSp macro="">
      <xdr:nvCxnSpPr>
        <xdr:cNvPr id="5" name="Straight Arrow Connector 4"/>
        <xdr:cNvCxnSpPr/>
      </xdr:nvCxnSpPr>
      <xdr:spPr>
        <a:xfrm flipH="1">
          <a:off x="4938346" y="2544640"/>
          <a:ext cx="10258" cy="6352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30" zoomScaleNormal="130" workbookViewId="0">
      <selection activeCell="H16" sqref="H16"/>
    </sheetView>
  </sheetViews>
  <sheetFormatPr defaultRowHeight="15" x14ac:dyDescent="0.25"/>
  <cols>
    <col min="3" max="3" width="10.140625" customWidth="1"/>
    <col min="5" max="5" width="15.7109375" customWidth="1"/>
    <col min="6" max="6" width="12.5703125" customWidth="1"/>
    <col min="7" max="7" width="12" customWidth="1"/>
    <col min="8" max="8" width="11.7109375" customWidth="1"/>
  </cols>
  <sheetData>
    <row r="1" spans="1:8" x14ac:dyDescent="0.25">
      <c r="B1" s="2" t="s">
        <v>2</v>
      </c>
    </row>
    <row r="3" spans="1:8" x14ac:dyDescent="0.25">
      <c r="B3" t="s">
        <v>22</v>
      </c>
    </row>
    <row r="5" spans="1:8" x14ac:dyDescent="0.25">
      <c r="B5" s="26" t="s">
        <v>18</v>
      </c>
    </row>
    <row r="6" spans="1:8" x14ac:dyDescent="0.25">
      <c r="B6" t="s">
        <v>6</v>
      </c>
      <c r="C6">
        <v>120</v>
      </c>
    </row>
    <row r="7" spans="1:8" x14ac:dyDescent="0.25">
      <c r="B7" t="s">
        <v>19</v>
      </c>
      <c r="C7" s="25">
        <v>600</v>
      </c>
      <c r="D7" s="24" t="s">
        <v>20</v>
      </c>
    </row>
    <row r="8" spans="1:8" x14ac:dyDescent="0.25">
      <c r="B8" t="s">
        <v>11</v>
      </c>
    </row>
    <row r="12" spans="1:8" x14ac:dyDescent="0.25">
      <c r="B12" t="s">
        <v>21</v>
      </c>
    </row>
    <row r="13" spans="1:8" x14ac:dyDescent="0.25">
      <c r="A13" t="s">
        <v>0</v>
      </c>
      <c r="E13" s="9"/>
      <c r="F13" s="10"/>
      <c r="G13" s="11" t="s">
        <v>10</v>
      </c>
      <c r="H13" s="20" t="s">
        <v>17</v>
      </c>
    </row>
    <row r="14" spans="1:8" x14ac:dyDescent="0.25">
      <c r="B14" s="4" t="s">
        <v>3</v>
      </c>
      <c r="C14" s="4" t="s">
        <v>4</v>
      </c>
      <c r="D14" s="4" t="s">
        <v>6</v>
      </c>
      <c r="E14" s="12" t="s">
        <v>8</v>
      </c>
      <c r="F14" s="4" t="s">
        <v>5</v>
      </c>
      <c r="G14" s="13" t="s">
        <v>9</v>
      </c>
      <c r="H14" s="21" t="s">
        <v>7</v>
      </c>
    </row>
    <row r="15" spans="1:8" x14ac:dyDescent="0.25">
      <c r="B15">
        <v>1</v>
      </c>
      <c r="C15" s="25">
        <v>550</v>
      </c>
      <c r="D15">
        <v>140</v>
      </c>
      <c r="E15" s="14">
        <f>C15*D15*12</f>
        <v>924000</v>
      </c>
      <c r="F15" s="15">
        <v>9000000</v>
      </c>
      <c r="G15" s="16">
        <f>F15/E15</f>
        <v>9.7402597402597397</v>
      </c>
      <c r="H15" s="22">
        <f>F15/D15</f>
        <v>64285.714285714283</v>
      </c>
    </row>
    <row r="16" spans="1:8" x14ac:dyDescent="0.25">
      <c r="B16">
        <v>2</v>
      </c>
      <c r="C16" s="25">
        <v>650</v>
      </c>
      <c r="D16">
        <v>90</v>
      </c>
      <c r="E16" s="17">
        <f>C16*D16*12</f>
        <v>702000</v>
      </c>
      <c r="F16" s="18">
        <v>6600000</v>
      </c>
      <c r="G16" s="19">
        <f>F16/E16</f>
        <v>9.4017094017094021</v>
      </c>
      <c r="H16" s="23">
        <f>F16/D16</f>
        <v>73333.333333333328</v>
      </c>
    </row>
    <row r="17" spans="1:9" x14ac:dyDescent="0.25">
      <c r="E17" s="3"/>
      <c r="F17" s="3"/>
      <c r="G17" s="5"/>
      <c r="H17" s="3"/>
    </row>
    <row r="19" spans="1:9" x14ac:dyDescent="0.25">
      <c r="B19" s="6" t="s">
        <v>12</v>
      </c>
    </row>
    <row r="21" spans="1:9" x14ac:dyDescent="0.25">
      <c r="C21" s="1">
        <v>600</v>
      </c>
      <c r="D21">
        <v>120</v>
      </c>
      <c r="E21" s="3">
        <f>C21*D21*12</f>
        <v>864000</v>
      </c>
      <c r="F21" s="8">
        <f>E21*G21</f>
        <v>8269330.6693306696</v>
      </c>
      <c r="G21" s="7">
        <f>AVERAGE(G15:G16)</f>
        <v>9.5709845709845709</v>
      </c>
    </row>
    <row r="23" spans="1:9" x14ac:dyDescent="0.25">
      <c r="B23" s="6" t="s">
        <v>13</v>
      </c>
    </row>
    <row r="25" spans="1:9" x14ac:dyDescent="0.25">
      <c r="D25">
        <v>120</v>
      </c>
      <c r="F25" s="8">
        <f>D25*H25</f>
        <v>8257142.8571428563</v>
      </c>
      <c r="H25" s="3">
        <f>AVERAGE(H15:H16)</f>
        <v>68809.523809523802</v>
      </c>
      <c r="I25" t="s">
        <v>16</v>
      </c>
    </row>
    <row r="27" spans="1:9" x14ac:dyDescent="0.25">
      <c r="B27" t="s">
        <v>14</v>
      </c>
    </row>
    <row r="28" spans="1:9" x14ac:dyDescent="0.25">
      <c r="B28" t="s">
        <v>15</v>
      </c>
    </row>
    <row r="32" spans="1:9" x14ac:dyDescent="0.25">
      <c r="A32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DeCourcy</cp:lastModifiedBy>
  <cp:lastPrinted>2011-07-13T18:06:01Z</cp:lastPrinted>
  <dcterms:created xsi:type="dcterms:W3CDTF">2011-06-16T14:47:47Z</dcterms:created>
  <dcterms:modified xsi:type="dcterms:W3CDTF">2019-02-14T00:50:39Z</dcterms:modified>
</cp:coreProperties>
</file>