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11/"/>
    </mc:Choice>
  </mc:AlternateContent>
  <xr:revisionPtr revIDLastSave="77" documentId="11_F25DC773A252ABDACC1048F6399F61A85BDE58EF" xr6:coauthVersionLast="47" xr6:coauthVersionMax="47" xr10:uidLastSave="{B182F292-F966-44D3-A4CA-D0547D8F7D30}"/>
  <bookViews>
    <workbookView xWindow="-110" yWindow="-110" windowWidth="19420" windowHeight="10300" activeTab="1" xr2:uid="{00000000-000D-0000-FFFF-FFFF00000000}"/>
  </bookViews>
  <sheets>
    <sheet name="Taxation" sheetId="1" r:id="rId1"/>
    <sheet name="Quiz 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E4" i="2"/>
  <c r="L11" i="2"/>
  <c r="L10" i="2"/>
  <c r="E5" i="2"/>
  <c r="L4" i="2"/>
  <c r="M4" i="2"/>
  <c r="L3" i="2"/>
  <c r="H12" i="1"/>
  <c r="E12" i="1"/>
  <c r="H10" i="1"/>
  <c r="J6" i="1"/>
  <c r="J5" i="1"/>
  <c r="D4" i="1"/>
  <c r="H6" i="2" l="1"/>
  <c r="E6" i="2"/>
</calcChain>
</file>

<file path=xl/sharedStrings.xml><?xml version="1.0" encoding="utf-8"?>
<sst xmlns="http://schemas.openxmlformats.org/spreadsheetml/2006/main" count="38" uniqueCount="27">
  <si>
    <t>Bldg value</t>
  </si>
  <si>
    <t>Period</t>
  </si>
  <si>
    <t>years</t>
  </si>
  <si>
    <t>Depreciation</t>
  </si>
  <si>
    <t>Interest</t>
  </si>
  <si>
    <t>NOI</t>
  </si>
  <si>
    <t>-Depreciation</t>
  </si>
  <si>
    <t>-Interest</t>
  </si>
  <si>
    <t>=Taxable income</t>
  </si>
  <si>
    <t>* Tax rate</t>
  </si>
  <si>
    <t>Taxable income</t>
  </si>
  <si>
    <t>@</t>
  </si>
  <si>
    <t>Recaptured Depreciation</t>
  </si>
  <si>
    <t>Amount</t>
  </si>
  <si>
    <t>Rate</t>
  </si>
  <si>
    <t>Tax</t>
  </si>
  <si>
    <t>Type</t>
  </si>
  <si>
    <t>Appreciation</t>
  </si>
  <si>
    <t>Total</t>
  </si>
  <si>
    <t>Tax on Sale</t>
  </si>
  <si>
    <t>Cost price</t>
  </si>
  <si>
    <t xml:space="preserve">Land </t>
  </si>
  <si>
    <t>Building</t>
  </si>
  <si>
    <t>No of years</t>
  </si>
  <si>
    <t>Selling price</t>
  </si>
  <si>
    <t>Depreciable basis</t>
  </si>
  <si>
    <t>Dep on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</si>
</sst>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quotePrefix="1"/>
    <xf numFmtId="9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workbookViewId="0">
      <selection activeCell="B8" sqref="B8:I13"/>
    </sheetView>
  </sheetViews>
  <sheetFormatPr defaultRowHeight="14.5" x14ac:dyDescent="0.35"/>
  <cols>
    <col min="2" max="2" width="17.6328125" customWidth="1"/>
  </cols>
  <sheetData>
    <row r="2" spans="2:12" x14ac:dyDescent="0.35">
      <c r="B2" t="s">
        <v>0</v>
      </c>
      <c r="D2" s="1">
        <v>850000</v>
      </c>
      <c r="H2" t="s">
        <v>5</v>
      </c>
      <c r="J2">
        <v>112056</v>
      </c>
    </row>
    <row r="3" spans="2:12" x14ac:dyDescent="0.35">
      <c r="B3" t="s">
        <v>1</v>
      </c>
      <c r="D3">
        <v>39</v>
      </c>
      <c r="E3" t="s">
        <v>2</v>
      </c>
      <c r="H3" s="2" t="s">
        <v>6</v>
      </c>
      <c r="J3">
        <v>-21795</v>
      </c>
    </row>
    <row r="4" spans="2:12" x14ac:dyDescent="0.35">
      <c r="B4" t="s">
        <v>3</v>
      </c>
      <c r="D4">
        <f>D2/D3</f>
        <v>21794.871794871793</v>
      </c>
      <c r="H4" s="2" t="s">
        <v>7</v>
      </c>
      <c r="J4">
        <v>-55789</v>
      </c>
    </row>
    <row r="5" spans="2:12" x14ac:dyDescent="0.35">
      <c r="B5" t="s">
        <v>4</v>
      </c>
      <c r="D5" s="1">
        <v>55789</v>
      </c>
      <c r="H5" s="2" t="s">
        <v>8</v>
      </c>
      <c r="J5">
        <f>SUM(J2:J4)</f>
        <v>34472</v>
      </c>
    </row>
    <row r="6" spans="2:12" x14ac:dyDescent="0.35">
      <c r="B6" t="s">
        <v>10</v>
      </c>
      <c r="H6" s="2" t="s">
        <v>9</v>
      </c>
      <c r="J6" s="4">
        <f>J5*L6</f>
        <v>10341.6</v>
      </c>
      <c r="K6" t="s">
        <v>11</v>
      </c>
      <c r="L6" s="3">
        <v>0.3</v>
      </c>
    </row>
    <row r="8" spans="2:12" x14ac:dyDescent="0.35">
      <c r="B8" s="4" t="s">
        <v>19</v>
      </c>
    </row>
    <row r="9" spans="2:12" x14ac:dyDescent="0.35">
      <c r="B9" t="s">
        <v>16</v>
      </c>
      <c r="E9" t="s">
        <v>13</v>
      </c>
      <c r="G9" t="s">
        <v>14</v>
      </c>
      <c r="H9" t="s">
        <v>15</v>
      </c>
    </row>
    <row r="10" spans="2:12" x14ac:dyDescent="0.35">
      <c r="B10" t="s">
        <v>12</v>
      </c>
      <c r="E10" s="1">
        <v>108974</v>
      </c>
      <c r="G10" s="3">
        <v>0.25</v>
      </c>
      <c r="H10">
        <f>E10*G10</f>
        <v>27243.5</v>
      </c>
    </row>
    <row r="11" spans="2:12" x14ac:dyDescent="0.35">
      <c r="B11" t="s">
        <v>17</v>
      </c>
      <c r="E11" s="1">
        <v>326250</v>
      </c>
      <c r="G11" s="3">
        <v>0.15</v>
      </c>
      <c r="H11" s="1">
        <v>48938</v>
      </c>
    </row>
    <row r="12" spans="2:12" x14ac:dyDescent="0.35">
      <c r="B12" t="s">
        <v>18</v>
      </c>
      <c r="E12" s="1">
        <f>SUM(E10:E11)</f>
        <v>435224</v>
      </c>
      <c r="H12">
        <f>SUM(H10:H11)</f>
        <v>76181.5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C01B-DA13-4C09-9443-62438C070312}">
  <dimension ref="B2:M11"/>
  <sheetViews>
    <sheetView tabSelected="1" workbookViewId="0">
      <selection activeCell="H6" sqref="H6"/>
    </sheetView>
  </sheetViews>
  <sheetFormatPr defaultRowHeight="14.5" x14ac:dyDescent="0.35"/>
  <cols>
    <col min="11" max="11" width="15.453125" bestFit="1" customWidth="1"/>
  </cols>
  <sheetData>
    <row r="2" spans="2:13" x14ac:dyDescent="0.35">
      <c r="B2" s="4" t="s">
        <v>19</v>
      </c>
      <c r="K2" t="s">
        <v>20</v>
      </c>
      <c r="L2">
        <v>1000000</v>
      </c>
    </row>
    <row r="3" spans="2:13" x14ac:dyDescent="0.35">
      <c r="B3" t="s">
        <v>16</v>
      </c>
      <c r="E3" t="s">
        <v>13</v>
      </c>
      <c r="G3" t="s">
        <v>14</v>
      </c>
      <c r="H3" t="s">
        <v>15</v>
      </c>
      <c r="K3" t="s">
        <v>21</v>
      </c>
      <c r="L3">
        <f>M3*L2</f>
        <v>200000</v>
      </c>
      <c r="M3" s="3">
        <v>0.2</v>
      </c>
    </row>
    <row r="4" spans="2:13" x14ac:dyDescent="0.35">
      <c r="B4" t="s">
        <v>12</v>
      </c>
      <c r="E4" s="1">
        <f>L11*L6</f>
        <v>41025.641025641024</v>
      </c>
      <c r="G4" s="3">
        <v>0.25</v>
      </c>
      <c r="H4">
        <f>E4*G4</f>
        <v>10256.410256410256</v>
      </c>
      <c r="K4" t="s">
        <v>22</v>
      </c>
      <c r="L4">
        <f>M4*L2</f>
        <v>800000</v>
      </c>
      <c r="M4" s="3">
        <f>100%-M3</f>
        <v>0.8</v>
      </c>
    </row>
    <row r="5" spans="2:13" x14ac:dyDescent="0.35">
      <c r="B5" t="s">
        <v>17</v>
      </c>
      <c r="E5" s="1">
        <f>L7-L2</f>
        <v>1000000</v>
      </c>
      <c r="G5" s="3">
        <v>0.15</v>
      </c>
      <c r="H5" s="1">
        <f>E5*G5</f>
        <v>150000</v>
      </c>
    </row>
    <row r="6" spans="2:13" x14ac:dyDescent="0.35">
      <c r="B6" t="s">
        <v>18</v>
      </c>
      <c r="E6" s="5">
        <f>SUM(E4:E5)</f>
        <v>1041025.641025641</v>
      </c>
      <c r="H6" s="4">
        <f>SUM(H4:H5)</f>
        <v>160256.41025641025</v>
      </c>
      <c r="K6" t="s">
        <v>23</v>
      </c>
      <c r="L6">
        <v>2</v>
      </c>
      <c r="M6" t="s">
        <v>2</v>
      </c>
    </row>
    <row r="7" spans="2:13" x14ac:dyDescent="0.35">
      <c r="K7" t="s">
        <v>24</v>
      </c>
      <c r="L7" s="1">
        <v>2000000</v>
      </c>
    </row>
    <row r="9" spans="2:13" x14ac:dyDescent="0.35">
      <c r="L9">
        <v>39</v>
      </c>
      <c r="M9" t="s">
        <v>2</v>
      </c>
    </row>
    <row r="10" spans="2:13" x14ac:dyDescent="0.35">
      <c r="I10" t="s">
        <v>26</v>
      </c>
      <c r="K10" t="s">
        <v>25</v>
      </c>
      <c r="L10">
        <f>L4</f>
        <v>800000</v>
      </c>
    </row>
    <row r="11" spans="2:13" x14ac:dyDescent="0.35">
      <c r="K11" t="s">
        <v>3</v>
      </c>
      <c r="L11">
        <f>L10/L9</f>
        <v>20512.820512820512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Taxation</vt:lpstr>
      <vt:lpstr>Quiz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2024-07-19T15:04:20Z</dcterms:modified>
</cp:coreProperties>
</file>