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FIN-6322/Chapter 3/"/>
    </mc:Choice>
  </mc:AlternateContent>
  <xr:revisionPtr revIDLastSave="5" documentId="11_6ECB172A678A62386151D9601D6F7801624FD365" xr6:coauthVersionLast="47" xr6:coauthVersionMax="47" xr10:uidLastSave="{0954FB18-1F9F-468F-B8FF-2FC61E5F2972}"/>
  <bookViews>
    <workbookView xWindow="28680" yWindow="-120" windowWidth="29040" windowHeight="15720" xr2:uid="{00000000-000D-0000-FFFF-FFFF00000000}"/>
  </bookViews>
  <sheets>
    <sheet name="3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C16" i="1"/>
  <c r="C26" i="1" l="1"/>
  <c r="E35" i="1"/>
  <c r="G10" i="1"/>
  <c r="G9" i="1"/>
  <c r="G11" i="1" l="1"/>
  <c r="I26" i="1"/>
  <c r="G26" i="1"/>
  <c r="E26" i="1"/>
  <c r="D35" i="1"/>
  <c r="H35" i="1"/>
  <c r="F35" i="1"/>
  <c r="D26" i="1"/>
  <c r="H26" i="1"/>
  <c r="F26" i="1"/>
  <c r="I35" i="1"/>
  <c r="G35" i="1"/>
  <c r="C29" i="1" l="1"/>
  <c r="C36" i="1"/>
</calcChain>
</file>

<file path=xl/sharedStrings.xml><?xml version="1.0" encoding="utf-8"?>
<sst xmlns="http://schemas.openxmlformats.org/spreadsheetml/2006/main" count="26" uniqueCount="25">
  <si>
    <t>Problem 3-18</t>
  </si>
  <si>
    <t>a)</t>
  </si>
  <si>
    <t>Total accounting Receipts</t>
  </si>
  <si>
    <t>Total accounting investment</t>
  </si>
  <si>
    <t>Accounting Profit</t>
  </si>
  <si>
    <t>Yes it is profitable from an accounting perspective</t>
  </si>
  <si>
    <t>b)</t>
  </si>
  <si>
    <t>IRR =</t>
  </si>
  <si>
    <t>c)</t>
  </si>
  <si>
    <t>Proof of answer</t>
  </si>
  <si>
    <t>SUM</t>
  </si>
  <si>
    <t>PV of future cash flows exactly equals the investment required when the IRR rate is used as discount rate.</t>
  </si>
  <si>
    <t>PV of each return</t>
  </si>
  <si>
    <t>Cash Flow Diagram</t>
  </si>
  <si>
    <t>Another perspective: PV of inflows = investment</t>
  </si>
  <si>
    <t>Is this investment "Profitable"?</t>
  </si>
  <si>
    <t>IRR (compounded annually) using Excel</t>
  </si>
  <si>
    <t>&lt;--- note the range includes "all" cash flows</t>
  </si>
  <si>
    <t>Contrast this with NPV formula in Excel</t>
  </si>
  <si>
    <t>PV</t>
  </si>
  <si>
    <t>&lt;---NPV formula actually calculates PV of future flows (see range)</t>
  </si>
  <si>
    <t>NPV</t>
  </si>
  <si>
    <t>&lt;---actual NPV requires manual adjustment</t>
  </si>
  <si>
    <t>PV of entire cash flow stream, using IRR as discount rate</t>
  </si>
  <si>
    <t>Note the IRR is that rate which provides an NPV of zero. This ties in with most text book definitions.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</si>
</sst>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sz val="10"/>
      <color theme="1" tint="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1" xfId="0" applyFill="1" applyBorder="1"/>
    <xf numFmtId="39" fontId="0" fillId="0" borderId="0" xfId="0" applyNumberFormat="1"/>
    <xf numFmtId="39" fontId="0" fillId="0" borderId="1" xfId="0" applyNumberFormat="1" applyBorder="1"/>
    <xf numFmtId="10" fontId="0" fillId="0" borderId="0" xfId="0" applyNumberFormat="1"/>
    <xf numFmtId="0" fontId="2" fillId="0" borderId="0" xfId="0" applyFont="1"/>
    <xf numFmtId="39" fontId="0" fillId="0" borderId="2" xfId="0" applyNumberFormat="1" applyBorder="1"/>
    <xf numFmtId="164" fontId="0" fillId="0" borderId="0" xfId="1" applyNumberFormat="1" applyFont="1"/>
    <xf numFmtId="43" fontId="0" fillId="0" borderId="0" xfId="1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0" fontId="5" fillId="0" borderId="0" xfId="0" applyNumberFormat="1" applyFont="1"/>
    <xf numFmtId="0" fontId="5" fillId="2" borderId="1" xfId="0" applyFont="1" applyFill="1" applyBorder="1"/>
    <xf numFmtId="39" fontId="5" fillId="0" borderId="0" xfId="0" applyNumberFormat="1" applyFont="1"/>
    <xf numFmtId="39" fontId="7" fillId="0" borderId="0" xfId="0" applyNumberFormat="1" applyFont="1"/>
    <xf numFmtId="0" fontId="7" fillId="0" borderId="0" xfId="0" applyFont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zoomScale="120" zoomScaleNormal="120" workbookViewId="0">
      <selection activeCell="E20" sqref="E20"/>
    </sheetView>
  </sheetViews>
  <sheetFormatPr defaultRowHeight="12.5" x14ac:dyDescent="0.25"/>
  <cols>
    <col min="3" max="3" width="10.54296875" customWidth="1"/>
    <col min="4" max="4" width="10.26953125" bestFit="1" customWidth="1"/>
    <col min="7" max="7" width="11.7265625" customWidth="1"/>
  </cols>
  <sheetData>
    <row r="1" spans="1:9" ht="13" x14ac:dyDescent="0.3">
      <c r="A1" s="1" t="s">
        <v>0</v>
      </c>
    </row>
    <row r="3" spans="1:9" x14ac:dyDescent="0.25">
      <c r="A3" s="6" t="s">
        <v>13</v>
      </c>
    </row>
    <row r="4" spans="1:9" x14ac:dyDescent="0.25"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</row>
    <row r="5" spans="1:9" x14ac:dyDescent="0.25">
      <c r="C5" s="8">
        <v>-13000</v>
      </c>
      <c r="D5" s="8">
        <v>5000</v>
      </c>
      <c r="E5" s="8">
        <v>1000</v>
      </c>
      <c r="F5" s="8">
        <v>0</v>
      </c>
      <c r="G5" s="8">
        <v>5000</v>
      </c>
      <c r="H5" s="8">
        <v>6000</v>
      </c>
      <c r="I5" s="9">
        <v>863.65</v>
      </c>
    </row>
    <row r="6" spans="1:9" x14ac:dyDescent="0.25">
      <c r="C6" s="3"/>
      <c r="D6" s="3"/>
      <c r="E6" s="3"/>
      <c r="F6" s="3"/>
      <c r="G6" s="3"/>
      <c r="H6" s="3"/>
      <c r="I6" s="3"/>
    </row>
    <row r="7" spans="1:9" x14ac:dyDescent="0.25">
      <c r="A7" t="s">
        <v>1</v>
      </c>
      <c r="B7" t="s">
        <v>15</v>
      </c>
    </row>
    <row r="9" spans="1:9" x14ac:dyDescent="0.25">
      <c r="C9" t="s">
        <v>2</v>
      </c>
      <c r="G9" s="3">
        <f>SUM(D5:I5)</f>
        <v>17863.650000000001</v>
      </c>
    </row>
    <row r="10" spans="1:9" x14ac:dyDescent="0.25">
      <c r="C10" t="s">
        <v>3</v>
      </c>
      <c r="G10" s="4">
        <f>C5</f>
        <v>-13000</v>
      </c>
    </row>
    <row r="11" spans="1:9" ht="13" thickBot="1" x14ac:dyDescent="0.3">
      <c r="C11" t="s">
        <v>4</v>
      </c>
      <c r="G11" s="7">
        <f>G9+G10</f>
        <v>4863.6500000000015</v>
      </c>
    </row>
    <row r="12" spans="1:9" ht="13" thickTop="1" x14ac:dyDescent="0.25">
      <c r="B12" t="s">
        <v>5</v>
      </c>
    </row>
    <row r="14" spans="1:9" x14ac:dyDescent="0.25">
      <c r="A14" t="s">
        <v>6</v>
      </c>
      <c r="B14" t="s">
        <v>16</v>
      </c>
    </row>
    <row r="16" spans="1:9" x14ac:dyDescent="0.25">
      <c r="B16" t="s">
        <v>7</v>
      </c>
      <c r="C16" s="5">
        <f>IRR(C5:I5)</f>
        <v>0.10000010495774547</v>
      </c>
      <c r="D16" t="s">
        <v>17</v>
      </c>
    </row>
    <row r="17" spans="1:10" x14ac:dyDescent="0.25">
      <c r="C17" s="5"/>
    </row>
    <row r="18" spans="1:10" ht="13" x14ac:dyDescent="0.3">
      <c r="B18" s="11" t="s">
        <v>18</v>
      </c>
      <c r="C18" s="5"/>
    </row>
    <row r="19" spans="1:10" x14ac:dyDescent="0.25">
      <c r="B19" t="s">
        <v>19</v>
      </c>
      <c r="C19" s="8">
        <f>NPV(C16,D5:I5)</f>
        <v>13000.000000012089</v>
      </c>
      <c r="D19" t="s">
        <v>20</v>
      </c>
    </row>
    <row r="20" spans="1:10" x14ac:dyDescent="0.25">
      <c r="B20" t="s">
        <v>21</v>
      </c>
      <c r="C20" s="10">
        <f>C19+C5</f>
        <v>1.2089003575965762E-8</v>
      </c>
      <c r="D20" t="s">
        <v>22</v>
      </c>
    </row>
    <row r="22" spans="1:10" x14ac:dyDescent="0.25">
      <c r="A22" s="12" t="s">
        <v>8</v>
      </c>
      <c r="B22" s="12" t="s">
        <v>9</v>
      </c>
      <c r="C22" s="12"/>
      <c r="D22" s="12"/>
      <c r="E22" s="12"/>
      <c r="F22" s="12"/>
      <c r="G22" s="12"/>
      <c r="H22" s="12"/>
      <c r="I22" s="12"/>
      <c r="J22" s="19"/>
    </row>
    <row r="23" spans="1:10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9"/>
    </row>
    <row r="24" spans="1:10" x14ac:dyDescent="0.25">
      <c r="A24" s="12"/>
      <c r="B24" s="13" t="s">
        <v>23</v>
      </c>
      <c r="C24" s="12"/>
      <c r="D24" s="12"/>
      <c r="E24" s="14"/>
      <c r="F24" s="12"/>
      <c r="G24" s="12"/>
      <c r="H24" s="12"/>
      <c r="I24" s="12"/>
      <c r="J24" s="19"/>
    </row>
    <row r="25" spans="1:10" x14ac:dyDescent="0.25">
      <c r="A25" s="12"/>
      <c r="B25" s="12"/>
      <c r="C25" s="15">
        <v>0</v>
      </c>
      <c r="D25" s="15">
        <v>1</v>
      </c>
      <c r="E25" s="15">
        <v>2</v>
      </c>
      <c r="F25" s="15">
        <v>3</v>
      </c>
      <c r="G25" s="15">
        <v>4</v>
      </c>
      <c r="H25" s="15">
        <v>5</v>
      </c>
      <c r="I25" s="15">
        <v>6</v>
      </c>
      <c r="J25" s="19"/>
    </row>
    <row r="26" spans="1:10" x14ac:dyDescent="0.25">
      <c r="A26" s="12"/>
      <c r="B26" s="12"/>
      <c r="C26" s="16">
        <f>C5</f>
        <v>-13000</v>
      </c>
      <c r="D26" s="16">
        <f>-PV($C$16,D4,0,D5)</f>
        <v>4545.4541117448944</v>
      </c>
      <c r="E26" s="16">
        <f t="shared" ref="E26:I26" si="0">-PV($C$16,E4,0,E5)</f>
        <v>826.44612327914285</v>
      </c>
      <c r="F26" s="16">
        <f t="shared" si="0"/>
        <v>0</v>
      </c>
      <c r="G26" s="16">
        <f t="shared" si="0"/>
        <v>3415.0659734156206</v>
      </c>
      <c r="H26" s="16">
        <f t="shared" si="0"/>
        <v>3725.5261609781078</v>
      </c>
      <c r="I26" s="16">
        <f t="shared" si="0"/>
        <v>487.50763059432302</v>
      </c>
      <c r="J26" s="19"/>
    </row>
    <row r="27" spans="1:10" x14ac:dyDescent="0.25">
      <c r="A27" s="12"/>
      <c r="B27" s="12"/>
      <c r="C27" s="16"/>
      <c r="D27" s="16"/>
      <c r="E27" s="16"/>
      <c r="F27" s="16"/>
      <c r="G27" s="16"/>
      <c r="H27" s="16"/>
      <c r="I27" s="16"/>
      <c r="J27" s="19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9"/>
    </row>
    <row r="29" spans="1:10" x14ac:dyDescent="0.25">
      <c r="A29" s="12"/>
      <c r="B29" s="12" t="s">
        <v>10</v>
      </c>
      <c r="C29" s="17">
        <f>SUM(C26:I26)</f>
        <v>1.2087639333913103E-8</v>
      </c>
      <c r="D29" s="12"/>
      <c r="E29" s="12"/>
      <c r="F29" s="12"/>
      <c r="G29" s="12"/>
      <c r="H29" s="12"/>
      <c r="I29" s="12"/>
      <c r="J29" s="19"/>
    </row>
    <row r="30" spans="1:10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9"/>
    </row>
    <row r="31" spans="1:10" x14ac:dyDescent="0.25">
      <c r="A31" s="12"/>
      <c r="B31" s="12" t="s">
        <v>24</v>
      </c>
      <c r="C31" s="12"/>
      <c r="D31" s="12"/>
      <c r="E31" s="12"/>
      <c r="F31" s="12"/>
      <c r="G31" s="12"/>
      <c r="H31" s="12"/>
      <c r="I31" s="12"/>
      <c r="J31" s="19"/>
    </row>
    <row r="32" spans="1:10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9"/>
    </row>
    <row r="33" spans="1:10" x14ac:dyDescent="0.25">
      <c r="A33" s="12"/>
      <c r="B33" s="13" t="s">
        <v>14</v>
      </c>
      <c r="C33" s="12"/>
      <c r="D33" s="12"/>
      <c r="E33" s="12"/>
      <c r="F33" s="12"/>
      <c r="G33" s="12"/>
      <c r="H33" s="12"/>
      <c r="I33" s="12"/>
      <c r="J33" s="19"/>
    </row>
    <row r="34" spans="1:10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9"/>
    </row>
    <row r="35" spans="1:10" x14ac:dyDescent="0.25">
      <c r="A35" s="12"/>
      <c r="B35" s="12" t="s">
        <v>12</v>
      </c>
      <c r="C35" s="18"/>
      <c r="D35" s="16">
        <f>-PV($C$16,D4,0,D5)</f>
        <v>4545.4541117448944</v>
      </c>
      <c r="E35" s="16">
        <f t="shared" ref="E35:I35" si="1">-PV($C$16,E4,0,E5)</f>
        <v>826.44612327914285</v>
      </c>
      <c r="F35" s="16">
        <f t="shared" si="1"/>
        <v>0</v>
      </c>
      <c r="G35" s="16">
        <f t="shared" si="1"/>
        <v>3415.0659734156206</v>
      </c>
      <c r="H35" s="16">
        <f t="shared" si="1"/>
        <v>3725.5261609781078</v>
      </c>
      <c r="I35" s="16">
        <f t="shared" si="1"/>
        <v>487.50763059432302</v>
      </c>
      <c r="J35" s="19"/>
    </row>
    <row r="36" spans="1:10" x14ac:dyDescent="0.25">
      <c r="A36" s="12"/>
      <c r="B36" s="12" t="s">
        <v>10</v>
      </c>
      <c r="C36" s="17">
        <f>SUM(D35:I35)</f>
        <v>13000.000000012089</v>
      </c>
      <c r="D36" s="12"/>
      <c r="E36" s="12"/>
      <c r="F36" s="12"/>
      <c r="G36" s="12"/>
      <c r="H36" s="12"/>
      <c r="I36" s="12"/>
      <c r="J36" s="19"/>
    </row>
    <row r="37" spans="1:10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9"/>
    </row>
    <row r="38" spans="1:10" x14ac:dyDescent="0.25">
      <c r="A38" s="12"/>
      <c r="B38" s="12" t="s">
        <v>11</v>
      </c>
      <c r="C38" s="12"/>
      <c r="D38" s="12"/>
      <c r="E38" s="12"/>
      <c r="F38" s="12"/>
      <c r="G38" s="12"/>
      <c r="H38" s="12"/>
      <c r="I38" s="12"/>
      <c r="J38" s="19"/>
    </row>
    <row r="39" spans="1:10" x14ac:dyDescent="0.25">
      <c r="B39" s="19"/>
      <c r="C39" s="19"/>
      <c r="D39" s="19"/>
      <c r="E39" s="19"/>
      <c r="F39" s="19"/>
      <c r="G39" s="19"/>
      <c r="H39" s="19"/>
      <c r="I39" s="19"/>
      <c r="J39" s="19"/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ca75128-a244-4596-877b-f24828e476e2}" enabled="0" method="" siteId="{9ca75128-a244-4596-877b-f24828e476e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Rahul Kotian</cp:lastModifiedBy>
  <dcterms:created xsi:type="dcterms:W3CDTF">2011-09-06T15:49:45Z</dcterms:created>
  <dcterms:modified xsi:type="dcterms:W3CDTF">2024-06-11T12:27:03Z</dcterms:modified>
</cp:coreProperties>
</file>