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d075000\Documents\_UTD\Courses\FIN6322 -19S\Selected Solutions\"/>
    </mc:Choice>
  </mc:AlternateContent>
  <bookViews>
    <workbookView xWindow="0" yWindow="0" windowWidth="2049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7" i="1"/>
  <c r="E30" i="1" l="1"/>
  <c r="E29" i="1"/>
  <c r="E32" i="1" s="1"/>
  <c r="E34" i="1" s="1"/>
  <c r="E19" i="1"/>
  <c r="E21" i="1" s="1"/>
  <c r="E25" i="1" s="1"/>
  <c r="E18" i="1"/>
</calcChain>
</file>

<file path=xl/sharedStrings.xml><?xml version="1.0" encoding="utf-8"?>
<sst xmlns="http://schemas.openxmlformats.org/spreadsheetml/2006/main" count="29" uniqueCount="29">
  <si>
    <t>P5-4</t>
  </si>
  <si>
    <t>Loan Amount</t>
  </si>
  <si>
    <t>Initial Rate (teaser)</t>
  </si>
  <si>
    <t xml:space="preserve">Amortization </t>
  </si>
  <si>
    <t>years</t>
  </si>
  <si>
    <t>a)</t>
  </si>
  <si>
    <t>First year payment:</t>
  </si>
  <si>
    <t>b)</t>
  </si>
  <si>
    <t>Step 1</t>
  </si>
  <si>
    <t>Balance at end of Year 1</t>
  </si>
  <si>
    <t>Remaining periods</t>
  </si>
  <si>
    <t>New payment</t>
  </si>
  <si>
    <t>c)</t>
  </si>
  <si>
    <t>Percentage Increase:</t>
  </si>
  <si>
    <t>d)</t>
  </si>
  <si>
    <t>Payments for 1st 3 years</t>
  </si>
  <si>
    <t>New Payment</t>
  </si>
  <si>
    <t>Initial Information</t>
  </si>
  <si>
    <t>What is first year payment?</t>
  </si>
  <si>
    <t>What is second year payment if the rate resets?</t>
  </si>
  <si>
    <t>Step 2</t>
  </si>
  <si>
    <t>What was the percent increase in payment?</t>
  </si>
  <si>
    <t>What if it was a 3/1 ARM structure? What would year 4 payments be?</t>
  </si>
  <si>
    <t>Remaining periods (EOY3)</t>
  </si>
  <si>
    <t>Balance at End of Year 3</t>
  </si>
  <si>
    <t>Reset rate (index + margin)</t>
  </si>
  <si>
    <t>Calculate payments on an ARM mortgage (25 year amortization)</t>
  </si>
  <si>
    <t>months</t>
  </si>
  <si>
    <t>Loan Payoff: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</si>
</sst>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8" fontId="0" fillId="0" borderId="0" xfId="0" applyNumberFormat="1"/>
    <xf numFmtId="0" fontId="2" fillId="0" borderId="0" xfId="0" applyFont="1"/>
    <xf numFmtId="0" fontId="3" fillId="0" borderId="0" xfId="0" applyFont="1"/>
    <xf numFmtId="10" fontId="0" fillId="0" borderId="1" xfId="2" applyNumberFormat="1" applyFont="1" applyBorder="1"/>
    <xf numFmtId="8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4" workbookViewId="0">
      <selection activeCell="E14" sqref="E14"/>
    </sheetView>
  </sheetViews>
  <sheetFormatPr defaultRowHeight="15" x14ac:dyDescent="0.25"/>
  <cols>
    <col min="5" max="5" width="14.28515625" bestFit="1" customWidth="1"/>
  </cols>
  <sheetData>
    <row r="1" spans="1:6" x14ac:dyDescent="0.25">
      <c r="A1" s="5" t="s">
        <v>0</v>
      </c>
      <c r="B1" t="s">
        <v>26</v>
      </c>
    </row>
    <row r="3" spans="1:6" x14ac:dyDescent="0.25">
      <c r="B3" s="6" t="s">
        <v>17</v>
      </c>
    </row>
    <row r="4" spans="1:6" x14ac:dyDescent="0.25">
      <c r="B4" t="s">
        <v>1</v>
      </c>
      <c r="E4" s="2">
        <v>100000</v>
      </c>
    </row>
    <row r="5" spans="1:6" x14ac:dyDescent="0.25">
      <c r="B5" t="s">
        <v>2</v>
      </c>
      <c r="E5" s="3">
        <v>0.02</v>
      </c>
    </row>
    <row r="6" spans="1:6" x14ac:dyDescent="0.25">
      <c r="B6" t="s">
        <v>3</v>
      </c>
      <c r="E6">
        <v>25</v>
      </c>
      <c r="F6" t="s">
        <v>4</v>
      </c>
    </row>
    <row r="7" spans="1:6" x14ac:dyDescent="0.25">
      <c r="D7" t="s">
        <v>27</v>
      </c>
      <c r="E7">
        <f>E6*12</f>
        <v>300</v>
      </c>
    </row>
    <row r="9" spans="1:6" x14ac:dyDescent="0.25">
      <c r="B9" t="s">
        <v>25</v>
      </c>
      <c r="E9" s="3">
        <v>0.06</v>
      </c>
    </row>
    <row r="13" spans="1:6" x14ac:dyDescent="0.25">
      <c r="A13" t="s">
        <v>5</v>
      </c>
      <c r="B13" t="s">
        <v>18</v>
      </c>
    </row>
    <row r="14" spans="1:6" x14ac:dyDescent="0.25">
      <c r="B14" t="s">
        <v>6</v>
      </c>
      <c r="E14" s="8">
        <f>PMT(E5/12,E7,E4)</f>
        <v>-423.85433864407338</v>
      </c>
    </row>
    <row r="16" spans="1:6" x14ac:dyDescent="0.25">
      <c r="A16" t="s">
        <v>7</v>
      </c>
      <c r="B16" t="s">
        <v>19</v>
      </c>
    </row>
    <row r="17" spans="1:5" x14ac:dyDescent="0.25">
      <c r="B17" t="s">
        <v>8</v>
      </c>
      <c r="C17" t="s">
        <v>28</v>
      </c>
    </row>
    <row r="18" spans="1:5" x14ac:dyDescent="0.25">
      <c r="B18" t="s">
        <v>10</v>
      </c>
      <c r="E18">
        <f>(E6-1)*12</f>
        <v>288</v>
      </c>
    </row>
    <row r="19" spans="1:5" x14ac:dyDescent="0.25">
      <c r="B19" t="s">
        <v>9</v>
      </c>
      <c r="E19" s="1">
        <f>PV(E5/12,E18,E14)</f>
        <v>96885.299531149562</v>
      </c>
    </row>
    <row r="20" spans="1:5" x14ac:dyDescent="0.25">
      <c r="B20" t="s">
        <v>20</v>
      </c>
    </row>
    <row r="21" spans="1:5" x14ac:dyDescent="0.25">
      <c r="B21" t="s">
        <v>11</v>
      </c>
      <c r="E21" s="8">
        <f>PMT(E9/12,E18,E19)</f>
        <v>-635.54631458457231</v>
      </c>
    </row>
    <row r="24" spans="1:5" x14ac:dyDescent="0.25">
      <c r="A24" t="s">
        <v>12</v>
      </c>
      <c r="B24" t="s">
        <v>21</v>
      </c>
    </row>
    <row r="25" spans="1:5" x14ac:dyDescent="0.25">
      <c r="B25" t="s">
        <v>13</v>
      </c>
      <c r="E25" s="7">
        <f>(E21/E14)-1</f>
        <v>0.49944510800033304</v>
      </c>
    </row>
    <row r="27" spans="1:5" x14ac:dyDescent="0.25">
      <c r="A27" t="s">
        <v>14</v>
      </c>
      <c r="B27" t="s">
        <v>22</v>
      </c>
    </row>
    <row r="29" spans="1:5" x14ac:dyDescent="0.25">
      <c r="B29" t="s">
        <v>15</v>
      </c>
      <c r="E29" s="4">
        <f>E14</f>
        <v>-423.85433864407338</v>
      </c>
    </row>
    <row r="30" spans="1:5" x14ac:dyDescent="0.25">
      <c r="B30" t="s">
        <v>23</v>
      </c>
      <c r="E30">
        <f>(E6-3)*12</f>
        <v>264</v>
      </c>
    </row>
    <row r="32" spans="1:5" x14ac:dyDescent="0.25">
      <c r="B32" t="s">
        <v>24</v>
      </c>
      <c r="E32" s="1">
        <f>PV(E5/12,E30,E29)</f>
        <v>90466.024972572239</v>
      </c>
    </row>
    <row r="34" spans="2:5" x14ac:dyDescent="0.25">
      <c r="B34" t="s">
        <v>16</v>
      </c>
      <c r="E34" s="4">
        <f>PMT(E9/12,E30,E32)</f>
        <v>-617.95030215599968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DeCourcy</dc:creator>
  <cp:lastModifiedBy>George DeCourcy</cp:lastModifiedBy>
  <dcterms:created xsi:type="dcterms:W3CDTF">2018-09-10T22:03:20Z</dcterms:created>
  <dcterms:modified xsi:type="dcterms:W3CDTF">2019-01-30T19:06:48Z</dcterms:modified>
</cp:coreProperties>
</file>