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social media campaign\"/>
    </mc:Choice>
  </mc:AlternateContent>
  <xr:revisionPtr revIDLastSave="0" documentId="13_ncr:1_{0E846731-883B-4579-9AEC-23A91CFC709B}" xr6:coauthVersionLast="47" xr6:coauthVersionMax="47" xr10:uidLastSave="{00000000-0000-0000-0000-000000000000}"/>
  <bookViews>
    <workbookView xWindow="-108" yWindow="-108" windowWidth="23256" windowHeight="13896" activeTab="1" xr2:uid="{BB34E506-D7E3-4192-9486-9634629F4B96}"/>
  </bookViews>
  <sheets>
    <sheet name="social_media_ad_optimizatio (3)" sheetId="4" r:id="rId1"/>
    <sheet name="social_media_ad_optimizatio (2)" sheetId="2" r:id="rId2"/>
    <sheet name="social_media_ad_optimization" sheetId="1" r:id="rId3"/>
  </sheets>
  <definedNames>
    <definedName name="ExternalData_1" localSheetId="1" hidden="1">'social_media_ad_optimizatio (2)'!$A$1:$R$501</definedName>
    <definedName name="ExternalData_2" localSheetId="0" hidden="1">'social_media_ad_optimizatio (3)'!$A$1:$V$501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2" l="1"/>
  <c r="U4" i="2"/>
  <c r="U5" i="2"/>
  <c r="U18" i="2"/>
  <c r="U19" i="2"/>
  <c r="U21" i="2"/>
  <c r="U23" i="2"/>
  <c r="U31" i="2"/>
  <c r="U38" i="2"/>
  <c r="U53" i="2"/>
  <c r="U56" i="2"/>
  <c r="U58" i="2"/>
  <c r="U64" i="2"/>
  <c r="U65" i="2"/>
  <c r="U83" i="2"/>
  <c r="U88" i="2"/>
  <c r="U93" i="2"/>
  <c r="U104" i="2"/>
  <c r="U121" i="2"/>
  <c r="U131" i="2"/>
  <c r="U135" i="2"/>
  <c r="U146" i="2"/>
  <c r="U150" i="2"/>
  <c r="U157" i="2"/>
  <c r="U161" i="2"/>
  <c r="U178" i="2"/>
  <c r="U181" i="2"/>
  <c r="U197" i="2"/>
  <c r="U199" i="2"/>
  <c r="U206" i="2"/>
  <c r="U211" i="2"/>
  <c r="U221" i="2"/>
  <c r="U224" i="2"/>
  <c r="U227" i="2"/>
  <c r="U256" i="2"/>
  <c r="U262" i="2"/>
  <c r="U275" i="2"/>
  <c r="U279" i="2"/>
  <c r="U288" i="2"/>
  <c r="U297" i="2"/>
  <c r="U299" i="2"/>
  <c r="U308" i="2"/>
  <c r="U315" i="2"/>
  <c r="U338" i="2"/>
  <c r="U341" i="2"/>
  <c r="U345" i="2"/>
  <c r="U360" i="2"/>
  <c r="U361" i="2"/>
  <c r="U373" i="2"/>
  <c r="U385" i="2"/>
  <c r="U399" i="2"/>
  <c r="U402" i="2"/>
  <c r="U409" i="2"/>
  <c r="U416" i="2"/>
  <c r="U423" i="2"/>
  <c r="U431" i="2"/>
  <c r="U432" i="2"/>
  <c r="U434" i="2"/>
  <c r="U440" i="2"/>
  <c r="U444" i="2"/>
  <c r="U455" i="2"/>
  <c r="U469" i="2"/>
  <c r="U470" i="2"/>
  <c r="U498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Q2" i="2"/>
  <c r="Q3" i="2"/>
  <c r="U3" i="2" s="1"/>
  <c r="Q4" i="2"/>
  <c r="Q5" i="2"/>
  <c r="Q6" i="2"/>
  <c r="U6" i="2" s="1"/>
  <c r="Q7" i="2"/>
  <c r="U7" i="2" s="1"/>
  <c r="Q8" i="2"/>
  <c r="U8" i="2" s="1"/>
  <c r="Q9" i="2"/>
  <c r="U9" i="2" s="1"/>
  <c r="Q10" i="2"/>
  <c r="U10" i="2" s="1"/>
  <c r="Q11" i="2"/>
  <c r="U11" i="2" s="1"/>
  <c r="Q12" i="2"/>
  <c r="U12" i="2" s="1"/>
  <c r="Q13" i="2"/>
  <c r="U13" i="2" s="1"/>
  <c r="Q14" i="2"/>
  <c r="U14" i="2" s="1"/>
  <c r="Q15" i="2"/>
  <c r="U15" i="2" s="1"/>
  <c r="Q16" i="2"/>
  <c r="U16" i="2" s="1"/>
  <c r="Q17" i="2"/>
  <c r="U17" i="2" s="1"/>
  <c r="Q18" i="2"/>
  <c r="Q19" i="2"/>
  <c r="Q20" i="2"/>
  <c r="U20" i="2" s="1"/>
  <c r="Q21" i="2"/>
  <c r="Q22" i="2"/>
  <c r="U22" i="2" s="1"/>
  <c r="Q23" i="2"/>
  <c r="Q24" i="2"/>
  <c r="U24" i="2" s="1"/>
  <c r="Q25" i="2"/>
  <c r="U25" i="2" s="1"/>
  <c r="Q26" i="2"/>
  <c r="U26" i="2" s="1"/>
  <c r="Q27" i="2"/>
  <c r="U27" i="2" s="1"/>
  <c r="Q28" i="2"/>
  <c r="U28" i="2" s="1"/>
  <c r="Q29" i="2"/>
  <c r="U29" i="2" s="1"/>
  <c r="Q30" i="2"/>
  <c r="U30" i="2" s="1"/>
  <c r="Q31" i="2"/>
  <c r="Q32" i="2"/>
  <c r="U32" i="2" s="1"/>
  <c r="Q33" i="2"/>
  <c r="U33" i="2" s="1"/>
  <c r="Q34" i="2"/>
  <c r="U34" i="2" s="1"/>
  <c r="Q35" i="2"/>
  <c r="U35" i="2" s="1"/>
  <c r="Q36" i="2"/>
  <c r="U36" i="2" s="1"/>
  <c r="Q37" i="2"/>
  <c r="U37" i="2" s="1"/>
  <c r="Q38" i="2"/>
  <c r="Q39" i="2"/>
  <c r="U39" i="2" s="1"/>
  <c r="Q40" i="2"/>
  <c r="U40" i="2" s="1"/>
  <c r="Q41" i="2"/>
  <c r="U41" i="2" s="1"/>
  <c r="Q42" i="2"/>
  <c r="U42" i="2" s="1"/>
  <c r="Q43" i="2"/>
  <c r="U43" i="2" s="1"/>
  <c r="Q44" i="2"/>
  <c r="U44" i="2" s="1"/>
  <c r="Q45" i="2"/>
  <c r="U45" i="2" s="1"/>
  <c r="Q46" i="2"/>
  <c r="U46" i="2" s="1"/>
  <c r="Q47" i="2"/>
  <c r="U47" i="2" s="1"/>
  <c r="Q48" i="2"/>
  <c r="U48" i="2" s="1"/>
  <c r="Q49" i="2"/>
  <c r="U49" i="2" s="1"/>
  <c r="Q50" i="2"/>
  <c r="U50" i="2" s="1"/>
  <c r="Q51" i="2"/>
  <c r="U51" i="2" s="1"/>
  <c r="Q52" i="2"/>
  <c r="U52" i="2" s="1"/>
  <c r="Q53" i="2"/>
  <c r="Q54" i="2"/>
  <c r="U54" i="2" s="1"/>
  <c r="Q55" i="2"/>
  <c r="U55" i="2" s="1"/>
  <c r="Q56" i="2"/>
  <c r="Q57" i="2"/>
  <c r="U57" i="2" s="1"/>
  <c r="Q58" i="2"/>
  <c r="Q59" i="2"/>
  <c r="U59" i="2" s="1"/>
  <c r="Q60" i="2"/>
  <c r="U60" i="2" s="1"/>
  <c r="Q61" i="2"/>
  <c r="U61" i="2" s="1"/>
  <c r="Q62" i="2"/>
  <c r="U62" i="2" s="1"/>
  <c r="Q63" i="2"/>
  <c r="U63" i="2" s="1"/>
  <c r="Q64" i="2"/>
  <c r="Q65" i="2"/>
  <c r="Q66" i="2"/>
  <c r="U66" i="2" s="1"/>
  <c r="Q67" i="2"/>
  <c r="U67" i="2" s="1"/>
  <c r="Q68" i="2"/>
  <c r="U68" i="2" s="1"/>
  <c r="Q69" i="2"/>
  <c r="U69" i="2" s="1"/>
  <c r="Q70" i="2"/>
  <c r="U70" i="2" s="1"/>
  <c r="Q71" i="2"/>
  <c r="U71" i="2" s="1"/>
  <c r="Q72" i="2"/>
  <c r="U72" i="2" s="1"/>
  <c r="Q73" i="2"/>
  <c r="U73" i="2" s="1"/>
  <c r="Q74" i="2"/>
  <c r="U74" i="2" s="1"/>
  <c r="Q75" i="2"/>
  <c r="U75" i="2" s="1"/>
  <c r="Q76" i="2"/>
  <c r="U76" i="2" s="1"/>
  <c r="Q77" i="2"/>
  <c r="U77" i="2" s="1"/>
  <c r="Q78" i="2"/>
  <c r="U78" i="2" s="1"/>
  <c r="Q79" i="2"/>
  <c r="U79" i="2" s="1"/>
  <c r="Q80" i="2"/>
  <c r="U80" i="2" s="1"/>
  <c r="Q81" i="2"/>
  <c r="U81" i="2" s="1"/>
  <c r="Q82" i="2"/>
  <c r="U82" i="2" s="1"/>
  <c r="Q83" i="2"/>
  <c r="Q84" i="2"/>
  <c r="U84" i="2" s="1"/>
  <c r="Q85" i="2"/>
  <c r="U85" i="2" s="1"/>
  <c r="Q86" i="2"/>
  <c r="U86" i="2" s="1"/>
  <c r="Q87" i="2"/>
  <c r="U87" i="2" s="1"/>
  <c r="Q88" i="2"/>
  <c r="Q89" i="2"/>
  <c r="U89" i="2" s="1"/>
  <c r="Q90" i="2"/>
  <c r="U90" i="2" s="1"/>
  <c r="Q91" i="2"/>
  <c r="U91" i="2" s="1"/>
  <c r="Q92" i="2"/>
  <c r="U92" i="2" s="1"/>
  <c r="Q93" i="2"/>
  <c r="Q94" i="2"/>
  <c r="U94" i="2" s="1"/>
  <c r="Q95" i="2"/>
  <c r="U95" i="2" s="1"/>
  <c r="Q96" i="2"/>
  <c r="U96" i="2" s="1"/>
  <c r="Q97" i="2"/>
  <c r="U97" i="2" s="1"/>
  <c r="Q98" i="2"/>
  <c r="U98" i="2" s="1"/>
  <c r="Q99" i="2"/>
  <c r="U99" i="2" s="1"/>
  <c r="Q100" i="2"/>
  <c r="U100" i="2" s="1"/>
  <c r="Q101" i="2"/>
  <c r="U101" i="2" s="1"/>
  <c r="Q102" i="2"/>
  <c r="U102" i="2" s="1"/>
  <c r="Q103" i="2"/>
  <c r="U103" i="2" s="1"/>
  <c r="Q104" i="2"/>
  <c r="Q105" i="2"/>
  <c r="U105" i="2" s="1"/>
  <c r="Q106" i="2"/>
  <c r="U106" i="2" s="1"/>
  <c r="Q107" i="2"/>
  <c r="U107" i="2" s="1"/>
  <c r="Q108" i="2"/>
  <c r="U108" i="2" s="1"/>
  <c r="Q109" i="2"/>
  <c r="U109" i="2" s="1"/>
  <c r="Q110" i="2"/>
  <c r="U110" i="2" s="1"/>
  <c r="Q111" i="2"/>
  <c r="U111" i="2" s="1"/>
  <c r="Q112" i="2"/>
  <c r="U112" i="2" s="1"/>
  <c r="Q113" i="2"/>
  <c r="U113" i="2" s="1"/>
  <c r="Q114" i="2"/>
  <c r="U114" i="2" s="1"/>
  <c r="Q115" i="2"/>
  <c r="U115" i="2" s="1"/>
  <c r="Q116" i="2"/>
  <c r="U116" i="2" s="1"/>
  <c r="Q117" i="2"/>
  <c r="U117" i="2" s="1"/>
  <c r="Q118" i="2"/>
  <c r="U118" i="2" s="1"/>
  <c r="Q119" i="2"/>
  <c r="U119" i="2" s="1"/>
  <c r="Q120" i="2"/>
  <c r="U120" i="2" s="1"/>
  <c r="Q121" i="2"/>
  <c r="Q122" i="2"/>
  <c r="U122" i="2" s="1"/>
  <c r="Q123" i="2"/>
  <c r="U123" i="2" s="1"/>
  <c r="Q124" i="2"/>
  <c r="U124" i="2" s="1"/>
  <c r="Q125" i="2"/>
  <c r="U125" i="2" s="1"/>
  <c r="Q126" i="2"/>
  <c r="U126" i="2" s="1"/>
  <c r="Q127" i="2"/>
  <c r="U127" i="2" s="1"/>
  <c r="Q128" i="2"/>
  <c r="U128" i="2" s="1"/>
  <c r="Q129" i="2"/>
  <c r="U129" i="2" s="1"/>
  <c r="Q130" i="2"/>
  <c r="U130" i="2" s="1"/>
  <c r="Q131" i="2"/>
  <c r="Q132" i="2"/>
  <c r="U132" i="2" s="1"/>
  <c r="Q133" i="2"/>
  <c r="U133" i="2" s="1"/>
  <c r="Q134" i="2"/>
  <c r="U134" i="2" s="1"/>
  <c r="Q135" i="2"/>
  <c r="Q136" i="2"/>
  <c r="U136" i="2" s="1"/>
  <c r="Q137" i="2"/>
  <c r="U137" i="2" s="1"/>
  <c r="Q138" i="2"/>
  <c r="U138" i="2" s="1"/>
  <c r="Q139" i="2"/>
  <c r="U139" i="2" s="1"/>
  <c r="Q140" i="2"/>
  <c r="U140" i="2" s="1"/>
  <c r="Q141" i="2"/>
  <c r="U141" i="2" s="1"/>
  <c r="Q142" i="2"/>
  <c r="U142" i="2" s="1"/>
  <c r="Q143" i="2"/>
  <c r="U143" i="2" s="1"/>
  <c r="Q144" i="2"/>
  <c r="U144" i="2" s="1"/>
  <c r="Q145" i="2"/>
  <c r="U145" i="2" s="1"/>
  <c r="Q146" i="2"/>
  <c r="Q147" i="2"/>
  <c r="U147" i="2" s="1"/>
  <c r="Q148" i="2"/>
  <c r="U148" i="2" s="1"/>
  <c r="Q149" i="2"/>
  <c r="U149" i="2" s="1"/>
  <c r="Q150" i="2"/>
  <c r="Q151" i="2"/>
  <c r="U151" i="2" s="1"/>
  <c r="Q152" i="2"/>
  <c r="U152" i="2" s="1"/>
  <c r="Q153" i="2"/>
  <c r="U153" i="2" s="1"/>
  <c r="Q154" i="2"/>
  <c r="U154" i="2" s="1"/>
  <c r="Q155" i="2"/>
  <c r="U155" i="2" s="1"/>
  <c r="Q156" i="2"/>
  <c r="U156" i="2" s="1"/>
  <c r="Q157" i="2"/>
  <c r="Q158" i="2"/>
  <c r="U158" i="2" s="1"/>
  <c r="Q159" i="2"/>
  <c r="U159" i="2" s="1"/>
  <c r="Q160" i="2"/>
  <c r="U160" i="2" s="1"/>
  <c r="Q161" i="2"/>
  <c r="Q162" i="2"/>
  <c r="U162" i="2" s="1"/>
  <c r="Q163" i="2"/>
  <c r="U163" i="2" s="1"/>
  <c r="Q164" i="2"/>
  <c r="U164" i="2" s="1"/>
  <c r="Q165" i="2"/>
  <c r="U165" i="2" s="1"/>
  <c r="Q166" i="2"/>
  <c r="U166" i="2" s="1"/>
  <c r="Q167" i="2"/>
  <c r="U167" i="2" s="1"/>
  <c r="Q168" i="2"/>
  <c r="U168" i="2" s="1"/>
  <c r="Q169" i="2"/>
  <c r="U169" i="2" s="1"/>
  <c r="Q170" i="2"/>
  <c r="U170" i="2" s="1"/>
  <c r="Q171" i="2"/>
  <c r="U171" i="2" s="1"/>
  <c r="Q172" i="2"/>
  <c r="U172" i="2" s="1"/>
  <c r="Q173" i="2"/>
  <c r="U173" i="2" s="1"/>
  <c r="Q174" i="2"/>
  <c r="U174" i="2" s="1"/>
  <c r="Q175" i="2"/>
  <c r="U175" i="2" s="1"/>
  <c r="Q176" i="2"/>
  <c r="U176" i="2" s="1"/>
  <c r="Q177" i="2"/>
  <c r="U177" i="2" s="1"/>
  <c r="Q178" i="2"/>
  <c r="Q179" i="2"/>
  <c r="U179" i="2" s="1"/>
  <c r="Q180" i="2"/>
  <c r="U180" i="2" s="1"/>
  <c r="Q181" i="2"/>
  <c r="Q182" i="2"/>
  <c r="U182" i="2" s="1"/>
  <c r="Q183" i="2"/>
  <c r="U183" i="2" s="1"/>
  <c r="Q184" i="2"/>
  <c r="U184" i="2" s="1"/>
  <c r="Q185" i="2"/>
  <c r="U185" i="2" s="1"/>
  <c r="Q186" i="2"/>
  <c r="U186" i="2" s="1"/>
  <c r="Q187" i="2"/>
  <c r="U187" i="2" s="1"/>
  <c r="Q188" i="2"/>
  <c r="U188" i="2" s="1"/>
  <c r="Q189" i="2"/>
  <c r="U189" i="2" s="1"/>
  <c r="Q190" i="2"/>
  <c r="U190" i="2" s="1"/>
  <c r="Q191" i="2"/>
  <c r="U191" i="2" s="1"/>
  <c r="Q192" i="2"/>
  <c r="U192" i="2" s="1"/>
  <c r="Q193" i="2"/>
  <c r="U193" i="2" s="1"/>
  <c r="Q194" i="2"/>
  <c r="U194" i="2" s="1"/>
  <c r="Q195" i="2"/>
  <c r="U195" i="2" s="1"/>
  <c r="Q196" i="2"/>
  <c r="U196" i="2" s="1"/>
  <c r="Q197" i="2"/>
  <c r="Q198" i="2"/>
  <c r="U198" i="2" s="1"/>
  <c r="Q199" i="2"/>
  <c r="Q200" i="2"/>
  <c r="U200" i="2" s="1"/>
  <c r="Q201" i="2"/>
  <c r="U201" i="2" s="1"/>
  <c r="Q202" i="2"/>
  <c r="U202" i="2" s="1"/>
  <c r="Q203" i="2"/>
  <c r="U203" i="2" s="1"/>
  <c r="Q204" i="2"/>
  <c r="U204" i="2" s="1"/>
  <c r="Q205" i="2"/>
  <c r="U205" i="2" s="1"/>
  <c r="Q206" i="2"/>
  <c r="Q207" i="2"/>
  <c r="U207" i="2" s="1"/>
  <c r="Q208" i="2"/>
  <c r="U208" i="2" s="1"/>
  <c r="Q209" i="2"/>
  <c r="U209" i="2" s="1"/>
  <c r="Q210" i="2"/>
  <c r="U210" i="2" s="1"/>
  <c r="Q211" i="2"/>
  <c r="Q212" i="2"/>
  <c r="U212" i="2" s="1"/>
  <c r="Q213" i="2"/>
  <c r="U213" i="2" s="1"/>
  <c r="Q214" i="2"/>
  <c r="U214" i="2" s="1"/>
  <c r="Q215" i="2"/>
  <c r="U215" i="2" s="1"/>
  <c r="Q216" i="2"/>
  <c r="U216" i="2" s="1"/>
  <c r="Q217" i="2"/>
  <c r="U217" i="2" s="1"/>
  <c r="Q218" i="2"/>
  <c r="U218" i="2" s="1"/>
  <c r="Q219" i="2"/>
  <c r="U219" i="2" s="1"/>
  <c r="Q220" i="2"/>
  <c r="U220" i="2" s="1"/>
  <c r="Q221" i="2"/>
  <c r="Q222" i="2"/>
  <c r="U222" i="2" s="1"/>
  <c r="Q223" i="2"/>
  <c r="U223" i="2" s="1"/>
  <c r="Q224" i="2"/>
  <c r="Q225" i="2"/>
  <c r="U225" i="2" s="1"/>
  <c r="Q226" i="2"/>
  <c r="U226" i="2" s="1"/>
  <c r="Q227" i="2"/>
  <c r="Q228" i="2"/>
  <c r="U228" i="2" s="1"/>
  <c r="Q229" i="2"/>
  <c r="U229" i="2" s="1"/>
  <c r="Q230" i="2"/>
  <c r="U230" i="2" s="1"/>
  <c r="Q231" i="2"/>
  <c r="U231" i="2" s="1"/>
  <c r="Q232" i="2"/>
  <c r="U232" i="2" s="1"/>
  <c r="Q233" i="2"/>
  <c r="U233" i="2" s="1"/>
  <c r="Q234" i="2"/>
  <c r="U234" i="2" s="1"/>
  <c r="Q235" i="2"/>
  <c r="U235" i="2" s="1"/>
  <c r="Q236" i="2"/>
  <c r="U236" i="2" s="1"/>
  <c r="Q237" i="2"/>
  <c r="U237" i="2" s="1"/>
  <c r="Q238" i="2"/>
  <c r="U238" i="2" s="1"/>
  <c r="Q239" i="2"/>
  <c r="U239" i="2" s="1"/>
  <c r="Q240" i="2"/>
  <c r="U240" i="2" s="1"/>
  <c r="Q241" i="2"/>
  <c r="U241" i="2" s="1"/>
  <c r="Q242" i="2"/>
  <c r="U242" i="2" s="1"/>
  <c r="Q243" i="2"/>
  <c r="U243" i="2" s="1"/>
  <c r="Q244" i="2"/>
  <c r="U244" i="2" s="1"/>
  <c r="Q245" i="2"/>
  <c r="U245" i="2" s="1"/>
  <c r="Q246" i="2"/>
  <c r="U246" i="2" s="1"/>
  <c r="Q247" i="2"/>
  <c r="U247" i="2" s="1"/>
  <c r="Q248" i="2"/>
  <c r="U248" i="2" s="1"/>
  <c r="Q249" i="2"/>
  <c r="U249" i="2" s="1"/>
  <c r="Q250" i="2"/>
  <c r="U250" i="2" s="1"/>
  <c r="Q251" i="2"/>
  <c r="U251" i="2" s="1"/>
  <c r="Q252" i="2"/>
  <c r="U252" i="2" s="1"/>
  <c r="Q253" i="2"/>
  <c r="U253" i="2" s="1"/>
  <c r="Q254" i="2"/>
  <c r="U254" i="2" s="1"/>
  <c r="Q255" i="2"/>
  <c r="U255" i="2" s="1"/>
  <c r="Q256" i="2"/>
  <c r="Q257" i="2"/>
  <c r="U257" i="2" s="1"/>
  <c r="Q258" i="2"/>
  <c r="U258" i="2" s="1"/>
  <c r="Q259" i="2"/>
  <c r="U259" i="2" s="1"/>
  <c r="Q260" i="2"/>
  <c r="U260" i="2" s="1"/>
  <c r="Q261" i="2"/>
  <c r="U261" i="2" s="1"/>
  <c r="Q262" i="2"/>
  <c r="Q263" i="2"/>
  <c r="U263" i="2" s="1"/>
  <c r="Q264" i="2"/>
  <c r="U264" i="2" s="1"/>
  <c r="Q265" i="2"/>
  <c r="U265" i="2" s="1"/>
  <c r="Q266" i="2"/>
  <c r="U266" i="2" s="1"/>
  <c r="Q267" i="2"/>
  <c r="U267" i="2" s="1"/>
  <c r="Q268" i="2"/>
  <c r="U268" i="2" s="1"/>
  <c r="Q269" i="2"/>
  <c r="U269" i="2" s="1"/>
  <c r="Q270" i="2"/>
  <c r="U270" i="2" s="1"/>
  <c r="Q271" i="2"/>
  <c r="U271" i="2" s="1"/>
  <c r="Q272" i="2"/>
  <c r="U272" i="2" s="1"/>
  <c r="Q273" i="2"/>
  <c r="U273" i="2" s="1"/>
  <c r="Q274" i="2"/>
  <c r="U274" i="2" s="1"/>
  <c r="Q275" i="2"/>
  <c r="Q276" i="2"/>
  <c r="U276" i="2" s="1"/>
  <c r="Q277" i="2"/>
  <c r="U277" i="2" s="1"/>
  <c r="Q278" i="2"/>
  <c r="U278" i="2" s="1"/>
  <c r="Q279" i="2"/>
  <c r="Q280" i="2"/>
  <c r="U280" i="2" s="1"/>
  <c r="Q281" i="2"/>
  <c r="U281" i="2" s="1"/>
  <c r="Q282" i="2"/>
  <c r="U282" i="2" s="1"/>
  <c r="Q283" i="2"/>
  <c r="U283" i="2" s="1"/>
  <c r="Q284" i="2"/>
  <c r="U284" i="2" s="1"/>
  <c r="Q285" i="2"/>
  <c r="U285" i="2" s="1"/>
  <c r="Q286" i="2"/>
  <c r="U286" i="2" s="1"/>
  <c r="Q287" i="2"/>
  <c r="U287" i="2" s="1"/>
  <c r="Q288" i="2"/>
  <c r="Q289" i="2"/>
  <c r="U289" i="2" s="1"/>
  <c r="Q290" i="2"/>
  <c r="U290" i="2" s="1"/>
  <c r="Q291" i="2"/>
  <c r="U291" i="2" s="1"/>
  <c r="Q292" i="2"/>
  <c r="U292" i="2" s="1"/>
  <c r="Q293" i="2"/>
  <c r="U293" i="2" s="1"/>
  <c r="Q294" i="2"/>
  <c r="U294" i="2" s="1"/>
  <c r="Q295" i="2"/>
  <c r="U295" i="2" s="1"/>
  <c r="Q296" i="2"/>
  <c r="U296" i="2" s="1"/>
  <c r="Q297" i="2"/>
  <c r="Q298" i="2"/>
  <c r="U298" i="2" s="1"/>
  <c r="Q299" i="2"/>
  <c r="Q300" i="2"/>
  <c r="U300" i="2" s="1"/>
  <c r="Q301" i="2"/>
  <c r="U301" i="2" s="1"/>
  <c r="Q302" i="2"/>
  <c r="U302" i="2" s="1"/>
  <c r="Q303" i="2"/>
  <c r="U303" i="2" s="1"/>
  <c r="Q304" i="2"/>
  <c r="U304" i="2" s="1"/>
  <c r="Q305" i="2"/>
  <c r="U305" i="2" s="1"/>
  <c r="Q306" i="2"/>
  <c r="U306" i="2" s="1"/>
  <c r="Q307" i="2"/>
  <c r="U307" i="2" s="1"/>
  <c r="Q308" i="2"/>
  <c r="Q309" i="2"/>
  <c r="U309" i="2" s="1"/>
  <c r="Q310" i="2"/>
  <c r="U310" i="2" s="1"/>
  <c r="Q311" i="2"/>
  <c r="U311" i="2" s="1"/>
  <c r="Q312" i="2"/>
  <c r="U312" i="2" s="1"/>
  <c r="Q313" i="2"/>
  <c r="U313" i="2" s="1"/>
  <c r="Q314" i="2"/>
  <c r="U314" i="2" s="1"/>
  <c r="Q315" i="2"/>
  <c r="Q316" i="2"/>
  <c r="U316" i="2" s="1"/>
  <c r="Q317" i="2"/>
  <c r="U317" i="2" s="1"/>
  <c r="Q318" i="2"/>
  <c r="U318" i="2" s="1"/>
  <c r="Q319" i="2"/>
  <c r="U319" i="2" s="1"/>
  <c r="Q320" i="2"/>
  <c r="U320" i="2" s="1"/>
  <c r="Q321" i="2"/>
  <c r="U321" i="2" s="1"/>
  <c r="Q322" i="2"/>
  <c r="U322" i="2" s="1"/>
  <c r="Q323" i="2"/>
  <c r="U323" i="2" s="1"/>
  <c r="Q324" i="2"/>
  <c r="U324" i="2" s="1"/>
  <c r="Q325" i="2"/>
  <c r="U325" i="2" s="1"/>
  <c r="Q326" i="2"/>
  <c r="U326" i="2" s="1"/>
  <c r="Q327" i="2"/>
  <c r="U327" i="2" s="1"/>
  <c r="Q328" i="2"/>
  <c r="U328" i="2" s="1"/>
  <c r="Q329" i="2"/>
  <c r="U329" i="2" s="1"/>
  <c r="Q330" i="2"/>
  <c r="U330" i="2" s="1"/>
  <c r="Q331" i="2"/>
  <c r="U331" i="2" s="1"/>
  <c r="Q332" i="2"/>
  <c r="U332" i="2" s="1"/>
  <c r="Q333" i="2"/>
  <c r="U333" i="2" s="1"/>
  <c r="Q334" i="2"/>
  <c r="U334" i="2" s="1"/>
  <c r="Q335" i="2"/>
  <c r="U335" i="2" s="1"/>
  <c r="Q336" i="2"/>
  <c r="U336" i="2" s="1"/>
  <c r="Q337" i="2"/>
  <c r="U337" i="2" s="1"/>
  <c r="Q338" i="2"/>
  <c r="Q339" i="2"/>
  <c r="U339" i="2" s="1"/>
  <c r="Q340" i="2"/>
  <c r="U340" i="2" s="1"/>
  <c r="Q341" i="2"/>
  <c r="Q342" i="2"/>
  <c r="U342" i="2" s="1"/>
  <c r="Q343" i="2"/>
  <c r="U343" i="2" s="1"/>
  <c r="Q344" i="2"/>
  <c r="U344" i="2" s="1"/>
  <c r="Q345" i="2"/>
  <c r="Q346" i="2"/>
  <c r="U346" i="2" s="1"/>
  <c r="Q347" i="2"/>
  <c r="U347" i="2" s="1"/>
  <c r="Q348" i="2"/>
  <c r="U348" i="2" s="1"/>
  <c r="Q349" i="2"/>
  <c r="U349" i="2" s="1"/>
  <c r="Q350" i="2"/>
  <c r="U350" i="2" s="1"/>
  <c r="Q351" i="2"/>
  <c r="U351" i="2" s="1"/>
  <c r="Q352" i="2"/>
  <c r="U352" i="2" s="1"/>
  <c r="Q353" i="2"/>
  <c r="U353" i="2" s="1"/>
  <c r="Q354" i="2"/>
  <c r="U354" i="2" s="1"/>
  <c r="Q355" i="2"/>
  <c r="U355" i="2" s="1"/>
  <c r="Q356" i="2"/>
  <c r="U356" i="2" s="1"/>
  <c r="Q357" i="2"/>
  <c r="U357" i="2" s="1"/>
  <c r="Q358" i="2"/>
  <c r="U358" i="2" s="1"/>
  <c r="Q359" i="2"/>
  <c r="U359" i="2" s="1"/>
  <c r="Q360" i="2"/>
  <c r="Q361" i="2"/>
  <c r="Q362" i="2"/>
  <c r="U362" i="2" s="1"/>
  <c r="Q363" i="2"/>
  <c r="U363" i="2" s="1"/>
  <c r="Q364" i="2"/>
  <c r="U364" i="2" s="1"/>
  <c r="Q365" i="2"/>
  <c r="U365" i="2" s="1"/>
  <c r="Q366" i="2"/>
  <c r="U366" i="2" s="1"/>
  <c r="Q367" i="2"/>
  <c r="U367" i="2" s="1"/>
  <c r="Q368" i="2"/>
  <c r="U368" i="2" s="1"/>
  <c r="Q369" i="2"/>
  <c r="U369" i="2" s="1"/>
  <c r="Q370" i="2"/>
  <c r="U370" i="2" s="1"/>
  <c r="Q371" i="2"/>
  <c r="U371" i="2" s="1"/>
  <c r="Q372" i="2"/>
  <c r="U372" i="2" s="1"/>
  <c r="Q373" i="2"/>
  <c r="Q374" i="2"/>
  <c r="U374" i="2" s="1"/>
  <c r="Q375" i="2"/>
  <c r="U375" i="2" s="1"/>
  <c r="Q376" i="2"/>
  <c r="U376" i="2" s="1"/>
  <c r="Q377" i="2"/>
  <c r="U377" i="2" s="1"/>
  <c r="Q378" i="2"/>
  <c r="U378" i="2" s="1"/>
  <c r="Q379" i="2"/>
  <c r="U379" i="2" s="1"/>
  <c r="Q380" i="2"/>
  <c r="U380" i="2" s="1"/>
  <c r="Q381" i="2"/>
  <c r="U381" i="2" s="1"/>
  <c r="Q382" i="2"/>
  <c r="U382" i="2" s="1"/>
  <c r="Q383" i="2"/>
  <c r="U383" i="2" s="1"/>
  <c r="Q384" i="2"/>
  <c r="U384" i="2" s="1"/>
  <c r="Q385" i="2"/>
  <c r="Q386" i="2"/>
  <c r="U386" i="2" s="1"/>
  <c r="Q387" i="2"/>
  <c r="U387" i="2" s="1"/>
  <c r="Q388" i="2"/>
  <c r="U388" i="2" s="1"/>
  <c r="Q389" i="2"/>
  <c r="U389" i="2" s="1"/>
  <c r="Q390" i="2"/>
  <c r="U390" i="2" s="1"/>
  <c r="Q391" i="2"/>
  <c r="U391" i="2" s="1"/>
  <c r="Q392" i="2"/>
  <c r="U392" i="2" s="1"/>
  <c r="Q393" i="2"/>
  <c r="U393" i="2" s="1"/>
  <c r="Q394" i="2"/>
  <c r="U394" i="2" s="1"/>
  <c r="Q395" i="2"/>
  <c r="U395" i="2" s="1"/>
  <c r="Q396" i="2"/>
  <c r="U396" i="2" s="1"/>
  <c r="Q397" i="2"/>
  <c r="U397" i="2" s="1"/>
  <c r="Q398" i="2"/>
  <c r="U398" i="2" s="1"/>
  <c r="Q399" i="2"/>
  <c r="Q400" i="2"/>
  <c r="U400" i="2" s="1"/>
  <c r="Q401" i="2"/>
  <c r="U401" i="2" s="1"/>
  <c r="Q402" i="2"/>
  <c r="Q403" i="2"/>
  <c r="U403" i="2" s="1"/>
  <c r="Q404" i="2"/>
  <c r="U404" i="2" s="1"/>
  <c r="Q405" i="2"/>
  <c r="U405" i="2" s="1"/>
  <c r="Q406" i="2"/>
  <c r="U406" i="2" s="1"/>
  <c r="Q407" i="2"/>
  <c r="U407" i="2" s="1"/>
  <c r="Q408" i="2"/>
  <c r="U408" i="2" s="1"/>
  <c r="Q409" i="2"/>
  <c r="Q410" i="2"/>
  <c r="U410" i="2" s="1"/>
  <c r="Q411" i="2"/>
  <c r="U411" i="2" s="1"/>
  <c r="Q412" i="2"/>
  <c r="U412" i="2" s="1"/>
  <c r="Q413" i="2"/>
  <c r="U413" i="2" s="1"/>
  <c r="Q414" i="2"/>
  <c r="U414" i="2" s="1"/>
  <c r="Q415" i="2"/>
  <c r="U415" i="2" s="1"/>
  <c r="Q416" i="2"/>
  <c r="Q417" i="2"/>
  <c r="U417" i="2" s="1"/>
  <c r="Q418" i="2"/>
  <c r="U418" i="2" s="1"/>
  <c r="Q419" i="2"/>
  <c r="U419" i="2" s="1"/>
  <c r="Q420" i="2"/>
  <c r="U420" i="2" s="1"/>
  <c r="Q421" i="2"/>
  <c r="U421" i="2" s="1"/>
  <c r="Q422" i="2"/>
  <c r="U422" i="2" s="1"/>
  <c r="Q423" i="2"/>
  <c r="Q424" i="2"/>
  <c r="U424" i="2" s="1"/>
  <c r="Q425" i="2"/>
  <c r="U425" i="2" s="1"/>
  <c r="Q426" i="2"/>
  <c r="U426" i="2" s="1"/>
  <c r="Q427" i="2"/>
  <c r="U427" i="2" s="1"/>
  <c r="Q428" i="2"/>
  <c r="U428" i="2" s="1"/>
  <c r="Q429" i="2"/>
  <c r="U429" i="2" s="1"/>
  <c r="Q430" i="2"/>
  <c r="U430" i="2" s="1"/>
  <c r="Q431" i="2"/>
  <c r="Q432" i="2"/>
  <c r="Q433" i="2"/>
  <c r="U433" i="2" s="1"/>
  <c r="Q434" i="2"/>
  <c r="Q435" i="2"/>
  <c r="U435" i="2" s="1"/>
  <c r="Q436" i="2"/>
  <c r="U436" i="2" s="1"/>
  <c r="Q437" i="2"/>
  <c r="U437" i="2" s="1"/>
  <c r="Q438" i="2"/>
  <c r="U438" i="2" s="1"/>
  <c r="Q439" i="2"/>
  <c r="U439" i="2" s="1"/>
  <c r="Q440" i="2"/>
  <c r="Q441" i="2"/>
  <c r="U441" i="2" s="1"/>
  <c r="Q442" i="2"/>
  <c r="U442" i="2" s="1"/>
  <c r="Q443" i="2"/>
  <c r="U443" i="2" s="1"/>
  <c r="Q444" i="2"/>
  <c r="Q445" i="2"/>
  <c r="U445" i="2" s="1"/>
  <c r="Q446" i="2"/>
  <c r="U446" i="2" s="1"/>
  <c r="Q447" i="2"/>
  <c r="U447" i="2" s="1"/>
  <c r="Q448" i="2"/>
  <c r="U448" i="2" s="1"/>
  <c r="Q449" i="2"/>
  <c r="U449" i="2" s="1"/>
  <c r="Q450" i="2"/>
  <c r="U450" i="2" s="1"/>
  <c r="Q451" i="2"/>
  <c r="U451" i="2" s="1"/>
  <c r="Q452" i="2"/>
  <c r="U452" i="2" s="1"/>
  <c r="Q453" i="2"/>
  <c r="U453" i="2" s="1"/>
  <c r="Q454" i="2"/>
  <c r="U454" i="2" s="1"/>
  <c r="Q455" i="2"/>
  <c r="Q456" i="2"/>
  <c r="U456" i="2" s="1"/>
  <c r="Q457" i="2"/>
  <c r="U457" i="2" s="1"/>
  <c r="Q458" i="2"/>
  <c r="U458" i="2" s="1"/>
  <c r="Q459" i="2"/>
  <c r="U459" i="2" s="1"/>
  <c r="Q460" i="2"/>
  <c r="U460" i="2" s="1"/>
  <c r="Q461" i="2"/>
  <c r="U461" i="2" s="1"/>
  <c r="Q462" i="2"/>
  <c r="U462" i="2" s="1"/>
  <c r="Q463" i="2"/>
  <c r="U463" i="2" s="1"/>
  <c r="Q464" i="2"/>
  <c r="U464" i="2" s="1"/>
  <c r="Q465" i="2"/>
  <c r="U465" i="2" s="1"/>
  <c r="Q466" i="2"/>
  <c r="U466" i="2" s="1"/>
  <c r="Q467" i="2"/>
  <c r="U467" i="2" s="1"/>
  <c r="Q468" i="2"/>
  <c r="U468" i="2" s="1"/>
  <c r="Q469" i="2"/>
  <c r="Q470" i="2"/>
  <c r="Q471" i="2"/>
  <c r="U471" i="2" s="1"/>
  <c r="Q472" i="2"/>
  <c r="U472" i="2" s="1"/>
  <c r="Q473" i="2"/>
  <c r="U473" i="2" s="1"/>
  <c r="Q474" i="2"/>
  <c r="U474" i="2" s="1"/>
  <c r="Q475" i="2"/>
  <c r="U475" i="2" s="1"/>
  <c r="Q476" i="2"/>
  <c r="U476" i="2" s="1"/>
  <c r="Q477" i="2"/>
  <c r="U477" i="2" s="1"/>
  <c r="Q478" i="2"/>
  <c r="U478" i="2" s="1"/>
  <c r="Q479" i="2"/>
  <c r="U479" i="2" s="1"/>
  <c r="Q480" i="2"/>
  <c r="U480" i="2" s="1"/>
  <c r="Q481" i="2"/>
  <c r="U481" i="2" s="1"/>
  <c r="Q482" i="2"/>
  <c r="U482" i="2" s="1"/>
  <c r="Q483" i="2"/>
  <c r="U483" i="2" s="1"/>
  <c r="Q484" i="2"/>
  <c r="U484" i="2" s="1"/>
  <c r="Q485" i="2"/>
  <c r="U485" i="2" s="1"/>
  <c r="Q486" i="2"/>
  <c r="U486" i="2" s="1"/>
  <c r="Q487" i="2"/>
  <c r="U487" i="2" s="1"/>
  <c r="Q488" i="2"/>
  <c r="U488" i="2" s="1"/>
  <c r="Q489" i="2"/>
  <c r="U489" i="2" s="1"/>
  <c r="Q490" i="2"/>
  <c r="U490" i="2" s="1"/>
  <c r="Q491" i="2"/>
  <c r="U491" i="2" s="1"/>
  <c r="Q492" i="2"/>
  <c r="U492" i="2" s="1"/>
  <c r="Q493" i="2"/>
  <c r="U493" i="2" s="1"/>
  <c r="Q494" i="2"/>
  <c r="U494" i="2" s="1"/>
  <c r="Q495" i="2"/>
  <c r="U495" i="2" s="1"/>
  <c r="Q496" i="2"/>
  <c r="U496" i="2" s="1"/>
  <c r="Q497" i="2"/>
  <c r="U497" i="2" s="1"/>
  <c r="Q498" i="2"/>
  <c r="Q499" i="2"/>
  <c r="U499" i="2" s="1"/>
  <c r="Q500" i="2"/>
  <c r="U500" i="2" s="1"/>
  <c r="Q501" i="2"/>
  <c r="U501" i="2" s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D61038-6653-474A-B352-0B863BF37404}" keepAlive="1" name="Query - social_media_ad_optimizatio (2)" description="Connection to the 'social_media_ad_optimizatio (2)' query in the workbook." type="5" refreshedVersion="8" background="1" saveData="1">
    <dbPr connection="Provider=Microsoft.Mashup.OleDb.1;Data Source=$Workbook$;Location=&quot;social_media_ad_optimizatio (2)&quot;;Extended Properties=&quot;&quot;" command="SELECT * FROM [social_media_ad_optimizatio (2)]"/>
  </connection>
  <connection id="2" xr16:uid="{51F14C28-2FCE-4CF8-9A86-318FE8080842}" keepAlive="1" name="Query - social_media_ad_optimizatio (3)" description="Connection to the 'social_media_ad_optimizatio (3)' query in the workbook." type="5" refreshedVersion="8" background="1" saveData="1">
    <dbPr connection="Provider=Microsoft.Mashup.OleDb.1;Data Source=$Workbook$;Location=&quot;social_media_ad_optimizatio (3)&quot;;Extended Properties=&quot;&quot;" command="SELECT * FROM [social_media_ad_optimizatio (3)]"/>
  </connection>
  <connection id="3" xr16:uid="{70CE283F-649C-42EE-8F8F-6D41CCE5B0C9}" keepAlive="1" name="Query - social_media_ad_optimizatio (4)" description="Connection to the 'social_media_ad_optimizatio (4)' query in the workbook." type="5" refreshedVersion="8" background="1" saveData="1">
    <dbPr connection="Provider=Microsoft.Mashup.OleDb.1;Data Source=$Workbook$;Location=&quot;social_media_ad_optimizatio (4)&quot;;Extended Properties=&quot;&quot;" command="SELECT * FROM [social_media_ad_optimizatio (4)]"/>
  </connection>
  <connection id="4" xr16:uid="{71717F10-C2EE-483D-8525-DFC1101B2BF2}" keepAlive="1" name="Query - social_media_ad_optimization" description="Connection to the 'social_media_ad_optimization' query in the workbook." type="5" refreshedVersion="8" background="1" saveData="1">
    <dbPr connection="Provider=Microsoft.Mashup.OleDb.1;Data Source=$Workbook$;Location=social_media_ad_optimization;Extended Properties=&quot;&quot;" command="SELECT * FROM [social_media_ad_optimization]"/>
  </connection>
</connections>
</file>

<file path=xl/sharedStrings.xml><?xml version="1.0" encoding="utf-8"?>
<sst xmlns="http://schemas.openxmlformats.org/spreadsheetml/2006/main" count="17061" uniqueCount="618">
  <si>
    <t>user_id</t>
  </si>
  <si>
    <t>age</t>
  </si>
  <si>
    <t>gender</t>
  </si>
  <si>
    <t>location</t>
  </si>
  <si>
    <t>interests</t>
  </si>
  <si>
    <t>ad_id</t>
  </si>
  <si>
    <t>ad_category</t>
  </si>
  <si>
    <t>ad_platform</t>
  </si>
  <si>
    <t>ad_type</t>
  </si>
  <si>
    <t>impressions</t>
  </si>
  <si>
    <t>clicks</t>
  </si>
  <si>
    <t>conversion</t>
  </si>
  <si>
    <t>time_spent_on_ad</t>
  </si>
  <si>
    <t>day_of_week</t>
  </si>
  <si>
    <t>device_type</t>
  </si>
  <si>
    <t>engagement_score</t>
  </si>
  <si>
    <t>U0001</t>
  </si>
  <si>
    <t>M</t>
  </si>
  <si>
    <t>USA</t>
  </si>
  <si>
    <t>Food</t>
  </si>
  <si>
    <t>A0001</t>
  </si>
  <si>
    <t>Sportswear</t>
  </si>
  <si>
    <t>Facebook</t>
  </si>
  <si>
    <t>Image</t>
  </si>
  <si>
    <t>Friday</t>
  </si>
  <si>
    <t>Mobile</t>
  </si>
  <si>
    <t>U0002</t>
  </si>
  <si>
    <t>F</t>
  </si>
  <si>
    <t>Tech</t>
  </si>
  <si>
    <t>A0002</t>
  </si>
  <si>
    <t>Electronics</t>
  </si>
  <si>
    <t>Saturday</t>
  </si>
  <si>
    <t>Tablet</t>
  </si>
  <si>
    <t>U0003</t>
  </si>
  <si>
    <t>UK</t>
  </si>
  <si>
    <t>Gaming</t>
  </si>
  <si>
    <t>A0003</t>
  </si>
  <si>
    <t>Luggage</t>
  </si>
  <si>
    <t>Instagram</t>
  </si>
  <si>
    <t>Wednesday</t>
  </si>
  <si>
    <t>U0004</t>
  </si>
  <si>
    <t>A0004</t>
  </si>
  <si>
    <t>Gadgets</t>
  </si>
  <si>
    <t>Video</t>
  </si>
  <si>
    <t>Desktop</t>
  </si>
  <si>
    <t>U0005</t>
  </si>
  <si>
    <t>India</t>
  </si>
  <si>
    <t>A0005</t>
  </si>
  <si>
    <t>Carousel</t>
  </si>
  <si>
    <t>Monday</t>
  </si>
  <si>
    <t>U0006</t>
  </si>
  <si>
    <t>Fashion</t>
  </si>
  <si>
    <t>A0006</t>
  </si>
  <si>
    <t>U0007</t>
  </si>
  <si>
    <t>Germany</t>
  </si>
  <si>
    <t>A0007</t>
  </si>
  <si>
    <t>Apparel</t>
  </si>
  <si>
    <t>U0008</t>
  </si>
  <si>
    <t>Other</t>
  </si>
  <si>
    <t>Canada</t>
  </si>
  <si>
    <t>A0008</t>
  </si>
  <si>
    <t>U0009</t>
  </si>
  <si>
    <t>Australia</t>
  </si>
  <si>
    <t>A0009</t>
  </si>
  <si>
    <t>U0010</t>
  </si>
  <si>
    <t>A0010</t>
  </si>
  <si>
    <t>U0011</t>
  </si>
  <si>
    <t>A0011</t>
  </si>
  <si>
    <t>Sunday</t>
  </si>
  <si>
    <t>U0012</t>
  </si>
  <si>
    <t>Fitness</t>
  </si>
  <si>
    <t>A0012</t>
  </si>
  <si>
    <t>Food &amp; Beverage</t>
  </si>
  <si>
    <t>U0013</t>
  </si>
  <si>
    <t>Travel</t>
  </si>
  <si>
    <t>A0013</t>
  </si>
  <si>
    <t>Tuesday</t>
  </si>
  <si>
    <t>U0014</t>
  </si>
  <si>
    <t>A0014</t>
  </si>
  <si>
    <t>U0015</t>
  </si>
  <si>
    <t>A0015</t>
  </si>
  <si>
    <t>Thursday</t>
  </si>
  <si>
    <t>U0016</t>
  </si>
  <si>
    <t>A0016</t>
  </si>
  <si>
    <t>U0017</t>
  </si>
  <si>
    <t>A0017</t>
  </si>
  <si>
    <t>U0018</t>
  </si>
  <si>
    <t>A0018</t>
  </si>
  <si>
    <t>U0019</t>
  </si>
  <si>
    <t>A0019</t>
  </si>
  <si>
    <t>U0020</t>
  </si>
  <si>
    <t>A0020</t>
  </si>
  <si>
    <t>U0021</t>
  </si>
  <si>
    <t>A0021</t>
  </si>
  <si>
    <t>U0022</t>
  </si>
  <si>
    <t>A0022</t>
  </si>
  <si>
    <t>U0023</t>
  </si>
  <si>
    <t>A0023</t>
  </si>
  <si>
    <t>U0024</t>
  </si>
  <si>
    <t>A0024</t>
  </si>
  <si>
    <t>U0025</t>
  </si>
  <si>
    <t>A0025</t>
  </si>
  <si>
    <t>U0026</t>
  </si>
  <si>
    <t>A0026</t>
  </si>
  <si>
    <t>U0027</t>
  </si>
  <si>
    <t>A0027</t>
  </si>
  <si>
    <t>U0028</t>
  </si>
  <si>
    <t>A0028</t>
  </si>
  <si>
    <t>U0029</t>
  </si>
  <si>
    <t>A0029</t>
  </si>
  <si>
    <t>U0030</t>
  </si>
  <si>
    <t>A0030</t>
  </si>
  <si>
    <t>U0031</t>
  </si>
  <si>
    <t>A0031</t>
  </si>
  <si>
    <t>U0032</t>
  </si>
  <si>
    <t>A0032</t>
  </si>
  <si>
    <t>U0033</t>
  </si>
  <si>
    <t>A0033</t>
  </si>
  <si>
    <t>U0034</t>
  </si>
  <si>
    <t>A0034</t>
  </si>
  <si>
    <t>U0035</t>
  </si>
  <si>
    <t>A0035</t>
  </si>
  <si>
    <t>U0036</t>
  </si>
  <si>
    <t>A0036</t>
  </si>
  <si>
    <t>U0037</t>
  </si>
  <si>
    <t>A0037</t>
  </si>
  <si>
    <t>U0038</t>
  </si>
  <si>
    <t>A0038</t>
  </si>
  <si>
    <t>U0039</t>
  </si>
  <si>
    <t>A0039</t>
  </si>
  <si>
    <t>U0040</t>
  </si>
  <si>
    <t>A0040</t>
  </si>
  <si>
    <t>U0041</t>
  </si>
  <si>
    <t>A0041</t>
  </si>
  <si>
    <t>U0042</t>
  </si>
  <si>
    <t>A0042</t>
  </si>
  <si>
    <t>U0043</t>
  </si>
  <si>
    <t>A0043</t>
  </si>
  <si>
    <t>U0044</t>
  </si>
  <si>
    <t>A0044</t>
  </si>
  <si>
    <t>U0045</t>
  </si>
  <si>
    <t>A0045</t>
  </si>
  <si>
    <t>U0046</t>
  </si>
  <si>
    <t>A0046</t>
  </si>
  <si>
    <t>U0047</t>
  </si>
  <si>
    <t>A0047</t>
  </si>
  <si>
    <t>U0048</t>
  </si>
  <si>
    <t>A0048</t>
  </si>
  <si>
    <t>U0049</t>
  </si>
  <si>
    <t>A0049</t>
  </si>
  <si>
    <t>U0050</t>
  </si>
  <si>
    <t>A0050</t>
  </si>
  <si>
    <t>U0051</t>
  </si>
  <si>
    <t>U0052</t>
  </si>
  <si>
    <t>U0053</t>
  </si>
  <si>
    <t>U0054</t>
  </si>
  <si>
    <t>U0055</t>
  </si>
  <si>
    <t>U0056</t>
  </si>
  <si>
    <t>U0057</t>
  </si>
  <si>
    <t>U0058</t>
  </si>
  <si>
    <t>U0059</t>
  </si>
  <si>
    <t>U0060</t>
  </si>
  <si>
    <t>U0061</t>
  </si>
  <si>
    <t>U0062</t>
  </si>
  <si>
    <t>U0063</t>
  </si>
  <si>
    <t>U0064</t>
  </si>
  <si>
    <t>U0065</t>
  </si>
  <si>
    <t>U0066</t>
  </si>
  <si>
    <t>U0067</t>
  </si>
  <si>
    <t>U0068</t>
  </si>
  <si>
    <t>U0069</t>
  </si>
  <si>
    <t>U0070</t>
  </si>
  <si>
    <t>U0071</t>
  </si>
  <si>
    <t>U0072</t>
  </si>
  <si>
    <t>U0073</t>
  </si>
  <si>
    <t>U0074</t>
  </si>
  <si>
    <t>U0075</t>
  </si>
  <si>
    <t>U0076</t>
  </si>
  <si>
    <t>U0077</t>
  </si>
  <si>
    <t>U0078</t>
  </si>
  <si>
    <t>U0079</t>
  </si>
  <si>
    <t>U0080</t>
  </si>
  <si>
    <t>U0081</t>
  </si>
  <si>
    <t>U0082</t>
  </si>
  <si>
    <t>U0083</t>
  </si>
  <si>
    <t>U0084</t>
  </si>
  <si>
    <t>U0085</t>
  </si>
  <si>
    <t>U0086</t>
  </si>
  <si>
    <t>U0087</t>
  </si>
  <si>
    <t>U0088</t>
  </si>
  <si>
    <t>U0089</t>
  </si>
  <si>
    <t>U0090</t>
  </si>
  <si>
    <t>U0091</t>
  </si>
  <si>
    <t>U0092</t>
  </si>
  <si>
    <t>U0093</t>
  </si>
  <si>
    <t>U0094</t>
  </si>
  <si>
    <t>U0095</t>
  </si>
  <si>
    <t>U0096</t>
  </si>
  <si>
    <t>U0097</t>
  </si>
  <si>
    <t>U0098</t>
  </si>
  <si>
    <t>U0099</t>
  </si>
  <si>
    <t>U0100</t>
  </si>
  <si>
    <t>U0101</t>
  </si>
  <si>
    <t>U0102</t>
  </si>
  <si>
    <t>U0103</t>
  </si>
  <si>
    <t>U0104</t>
  </si>
  <si>
    <t>U0105</t>
  </si>
  <si>
    <t>U0106</t>
  </si>
  <si>
    <t>U0107</t>
  </si>
  <si>
    <t>U0108</t>
  </si>
  <si>
    <t>U0109</t>
  </si>
  <si>
    <t>U0110</t>
  </si>
  <si>
    <t>U0111</t>
  </si>
  <si>
    <t>U0112</t>
  </si>
  <si>
    <t>U0113</t>
  </si>
  <si>
    <t>U0114</t>
  </si>
  <si>
    <t>U0115</t>
  </si>
  <si>
    <t>U0116</t>
  </si>
  <si>
    <t>U0117</t>
  </si>
  <si>
    <t>U0118</t>
  </si>
  <si>
    <t>U0119</t>
  </si>
  <si>
    <t>U0120</t>
  </si>
  <si>
    <t>U0121</t>
  </si>
  <si>
    <t>U0122</t>
  </si>
  <si>
    <t>U0123</t>
  </si>
  <si>
    <t>U0124</t>
  </si>
  <si>
    <t>U0125</t>
  </si>
  <si>
    <t>U0126</t>
  </si>
  <si>
    <t>U0127</t>
  </si>
  <si>
    <t>U0128</t>
  </si>
  <si>
    <t>U0129</t>
  </si>
  <si>
    <t>U0130</t>
  </si>
  <si>
    <t>U0131</t>
  </si>
  <si>
    <t>U0132</t>
  </si>
  <si>
    <t>U0133</t>
  </si>
  <si>
    <t>U0134</t>
  </si>
  <si>
    <t>U0135</t>
  </si>
  <si>
    <t>U0136</t>
  </si>
  <si>
    <t>U0137</t>
  </si>
  <si>
    <t>U0138</t>
  </si>
  <si>
    <t>U0139</t>
  </si>
  <si>
    <t>U0140</t>
  </si>
  <si>
    <t>U0141</t>
  </si>
  <si>
    <t>U0142</t>
  </si>
  <si>
    <t>U0143</t>
  </si>
  <si>
    <t>U0144</t>
  </si>
  <si>
    <t>U0145</t>
  </si>
  <si>
    <t>U0146</t>
  </si>
  <si>
    <t>U0147</t>
  </si>
  <si>
    <t>U0148</t>
  </si>
  <si>
    <t>U0149</t>
  </si>
  <si>
    <t>U0150</t>
  </si>
  <si>
    <t>U0151</t>
  </si>
  <si>
    <t>U0152</t>
  </si>
  <si>
    <t>U0153</t>
  </si>
  <si>
    <t>U0154</t>
  </si>
  <si>
    <t>U0155</t>
  </si>
  <si>
    <t>U0156</t>
  </si>
  <si>
    <t>U0157</t>
  </si>
  <si>
    <t>U0158</t>
  </si>
  <si>
    <t>U0159</t>
  </si>
  <si>
    <t>U0160</t>
  </si>
  <si>
    <t>U0161</t>
  </si>
  <si>
    <t>U0162</t>
  </si>
  <si>
    <t>U0163</t>
  </si>
  <si>
    <t>U0164</t>
  </si>
  <si>
    <t>U0165</t>
  </si>
  <si>
    <t>U0166</t>
  </si>
  <si>
    <t>U0167</t>
  </si>
  <si>
    <t>U0168</t>
  </si>
  <si>
    <t>U0169</t>
  </si>
  <si>
    <t>U0170</t>
  </si>
  <si>
    <t>U0171</t>
  </si>
  <si>
    <t>U0172</t>
  </si>
  <si>
    <t>U0173</t>
  </si>
  <si>
    <t>U0174</t>
  </si>
  <si>
    <t>U0175</t>
  </si>
  <si>
    <t>U0176</t>
  </si>
  <si>
    <t>U0177</t>
  </si>
  <si>
    <t>U0178</t>
  </si>
  <si>
    <t>U0179</t>
  </si>
  <si>
    <t>U0180</t>
  </si>
  <si>
    <t>U0181</t>
  </si>
  <si>
    <t>U0182</t>
  </si>
  <si>
    <t>U0183</t>
  </si>
  <si>
    <t>U0184</t>
  </si>
  <si>
    <t>U0185</t>
  </si>
  <si>
    <t>U0186</t>
  </si>
  <si>
    <t>U0187</t>
  </si>
  <si>
    <t>U0188</t>
  </si>
  <si>
    <t>U0189</t>
  </si>
  <si>
    <t>U0190</t>
  </si>
  <si>
    <t>U0191</t>
  </si>
  <si>
    <t>U0192</t>
  </si>
  <si>
    <t>U0193</t>
  </si>
  <si>
    <t>U0194</t>
  </si>
  <si>
    <t>U0195</t>
  </si>
  <si>
    <t>U0196</t>
  </si>
  <si>
    <t>U0197</t>
  </si>
  <si>
    <t>U0198</t>
  </si>
  <si>
    <t>U0199</t>
  </si>
  <si>
    <t>U0200</t>
  </si>
  <si>
    <t>U0201</t>
  </si>
  <si>
    <t>U0202</t>
  </si>
  <si>
    <t>U0203</t>
  </si>
  <si>
    <t>U0204</t>
  </si>
  <si>
    <t>U0205</t>
  </si>
  <si>
    <t>U0206</t>
  </si>
  <si>
    <t>U0207</t>
  </si>
  <si>
    <t>U0208</t>
  </si>
  <si>
    <t>U0209</t>
  </si>
  <si>
    <t>U0210</t>
  </si>
  <si>
    <t>U0211</t>
  </si>
  <si>
    <t>U0212</t>
  </si>
  <si>
    <t>U0213</t>
  </si>
  <si>
    <t>U0214</t>
  </si>
  <si>
    <t>U0215</t>
  </si>
  <si>
    <t>U0216</t>
  </si>
  <si>
    <t>U0217</t>
  </si>
  <si>
    <t>U0218</t>
  </si>
  <si>
    <t>U0219</t>
  </si>
  <si>
    <t>U0220</t>
  </si>
  <si>
    <t>U0221</t>
  </si>
  <si>
    <t>U0222</t>
  </si>
  <si>
    <t>U0223</t>
  </si>
  <si>
    <t>U0224</t>
  </si>
  <si>
    <t>U0225</t>
  </si>
  <si>
    <t>U0226</t>
  </si>
  <si>
    <t>U0227</t>
  </si>
  <si>
    <t>U0228</t>
  </si>
  <si>
    <t>U0229</t>
  </si>
  <si>
    <t>U0230</t>
  </si>
  <si>
    <t>U0231</t>
  </si>
  <si>
    <t>U0232</t>
  </si>
  <si>
    <t>U0233</t>
  </si>
  <si>
    <t>U0234</t>
  </si>
  <si>
    <t>U0235</t>
  </si>
  <si>
    <t>U0236</t>
  </si>
  <si>
    <t>U0237</t>
  </si>
  <si>
    <t>U0238</t>
  </si>
  <si>
    <t>U0239</t>
  </si>
  <si>
    <t>U0240</t>
  </si>
  <si>
    <t>U0241</t>
  </si>
  <si>
    <t>U0242</t>
  </si>
  <si>
    <t>U0243</t>
  </si>
  <si>
    <t>U0244</t>
  </si>
  <si>
    <t>U0245</t>
  </si>
  <si>
    <t>U0246</t>
  </si>
  <si>
    <t>U0247</t>
  </si>
  <si>
    <t>U0248</t>
  </si>
  <si>
    <t>U0249</t>
  </si>
  <si>
    <t>U0250</t>
  </si>
  <si>
    <t>U0251</t>
  </si>
  <si>
    <t>U0252</t>
  </si>
  <si>
    <t>U0253</t>
  </si>
  <si>
    <t>U0254</t>
  </si>
  <si>
    <t>U0255</t>
  </si>
  <si>
    <t>U0256</t>
  </si>
  <si>
    <t>U0257</t>
  </si>
  <si>
    <t>U0258</t>
  </si>
  <si>
    <t>U0259</t>
  </si>
  <si>
    <t>U0260</t>
  </si>
  <si>
    <t>U0261</t>
  </si>
  <si>
    <t>U0262</t>
  </si>
  <si>
    <t>U0263</t>
  </si>
  <si>
    <t>U0264</t>
  </si>
  <si>
    <t>U0265</t>
  </si>
  <si>
    <t>U0266</t>
  </si>
  <si>
    <t>U0267</t>
  </si>
  <si>
    <t>U0268</t>
  </si>
  <si>
    <t>U0269</t>
  </si>
  <si>
    <t>U0270</t>
  </si>
  <si>
    <t>U0271</t>
  </si>
  <si>
    <t>U0272</t>
  </si>
  <si>
    <t>U0273</t>
  </si>
  <si>
    <t>U0274</t>
  </si>
  <si>
    <t>U0275</t>
  </si>
  <si>
    <t>U0276</t>
  </si>
  <si>
    <t>U0277</t>
  </si>
  <si>
    <t>U0278</t>
  </si>
  <si>
    <t>U0279</t>
  </si>
  <si>
    <t>U0280</t>
  </si>
  <si>
    <t>U0281</t>
  </si>
  <si>
    <t>U0282</t>
  </si>
  <si>
    <t>U0283</t>
  </si>
  <si>
    <t>U0284</t>
  </si>
  <si>
    <t>U0285</t>
  </si>
  <si>
    <t>U0286</t>
  </si>
  <si>
    <t>U0287</t>
  </si>
  <si>
    <t>U0288</t>
  </si>
  <si>
    <t>U0289</t>
  </si>
  <si>
    <t>U0290</t>
  </si>
  <si>
    <t>U0291</t>
  </si>
  <si>
    <t>U0292</t>
  </si>
  <si>
    <t>U0293</t>
  </si>
  <si>
    <t>U0294</t>
  </si>
  <si>
    <t>U0295</t>
  </si>
  <si>
    <t>U0296</t>
  </si>
  <si>
    <t>U0297</t>
  </si>
  <si>
    <t>U0298</t>
  </si>
  <si>
    <t>U0299</t>
  </si>
  <si>
    <t>U0300</t>
  </si>
  <si>
    <t>U0301</t>
  </si>
  <si>
    <t>U0302</t>
  </si>
  <si>
    <t>U0303</t>
  </si>
  <si>
    <t>U0304</t>
  </si>
  <si>
    <t>U0305</t>
  </si>
  <si>
    <t>U0306</t>
  </si>
  <si>
    <t>U0307</t>
  </si>
  <si>
    <t>U0308</t>
  </si>
  <si>
    <t>U0309</t>
  </si>
  <si>
    <t>U0310</t>
  </si>
  <si>
    <t>U0311</t>
  </si>
  <si>
    <t>U0312</t>
  </si>
  <si>
    <t>U0313</t>
  </si>
  <si>
    <t>U0314</t>
  </si>
  <si>
    <t>U0315</t>
  </si>
  <si>
    <t>U0316</t>
  </si>
  <si>
    <t>U0317</t>
  </si>
  <si>
    <t>U0318</t>
  </si>
  <si>
    <t>U0319</t>
  </si>
  <si>
    <t>U0320</t>
  </si>
  <si>
    <t>U0321</t>
  </si>
  <si>
    <t>U0322</t>
  </si>
  <si>
    <t>U0323</t>
  </si>
  <si>
    <t>U0324</t>
  </si>
  <si>
    <t>U0325</t>
  </si>
  <si>
    <t>U0326</t>
  </si>
  <si>
    <t>U0327</t>
  </si>
  <si>
    <t>U0328</t>
  </si>
  <si>
    <t>U0329</t>
  </si>
  <si>
    <t>U0330</t>
  </si>
  <si>
    <t>U0331</t>
  </si>
  <si>
    <t>U0332</t>
  </si>
  <si>
    <t>U0333</t>
  </si>
  <si>
    <t>U0334</t>
  </si>
  <si>
    <t>U0335</t>
  </si>
  <si>
    <t>U0336</t>
  </si>
  <si>
    <t>U0337</t>
  </si>
  <si>
    <t>U0338</t>
  </si>
  <si>
    <t>U0339</t>
  </si>
  <si>
    <t>U0340</t>
  </si>
  <si>
    <t>U0341</t>
  </si>
  <si>
    <t>U0342</t>
  </si>
  <si>
    <t>U0343</t>
  </si>
  <si>
    <t>U0344</t>
  </si>
  <si>
    <t>U0345</t>
  </si>
  <si>
    <t>U0346</t>
  </si>
  <si>
    <t>U0347</t>
  </si>
  <si>
    <t>U0348</t>
  </si>
  <si>
    <t>U0349</t>
  </si>
  <si>
    <t>U0350</t>
  </si>
  <si>
    <t>U0351</t>
  </si>
  <si>
    <t>U0352</t>
  </si>
  <si>
    <t>U0353</t>
  </si>
  <si>
    <t>U0354</t>
  </si>
  <si>
    <t>U0355</t>
  </si>
  <si>
    <t>U0356</t>
  </si>
  <si>
    <t>U0357</t>
  </si>
  <si>
    <t>U0358</t>
  </si>
  <si>
    <t>U0359</t>
  </si>
  <si>
    <t>U0360</t>
  </si>
  <si>
    <t>U0361</t>
  </si>
  <si>
    <t>U0362</t>
  </si>
  <si>
    <t>U0363</t>
  </si>
  <si>
    <t>U0364</t>
  </si>
  <si>
    <t>U0365</t>
  </si>
  <si>
    <t>U0366</t>
  </si>
  <si>
    <t>U0367</t>
  </si>
  <si>
    <t>U0368</t>
  </si>
  <si>
    <t>U0369</t>
  </si>
  <si>
    <t>U0370</t>
  </si>
  <si>
    <t>U0371</t>
  </si>
  <si>
    <t>U0372</t>
  </si>
  <si>
    <t>U0373</t>
  </si>
  <si>
    <t>U0374</t>
  </si>
  <si>
    <t>U0375</t>
  </si>
  <si>
    <t>U0376</t>
  </si>
  <si>
    <t>U0377</t>
  </si>
  <si>
    <t>U0378</t>
  </si>
  <si>
    <t>U0379</t>
  </si>
  <si>
    <t>U0380</t>
  </si>
  <si>
    <t>U0381</t>
  </si>
  <si>
    <t>U0382</t>
  </si>
  <si>
    <t>U0383</t>
  </si>
  <si>
    <t>U0384</t>
  </si>
  <si>
    <t>U0385</t>
  </si>
  <si>
    <t>U0386</t>
  </si>
  <si>
    <t>U0387</t>
  </si>
  <si>
    <t>U0388</t>
  </si>
  <si>
    <t>U0389</t>
  </si>
  <si>
    <t>U0390</t>
  </si>
  <si>
    <t>U0391</t>
  </si>
  <si>
    <t>U0392</t>
  </si>
  <si>
    <t>U0393</t>
  </si>
  <si>
    <t>U0394</t>
  </si>
  <si>
    <t>U0395</t>
  </si>
  <si>
    <t>U0396</t>
  </si>
  <si>
    <t>U0397</t>
  </si>
  <si>
    <t>U0398</t>
  </si>
  <si>
    <t>U0399</t>
  </si>
  <si>
    <t>U0400</t>
  </si>
  <si>
    <t>U0401</t>
  </si>
  <si>
    <t>U0402</t>
  </si>
  <si>
    <t>U0403</t>
  </si>
  <si>
    <t>U0404</t>
  </si>
  <si>
    <t>U0405</t>
  </si>
  <si>
    <t>U0406</t>
  </si>
  <si>
    <t>U0407</t>
  </si>
  <si>
    <t>U0408</t>
  </si>
  <si>
    <t>U0409</t>
  </si>
  <si>
    <t>U0410</t>
  </si>
  <si>
    <t>U0411</t>
  </si>
  <si>
    <t>U0412</t>
  </si>
  <si>
    <t>U0413</t>
  </si>
  <si>
    <t>U0414</t>
  </si>
  <si>
    <t>U0415</t>
  </si>
  <si>
    <t>U0416</t>
  </si>
  <si>
    <t>U0417</t>
  </si>
  <si>
    <t>U0418</t>
  </si>
  <si>
    <t>U0419</t>
  </si>
  <si>
    <t>U0420</t>
  </si>
  <si>
    <t>U0421</t>
  </si>
  <si>
    <t>U0422</t>
  </si>
  <si>
    <t>U0423</t>
  </si>
  <si>
    <t>U0424</t>
  </si>
  <si>
    <t>U0425</t>
  </si>
  <si>
    <t>U0426</t>
  </si>
  <si>
    <t>U0427</t>
  </si>
  <si>
    <t>U0428</t>
  </si>
  <si>
    <t>U0429</t>
  </si>
  <si>
    <t>U0430</t>
  </si>
  <si>
    <t>U0431</t>
  </si>
  <si>
    <t>U0432</t>
  </si>
  <si>
    <t>U0433</t>
  </si>
  <si>
    <t>U0434</t>
  </si>
  <si>
    <t>U0435</t>
  </si>
  <si>
    <t>U0436</t>
  </si>
  <si>
    <t>U0437</t>
  </si>
  <si>
    <t>U0438</t>
  </si>
  <si>
    <t>U0439</t>
  </si>
  <si>
    <t>U0440</t>
  </si>
  <si>
    <t>U0441</t>
  </si>
  <si>
    <t>U0442</t>
  </si>
  <si>
    <t>U0443</t>
  </si>
  <si>
    <t>U0444</t>
  </si>
  <si>
    <t>U0445</t>
  </si>
  <si>
    <t>U0446</t>
  </si>
  <si>
    <t>U0447</t>
  </si>
  <si>
    <t>U0448</t>
  </si>
  <si>
    <t>U0449</t>
  </si>
  <si>
    <t>U0450</t>
  </si>
  <si>
    <t>U0451</t>
  </si>
  <si>
    <t>U0452</t>
  </si>
  <si>
    <t>U0453</t>
  </si>
  <si>
    <t>U0454</t>
  </si>
  <si>
    <t>U0455</t>
  </si>
  <si>
    <t>U0456</t>
  </si>
  <si>
    <t>U0457</t>
  </si>
  <si>
    <t>U0458</t>
  </si>
  <si>
    <t>U0459</t>
  </si>
  <si>
    <t>U0460</t>
  </si>
  <si>
    <t>U0461</t>
  </si>
  <si>
    <t>U0462</t>
  </si>
  <si>
    <t>U0463</t>
  </si>
  <si>
    <t>U0464</t>
  </si>
  <si>
    <t>U0465</t>
  </si>
  <si>
    <t>U0466</t>
  </si>
  <si>
    <t>U0467</t>
  </si>
  <si>
    <t>U0468</t>
  </si>
  <si>
    <t>U0469</t>
  </si>
  <si>
    <t>U0470</t>
  </si>
  <si>
    <t>U0471</t>
  </si>
  <si>
    <t>U0472</t>
  </si>
  <si>
    <t>U0473</t>
  </si>
  <si>
    <t>U0474</t>
  </si>
  <si>
    <t>U0475</t>
  </si>
  <si>
    <t>U0476</t>
  </si>
  <si>
    <t>U0477</t>
  </si>
  <si>
    <t>U0478</t>
  </si>
  <si>
    <t>U0479</t>
  </si>
  <si>
    <t>U0480</t>
  </si>
  <si>
    <t>U0481</t>
  </si>
  <si>
    <t>U0482</t>
  </si>
  <si>
    <t>U0483</t>
  </si>
  <si>
    <t>U0484</t>
  </si>
  <si>
    <t>U0485</t>
  </si>
  <si>
    <t>U0486</t>
  </si>
  <si>
    <t>U0487</t>
  </si>
  <si>
    <t>U0488</t>
  </si>
  <si>
    <t>U0489</t>
  </si>
  <si>
    <t>U0490</t>
  </si>
  <si>
    <t>U0491</t>
  </si>
  <si>
    <t>U0492</t>
  </si>
  <si>
    <t>U0493</t>
  </si>
  <si>
    <t>U0494</t>
  </si>
  <si>
    <t>U0495</t>
  </si>
  <si>
    <t>U0496</t>
  </si>
  <si>
    <t>U0497</t>
  </si>
  <si>
    <t>U0498</t>
  </si>
  <si>
    <t>U0499</t>
  </si>
  <si>
    <t>U0500</t>
  </si>
  <si>
    <t>ctr</t>
  </si>
  <si>
    <t>engament score</t>
  </si>
  <si>
    <t>low</t>
  </si>
  <si>
    <t>high</t>
  </si>
  <si>
    <t>medium</t>
  </si>
  <si>
    <t>engament level</t>
  </si>
  <si>
    <t>is weekend</t>
  </si>
  <si>
    <t>age2</t>
  </si>
  <si>
    <t>ad effective score</t>
  </si>
  <si>
    <t>No</t>
  </si>
  <si>
    <t>senior</t>
  </si>
  <si>
    <t>yes</t>
  </si>
  <si>
    <t>young adult</t>
  </si>
  <si>
    <t>adult</t>
  </si>
  <si>
    <t>Teen</t>
  </si>
  <si>
    <t>day of week by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</si>
</sst>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numFmt numFmtId="13" formatCode="0%"/>
    </dxf>
    <dxf>
      <numFmt numFmtId="0" formatCode="General"/>
    </dxf>
    <dxf>
      <numFmt numFmtId="164" formatCode="0.0"/>
    </dxf>
    <dxf>
      <numFmt numFmtId="164" formatCode="0.0"/>
    </dxf>
    <dxf>
      <numFmt numFmtId="13" formatCode="0%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C84A950-45DF-4738-A2AE-E2A6C984C6D5}" autoFormatId="16" applyNumberFormats="0" applyBorderFormats="0" applyFontFormats="0" applyPatternFormats="0" applyAlignmentFormats="0" applyWidthHeightFormats="0">
  <queryTableRefresh nextId="23">
    <queryTableFields count="22">
      <queryTableField id="1" name="user_id" tableColumnId="1"/>
      <queryTableField id="2" name="age" tableColumnId="2"/>
      <queryTableField id="3" name="gender" tableColumnId="3"/>
      <queryTableField id="4" name="location" tableColumnId="4"/>
      <queryTableField id="5" name="interests" tableColumnId="5"/>
      <queryTableField id="6" name="ad_id" tableColumnId="6"/>
      <queryTableField id="7" name="ad_category" tableColumnId="7"/>
      <queryTableField id="8" name="ad_platform" tableColumnId="8"/>
      <queryTableField id="9" name="ad_type" tableColumnId="9"/>
      <queryTableField id="10" name="impressions" tableColumnId="10"/>
      <queryTableField id="11" name="clicks" tableColumnId="11"/>
      <queryTableField id="12" name="conversion" tableColumnId="12"/>
      <queryTableField id="13" name="time_spent_on_ad" tableColumnId="13"/>
      <queryTableField id="14" name="day_of_week" tableColumnId="14"/>
      <queryTableField id="15" name="device_type" tableColumnId="15"/>
      <queryTableField id="16" name="engagement_score" tableColumnId="16"/>
      <queryTableField id="17" name="ctr" tableColumnId="17"/>
      <queryTableField id="18" name="engament level" tableColumnId="18"/>
      <queryTableField id="19" name="is weekend" tableColumnId="19"/>
      <queryTableField id="20" name="age2" tableColumnId="20"/>
      <queryTableField id="21" name="ad effective score" tableColumnId="21"/>
      <queryTableField id="22" name="day of week by no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2130E04-C209-4255-990E-4DB7DFA00DE0}" autoFormatId="16" applyNumberFormats="0" applyBorderFormats="0" applyFontFormats="0" applyPatternFormats="0" applyAlignmentFormats="0" applyWidthHeightFormats="0">
  <queryTableRefresh nextId="22" unboundColumnsRight="3">
    <queryTableFields count="21">
      <queryTableField id="1" name="user_id" tableColumnId="1"/>
      <queryTableField id="2" name="age" tableColumnId="2"/>
      <queryTableField id="3" name="gender" tableColumnId="3"/>
      <queryTableField id="4" name="location" tableColumnId="4"/>
      <queryTableField id="5" name="interests" tableColumnId="5"/>
      <queryTableField id="6" name="ad_id" tableColumnId="6"/>
      <queryTableField id="7" name="ad_category" tableColumnId="7"/>
      <queryTableField id="8" name="ad_platform" tableColumnId="8"/>
      <queryTableField id="9" name="ad_type" tableColumnId="9"/>
      <queryTableField id="10" name="impressions" tableColumnId="10"/>
      <queryTableField id="11" name="clicks" tableColumnId="11"/>
      <queryTableField id="12" name="conversion" tableColumnId="12"/>
      <queryTableField id="13" name="time_spent_on_ad" tableColumnId="13"/>
      <queryTableField id="14" name="day_of_week" tableColumnId="14"/>
      <queryTableField id="15" name="device_type" tableColumnId="15"/>
      <queryTableField id="16" name="engagement_score" tableColumnId="16"/>
      <queryTableField id="18" dataBound="0" tableColumnId="19"/>
      <queryTableField id="17" name="Custom" tableColumnId="17"/>
      <queryTableField id="19" dataBound="0" tableColumnId="20"/>
      <queryTableField id="20" dataBound="0" tableColumnId="21"/>
      <queryTableField id="21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D2E980-5B52-4513-B9B7-2740FB64ACB2}" name="social_media_ad_optimizatio__3" displayName="social_media_ad_optimizatio__3" ref="A1:V501" tableType="queryTable" totalsRowShown="0">
  <autoFilter ref="A1:V501" xr:uid="{82D2E980-5B52-4513-B9B7-2740FB64ACB2}"/>
  <tableColumns count="22">
    <tableColumn id="1" xr3:uid="{F87427FB-10F5-4E84-8799-B639F9CBA8BB}" uniqueName="1" name="user_id" queryTableFieldId="1" dataDxfId="29"/>
    <tableColumn id="2" xr3:uid="{6815D1DB-A474-4646-B9F0-342D7E12AA81}" uniqueName="2" name="age" queryTableFieldId="2"/>
    <tableColumn id="3" xr3:uid="{D5C3F91B-23E9-403D-AB85-F86D9FB90CD1}" uniqueName="3" name="gender" queryTableFieldId="3" dataDxfId="28"/>
    <tableColumn id="4" xr3:uid="{0CF885BB-97B6-45B6-8405-51A814F52805}" uniqueName="4" name="location" queryTableFieldId="4" dataDxfId="27"/>
    <tableColumn id="5" xr3:uid="{E1F5EBEB-4F68-472F-B7B4-03DF49ADFEC6}" uniqueName="5" name="interests" queryTableFieldId="5" dataDxfId="26"/>
    <tableColumn id="6" xr3:uid="{A7311F47-DDAD-41E8-A445-6E398C54E01B}" uniqueName="6" name="ad_id" queryTableFieldId="6" dataDxfId="25"/>
    <tableColumn id="7" xr3:uid="{AAC98535-E12B-46E8-A047-7ADE146911B4}" uniqueName="7" name="ad_category" queryTableFieldId="7" dataDxfId="24"/>
    <tableColumn id="8" xr3:uid="{8E8BE27A-7634-4379-BDFB-29E30272297B}" uniqueName="8" name="ad_platform" queryTableFieldId="8" dataDxfId="23"/>
    <tableColumn id="9" xr3:uid="{0B4B3F4A-F026-4096-9B8D-94C44880D80A}" uniqueName="9" name="ad_type" queryTableFieldId="9" dataDxfId="22"/>
    <tableColumn id="10" xr3:uid="{C9CF7F14-E377-4503-B2D1-9B162801AA91}" uniqueName="10" name="impressions" queryTableFieldId="10"/>
    <tableColumn id="11" xr3:uid="{018ECF4B-EF43-42A6-8FE2-31B959C01FA5}" uniqueName="11" name="clicks" queryTableFieldId="11"/>
    <tableColumn id="12" xr3:uid="{79E19CC6-EB2A-4DD1-A0D6-714DED15DCB9}" uniqueName="12" name="conversion" queryTableFieldId="12"/>
    <tableColumn id="13" xr3:uid="{BCEBEE54-CAA0-46CF-A7F1-F331C6B7DC03}" uniqueName="13" name="time_spent_on_ad" queryTableFieldId="13"/>
    <tableColumn id="14" xr3:uid="{C26C4DB0-EE4B-4A5F-979E-F53BBF00D9B0}" uniqueName="14" name="day_of_week" queryTableFieldId="14" dataDxfId="21"/>
    <tableColumn id="15" xr3:uid="{B729BAD3-D8F4-4091-A271-D5F97F446B36}" uniqueName="15" name="device_type" queryTableFieldId="15" dataDxfId="20"/>
    <tableColumn id="16" xr3:uid="{6B269269-D022-4EC4-BB49-6549A9E990E2}" uniqueName="16" name="engagement_score" queryTableFieldId="16"/>
    <tableColumn id="17" xr3:uid="{761E3FFB-7879-4DBC-A6EC-F12D34C430FF}" uniqueName="17" name="ctr" queryTableFieldId="17"/>
    <tableColumn id="18" xr3:uid="{6003E939-5E65-4F9B-BD71-467E586921FC}" uniqueName="18" name="engament level" queryTableFieldId="18" dataDxfId="19"/>
    <tableColumn id="19" xr3:uid="{3E1F0D3F-3736-40A4-87D2-BD98091E87B2}" uniqueName="19" name="is weekend" queryTableFieldId="19" dataDxfId="18"/>
    <tableColumn id="20" xr3:uid="{C00B55A2-5E7B-4064-9DC9-6A5CBE5C9A31}" uniqueName="20" name="age2" queryTableFieldId="20" dataDxfId="1"/>
    <tableColumn id="21" xr3:uid="{E3E6CE44-6F88-429C-9303-6E293FED889F}" uniqueName="21" name="ad effective score" queryTableFieldId="21" dataDxfId="0"/>
    <tableColumn id="22" xr3:uid="{60643759-F61A-498D-94E2-8C9419519235}" uniqueName="22" name="day of week by no" queryTableField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6438D5-0A47-4A27-9639-A4F19318C943}" name="social_media_ad_optimization" displayName="social_media_ad_optimization" ref="A1:U501" tableType="queryTable" totalsRowShown="0">
  <autoFilter ref="A1:U501" xr:uid="{026438D5-0A47-4A27-9639-A4F19318C943}"/>
  <tableColumns count="21">
    <tableColumn id="1" xr3:uid="{FF8ACD4E-931F-42C9-984C-3556D765EF8A}" uniqueName="1" name="user_id" queryTableFieldId="1" dataDxfId="17"/>
    <tableColumn id="2" xr3:uid="{EB61C43D-1B93-4628-B438-7C6F2AAB456C}" uniqueName="2" name="age" queryTableFieldId="2"/>
    <tableColumn id="3" xr3:uid="{CED0A1CD-83B4-4C38-A909-287C8839A487}" uniqueName="3" name="gender" queryTableFieldId="3" dataDxfId="16"/>
    <tableColumn id="4" xr3:uid="{1BBEB176-6E5A-437C-BBC1-DA148FC4F65A}" uniqueName="4" name="location" queryTableFieldId="4" dataDxfId="15"/>
    <tableColumn id="5" xr3:uid="{8C275006-9DDF-42DC-9423-364280C89E41}" uniqueName="5" name="interests" queryTableFieldId="5" dataDxfId="14"/>
    <tableColumn id="6" xr3:uid="{D5751C6D-B6F3-4A6A-B498-E9795FFC1E5B}" uniqueName="6" name="ad_id" queryTableFieldId="6" dataDxfId="13"/>
    <tableColumn id="7" xr3:uid="{4330C5A6-9C4B-4A9C-BA4B-39A12879B2B5}" uniqueName="7" name="ad_category" queryTableFieldId="7" dataDxfId="12"/>
    <tableColumn id="8" xr3:uid="{79EC44ED-C066-4912-B1AC-05487B11CD78}" uniqueName="8" name="ad_platform" queryTableFieldId="8" dataDxfId="11"/>
    <tableColumn id="9" xr3:uid="{C1F9DEE0-E248-4561-AA6E-34EB374CE96A}" uniqueName="9" name="ad_type" queryTableFieldId="9" dataDxfId="10"/>
    <tableColumn id="10" xr3:uid="{EF4C1EFB-450C-4F0D-8192-27D7D0F5D8AE}" uniqueName="10" name="impressions" queryTableFieldId="10"/>
    <tableColumn id="11" xr3:uid="{04595249-278D-43E1-9DD2-38A7AD54190F}" uniqueName="11" name="clicks" queryTableFieldId="11"/>
    <tableColumn id="12" xr3:uid="{98EA36FF-A981-4E3C-A1AD-3FA1E692A383}" uniqueName="12" name="conversion" queryTableFieldId="12"/>
    <tableColumn id="13" xr3:uid="{592F376D-233F-41EA-9339-F4F382BE95F5}" uniqueName="13" name="time_spent_on_ad" queryTableFieldId="13"/>
    <tableColumn id="14" xr3:uid="{B00E3872-E83B-40D7-8017-8CFC401391E6}" uniqueName="14" name="day_of_week" queryTableFieldId="14" dataDxfId="9"/>
    <tableColumn id="15" xr3:uid="{457E09E1-D4F4-4575-875C-B06DA2302C98}" uniqueName="15" name="device_type" queryTableFieldId="15" dataDxfId="8"/>
    <tableColumn id="16" xr3:uid="{FC3C45B1-BACC-4638-9139-277C4BB3DA79}" uniqueName="16" name="engagement_score" queryTableFieldId="16"/>
    <tableColumn id="19" xr3:uid="{68605BFC-72BD-4D91-9488-D3826390560D}" uniqueName="19" name="ctr" queryTableFieldId="18" dataDxfId="7">
      <calculatedColumnFormula>(social_media_ad_optimization[[#This Row],[clicks]]/social_media_ad_optimization[[#This Row],[impressions]])*100</calculatedColumnFormula>
    </tableColumn>
    <tableColumn id="17" xr3:uid="{5FA333B7-C19A-4F26-9FF6-34FD35925E6D}" uniqueName="17" name="engament level" queryTableFieldId="17"/>
    <tableColumn id="20" xr3:uid="{A2C29E15-AEE2-4CF3-9A85-9771C539231A}" uniqueName="20" name="is weekend" queryTableFieldId="19" dataDxfId="6">
      <calculatedColumnFormula>IF(OR(social_media_ad_optimization[[#This Row],[day_of_week]]="Saturday",social_media_ad_optimization[[#This Row],[day_of_week]]="Sunday"),"yes","No")</calculatedColumnFormula>
    </tableColumn>
    <tableColumn id="21" xr3:uid="{436AB3D0-3C48-4088-8C58-763F88DC091F}" uniqueName="21" name="age2" queryTableFieldId="20" dataDxfId="5">
      <calculatedColumnFormula>IF(social_media_ad_optimization[[#This Row],[age]]&lt;20,"Teen",IF(social_media_ad_optimization[[#This Row],[age]]&lt;=35,"young adult",IF(social_media_ad_optimization[[#This Row],[age]]&lt;=50,"adult","senior")))</calculatedColumnFormula>
    </tableColumn>
    <tableColumn id="22" xr3:uid="{8E6ECCB8-5360-4FE0-9244-08E538D3FA0E}" uniqueName="22" name="ad effective score" queryTableFieldId="21" dataDxfId="4">
      <calculatedColumnFormula>IF(OR(J2=0,K2=0),0,((K2/J2)*0.4+(L2/K2)*0.4+IF(Q2="High",1,IF(Q2="Medium",0.5,0.2))*0.2))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B71CE0-00BB-45B8-8D39-F12254901120}" name="Table1" displayName="Table1" ref="A1:R501" totalsRowShown="0">
  <autoFilter ref="A1:R501" xr:uid="{34B71CE0-00BB-45B8-8D39-F12254901120}"/>
  <tableColumns count="18">
    <tableColumn id="1" xr3:uid="{A7EF849C-11D7-4437-BA11-9841F7A2DECA}" name="user_id"/>
    <tableColumn id="2" xr3:uid="{D6431B2A-44D0-4E75-B03B-05CA61AB08AE}" name="age"/>
    <tableColumn id="3" xr3:uid="{466E3DF5-5FFB-4E73-8F0D-3E291084CE9A}" name="gender"/>
    <tableColumn id="4" xr3:uid="{C9C83987-99F7-4110-BD23-252272598AD1}" name="location"/>
    <tableColumn id="5" xr3:uid="{9397253A-4977-4189-9038-9567258820D6}" name="interests"/>
    <tableColumn id="6" xr3:uid="{97CB7D5F-C639-4D15-9952-865435FC5D3E}" name="ad_id"/>
    <tableColumn id="7" xr3:uid="{5B0A4678-471E-4592-AA5E-614BF457D864}" name="ad_category"/>
    <tableColumn id="8" xr3:uid="{4F0F44C9-3C17-40AB-81EF-D40F43E55332}" name="ad_platform"/>
    <tableColumn id="9" xr3:uid="{1368E0FA-7B2E-4FB5-B617-EAE33BA00FE5}" name="ad_type"/>
    <tableColumn id="10" xr3:uid="{3A28939C-8E4B-4BD0-81E8-85D29D9C3884}" name="impressions"/>
    <tableColumn id="11" xr3:uid="{542FF4E8-8DF1-4F8A-AFAD-E58B91992E58}" name="clicks"/>
    <tableColumn id="12" xr3:uid="{396E4258-5865-49DF-AE07-8ABC6FCF592C}" name="conversion"/>
    <tableColumn id="13" xr3:uid="{F805568B-2BAB-40FB-9D63-5100D3060361}" name="time_spent_on_ad"/>
    <tableColumn id="14" xr3:uid="{6AA467A5-278C-4162-8172-FBD5A8788845}" name="day_of_week"/>
    <tableColumn id="15" xr3:uid="{8796DAB6-E5E0-4F3D-83EC-DAA94AF87060}" name="device_type"/>
    <tableColumn id="16" xr3:uid="{2AE025B0-2E6A-4BDC-BD1F-4505F599C1D9}" name="engagement_score"/>
    <tableColumn id="17" xr3:uid="{D9C73C77-CD93-4DDB-961A-58F2E25CB080}" name="ctr" dataDxfId="3">
      <calculatedColumnFormula>(Table1[[#This Row],[clicks]]/Table1[[#This Row],[impressions]])*100</calculatedColumnFormula>
    </tableColumn>
    <tableColumn id="18" xr3:uid="{32CFC1E6-8E6A-4CF9-AE93-18CD8A750658}" name="engament scor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8584-315C-49B8-BD20-D3536A08219F}">
  <dimension ref="A1:V501"/>
  <sheetViews>
    <sheetView topLeftCell="R1" workbookViewId="0">
      <selection activeCell="Z25" sqref="Z25"/>
    </sheetView>
  </sheetViews>
  <sheetFormatPr defaultRowHeight="14.4" x14ac:dyDescent="0.3"/>
  <cols>
    <col min="1" max="1" width="9.33203125" bestFit="1" customWidth="1"/>
    <col min="2" max="2" width="6.21875" bestFit="1" customWidth="1"/>
    <col min="3" max="3" width="9.109375" bestFit="1" customWidth="1"/>
    <col min="4" max="4" width="10" bestFit="1" customWidth="1"/>
    <col min="5" max="5" width="10.33203125" bestFit="1" customWidth="1"/>
    <col min="6" max="6" width="7.88671875" bestFit="1" customWidth="1"/>
    <col min="7" max="7" width="15" bestFit="1" customWidth="1"/>
    <col min="8" max="8" width="13.6640625" bestFit="1" customWidth="1"/>
    <col min="9" max="9" width="10.109375" bestFit="1" customWidth="1"/>
    <col min="10" max="10" width="13.109375" bestFit="1" customWidth="1"/>
    <col min="11" max="11" width="7.6640625" bestFit="1" customWidth="1"/>
    <col min="12" max="12" width="12.44140625" bestFit="1" customWidth="1"/>
    <col min="13" max="13" width="19.109375" bestFit="1" customWidth="1"/>
    <col min="14" max="14" width="14.5546875" bestFit="1" customWidth="1"/>
    <col min="15" max="15" width="13.44140625" bestFit="1" customWidth="1"/>
    <col min="16" max="16" width="19.44140625" bestFit="1" customWidth="1"/>
    <col min="17" max="17" width="12" bestFit="1" customWidth="1"/>
    <col min="18" max="18" width="16.21875" bestFit="1" customWidth="1"/>
    <col min="19" max="19" width="12.5546875" bestFit="1" customWidth="1"/>
    <col min="20" max="20" width="10.44140625" bestFit="1" customWidth="1"/>
    <col min="21" max="21" width="18.109375" style="2" bestFit="1" customWidth="1"/>
    <col min="22" max="22" width="18.77734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602</v>
      </c>
      <c r="R1" t="s">
        <v>607</v>
      </c>
      <c r="S1" t="s">
        <v>608</v>
      </c>
      <c r="T1" t="s">
        <v>609</v>
      </c>
      <c r="U1" s="2" t="s">
        <v>610</v>
      </c>
      <c r="V1" t="s">
        <v>617</v>
      </c>
    </row>
    <row r="2" spans="1:22" x14ac:dyDescent="0.3">
      <c r="A2" t="s">
        <v>16</v>
      </c>
      <c r="B2">
        <v>58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>
        <v>3</v>
      </c>
      <c r="K2">
        <v>0</v>
      </c>
      <c r="L2">
        <v>0</v>
      </c>
      <c r="M2">
        <v>3.38</v>
      </c>
      <c r="N2" t="s">
        <v>24</v>
      </c>
      <c r="O2" t="s">
        <v>25</v>
      </c>
      <c r="P2">
        <v>0.02</v>
      </c>
      <c r="Q2">
        <v>0</v>
      </c>
      <c r="R2" t="s">
        <v>604</v>
      </c>
      <c r="S2" t="s">
        <v>611</v>
      </c>
      <c r="T2" t="s">
        <v>612</v>
      </c>
      <c r="U2" s="2">
        <v>0</v>
      </c>
      <c r="V2">
        <v>5</v>
      </c>
    </row>
    <row r="3" spans="1:22" x14ac:dyDescent="0.3">
      <c r="A3" t="s">
        <v>26</v>
      </c>
      <c r="B3">
        <v>55</v>
      </c>
      <c r="C3" t="s">
        <v>27</v>
      </c>
      <c r="D3" t="s">
        <v>18</v>
      </c>
      <c r="E3" t="s">
        <v>28</v>
      </c>
      <c r="F3" t="s">
        <v>29</v>
      </c>
      <c r="G3" t="s">
        <v>30</v>
      </c>
      <c r="H3" t="s">
        <v>22</v>
      </c>
      <c r="I3" t="s">
        <v>23</v>
      </c>
      <c r="J3">
        <v>9</v>
      </c>
      <c r="K3">
        <v>9</v>
      </c>
      <c r="L3">
        <v>1</v>
      </c>
      <c r="M3">
        <v>6.77</v>
      </c>
      <c r="N3" t="s">
        <v>31</v>
      </c>
      <c r="O3" t="s">
        <v>32</v>
      </c>
      <c r="P3">
        <v>0.93</v>
      </c>
      <c r="Q3">
        <v>100</v>
      </c>
      <c r="R3" t="s">
        <v>605</v>
      </c>
      <c r="S3" t="s">
        <v>613</v>
      </c>
      <c r="T3" t="s">
        <v>612</v>
      </c>
      <c r="U3" s="2">
        <v>0.48444444444444446</v>
      </c>
      <c r="V3">
        <v>6</v>
      </c>
    </row>
    <row r="4" spans="1:22" x14ac:dyDescent="0.3">
      <c r="A4" t="s">
        <v>33</v>
      </c>
      <c r="B4">
        <v>52</v>
      </c>
      <c r="C4" t="s">
        <v>27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23</v>
      </c>
      <c r="J4">
        <v>13</v>
      </c>
      <c r="K4">
        <v>12</v>
      </c>
      <c r="L4">
        <v>1</v>
      </c>
      <c r="M4">
        <v>13.26</v>
      </c>
      <c r="N4" t="s">
        <v>39</v>
      </c>
      <c r="O4" t="s">
        <v>25</v>
      </c>
      <c r="P4">
        <v>0.93</v>
      </c>
      <c r="Q4">
        <v>92.307692307692307</v>
      </c>
      <c r="R4" t="s">
        <v>605</v>
      </c>
      <c r="S4" t="s">
        <v>611</v>
      </c>
      <c r="T4" t="s">
        <v>612</v>
      </c>
      <c r="U4" s="2">
        <v>0.44256410256410261</v>
      </c>
      <c r="V4">
        <v>3</v>
      </c>
    </row>
    <row r="5" spans="1:22" x14ac:dyDescent="0.3">
      <c r="A5" t="s">
        <v>40</v>
      </c>
      <c r="B5">
        <v>31</v>
      </c>
      <c r="C5" t="s">
        <v>27</v>
      </c>
      <c r="D5" t="s">
        <v>18</v>
      </c>
      <c r="E5" t="s">
        <v>28</v>
      </c>
      <c r="F5" t="s">
        <v>41</v>
      </c>
      <c r="G5" t="s">
        <v>42</v>
      </c>
      <c r="H5" t="s">
        <v>22</v>
      </c>
      <c r="I5" t="s">
        <v>43</v>
      </c>
      <c r="J5">
        <v>14</v>
      </c>
      <c r="K5">
        <v>5</v>
      </c>
      <c r="L5">
        <v>0</v>
      </c>
      <c r="M5">
        <v>24.41</v>
      </c>
      <c r="N5" t="s">
        <v>31</v>
      </c>
      <c r="O5" t="s">
        <v>44</v>
      </c>
      <c r="P5">
        <v>0.28000000000000003</v>
      </c>
      <c r="Q5">
        <v>35.714285714285715</v>
      </c>
      <c r="R5" t="s">
        <v>604</v>
      </c>
      <c r="S5" t="s">
        <v>613</v>
      </c>
      <c r="T5" t="s">
        <v>614</v>
      </c>
      <c r="U5" s="2">
        <v>0.18285714285714288</v>
      </c>
      <c r="V5">
        <v>6</v>
      </c>
    </row>
    <row r="6" spans="1:22" x14ac:dyDescent="0.3">
      <c r="A6" t="s">
        <v>45</v>
      </c>
      <c r="B6">
        <v>52</v>
      </c>
      <c r="C6" t="s">
        <v>17</v>
      </c>
      <c r="D6" t="s">
        <v>46</v>
      </c>
      <c r="E6" t="s">
        <v>28</v>
      </c>
      <c r="F6" t="s">
        <v>47</v>
      </c>
      <c r="G6" t="s">
        <v>37</v>
      </c>
      <c r="H6" t="s">
        <v>38</v>
      </c>
      <c r="I6" t="s">
        <v>48</v>
      </c>
      <c r="J6">
        <v>10</v>
      </c>
      <c r="K6">
        <v>5</v>
      </c>
      <c r="L6">
        <v>0</v>
      </c>
      <c r="M6">
        <v>21.43</v>
      </c>
      <c r="N6" t="s">
        <v>49</v>
      </c>
      <c r="O6" t="s">
        <v>32</v>
      </c>
      <c r="P6">
        <v>0.35</v>
      </c>
      <c r="Q6">
        <v>50</v>
      </c>
      <c r="R6" t="s">
        <v>606</v>
      </c>
      <c r="S6" t="s">
        <v>611</v>
      </c>
      <c r="T6" t="s">
        <v>612</v>
      </c>
      <c r="U6" s="2">
        <v>0.24000000000000002</v>
      </c>
      <c r="V6">
        <v>1</v>
      </c>
    </row>
    <row r="7" spans="1:22" x14ac:dyDescent="0.3">
      <c r="A7" t="s">
        <v>50</v>
      </c>
      <c r="B7">
        <v>32</v>
      </c>
      <c r="C7" t="s">
        <v>27</v>
      </c>
      <c r="D7" t="s">
        <v>18</v>
      </c>
      <c r="E7" t="s">
        <v>51</v>
      </c>
      <c r="F7" t="s">
        <v>52</v>
      </c>
      <c r="G7" t="s">
        <v>30</v>
      </c>
      <c r="H7" t="s">
        <v>38</v>
      </c>
      <c r="I7" t="s">
        <v>43</v>
      </c>
      <c r="J7">
        <v>8</v>
      </c>
      <c r="K7">
        <v>5</v>
      </c>
      <c r="L7">
        <v>1</v>
      </c>
      <c r="M7">
        <v>11.3</v>
      </c>
      <c r="N7" t="s">
        <v>31</v>
      </c>
      <c r="O7" t="s">
        <v>44</v>
      </c>
      <c r="P7">
        <v>0.77</v>
      </c>
      <c r="Q7">
        <v>62.5</v>
      </c>
      <c r="R7" t="s">
        <v>605</v>
      </c>
      <c r="S7" t="s">
        <v>613</v>
      </c>
      <c r="T7" t="s">
        <v>614</v>
      </c>
      <c r="U7" s="2">
        <v>0.37</v>
      </c>
      <c r="V7">
        <v>6</v>
      </c>
    </row>
    <row r="8" spans="1:22" x14ac:dyDescent="0.3">
      <c r="A8" t="s">
        <v>53</v>
      </c>
      <c r="B8">
        <v>59</v>
      </c>
      <c r="C8" t="s">
        <v>17</v>
      </c>
      <c r="D8" t="s">
        <v>54</v>
      </c>
      <c r="E8" t="s">
        <v>19</v>
      </c>
      <c r="F8" t="s">
        <v>55</v>
      </c>
      <c r="G8" t="s">
        <v>56</v>
      </c>
      <c r="H8" t="s">
        <v>22</v>
      </c>
      <c r="I8" t="s">
        <v>23</v>
      </c>
      <c r="J8">
        <v>8</v>
      </c>
      <c r="K8">
        <v>6</v>
      </c>
      <c r="L8">
        <v>1</v>
      </c>
      <c r="M8">
        <v>27.84</v>
      </c>
      <c r="N8" t="s">
        <v>31</v>
      </c>
      <c r="O8" t="s">
        <v>32</v>
      </c>
      <c r="P8">
        <v>0.88</v>
      </c>
      <c r="Q8">
        <v>75</v>
      </c>
      <c r="R8" t="s">
        <v>605</v>
      </c>
      <c r="S8" t="s">
        <v>613</v>
      </c>
      <c r="T8" t="s">
        <v>612</v>
      </c>
      <c r="U8" s="2">
        <v>0.40666666666666673</v>
      </c>
      <c r="V8">
        <v>6</v>
      </c>
    </row>
    <row r="9" spans="1:22" x14ac:dyDescent="0.3">
      <c r="A9" t="s">
        <v>57</v>
      </c>
      <c r="B9">
        <v>32</v>
      </c>
      <c r="C9" t="s">
        <v>58</v>
      </c>
      <c r="D9" t="s">
        <v>59</v>
      </c>
      <c r="E9" t="s">
        <v>28</v>
      </c>
      <c r="F9" t="s">
        <v>60</v>
      </c>
      <c r="G9" t="s">
        <v>56</v>
      </c>
      <c r="H9" t="s">
        <v>22</v>
      </c>
      <c r="I9" t="s">
        <v>43</v>
      </c>
      <c r="J9">
        <v>7</v>
      </c>
      <c r="K9">
        <v>4</v>
      </c>
      <c r="L9">
        <v>1</v>
      </c>
      <c r="M9">
        <v>27.48</v>
      </c>
      <c r="N9" t="s">
        <v>24</v>
      </c>
      <c r="O9" t="s">
        <v>32</v>
      </c>
      <c r="P9">
        <v>0.79</v>
      </c>
      <c r="Q9">
        <v>57.142857142857139</v>
      </c>
      <c r="R9" t="s">
        <v>605</v>
      </c>
      <c r="S9" t="s">
        <v>611</v>
      </c>
      <c r="T9" t="s">
        <v>614</v>
      </c>
      <c r="U9" s="2">
        <v>0.36857142857142855</v>
      </c>
      <c r="V9">
        <v>5</v>
      </c>
    </row>
    <row r="10" spans="1:22" x14ac:dyDescent="0.3">
      <c r="A10" t="s">
        <v>61</v>
      </c>
      <c r="B10">
        <v>38</v>
      </c>
      <c r="C10" t="s">
        <v>17</v>
      </c>
      <c r="D10" t="s">
        <v>62</v>
      </c>
      <c r="E10" t="s">
        <v>35</v>
      </c>
      <c r="F10" t="s">
        <v>63</v>
      </c>
      <c r="G10" t="s">
        <v>42</v>
      </c>
      <c r="H10" t="s">
        <v>38</v>
      </c>
      <c r="I10" t="s">
        <v>23</v>
      </c>
      <c r="J10">
        <v>5</v>
      </c>
      <c r="K10">
        <v>1</v>
      </c>
      <c r="L10">
        <v>1</v>
      </c>
      <c r="M10">
        <v>17.28</v>
      </c>
      <c r="N10" t="s">
        <v>39</v>
      </c>
      <c r="O10" t="s">
        <v>32</v>
      </c>
      <c r="P10">
        <v>0.59</v>
      </c>
      <c r="Q10">
        <v>20</v>
      </c>
      <c r="R10" t="s">
        <v>606</v>
      </c>
      <c r="S10" t="s">
        <v>611</v>
      </c>
      <c r="T10" t="s">
        <v>615</v>
      </c>
      <c r="U10" s="2">
        <v>0.52</v>
      </c>
      <c r="V10">
        <v>3</v>
      </c>
    </row>
    <row r="11" spans="1:22" x14ac:dyDescent="0.3">
      <c r="A11" t="s">
        <v>64</v>
      </c>
      <c r="B11">
        <v>55</v>
      </c>
      <c r="C11" t="s">
        <v>27</v>
      </c>
      <c r="D11" t="s">
        <v>54</v>
      </c>
      <c r="E11" t="s">
        <v>35</v>
      </c>
      <c r="F11" t="s">
        <v>65</v>
      </c>
      <c r="G11" t="s">
        <v>21</v>
      </c>
      <c r="H11" t="s">
        <v>22</v>
      </c>
      <c r="I11" t="s">
        <v>23</v>
      </c>
      <c r="J11">
        <v>9</v>
      </c>
      <c r="K11">
        <v>7</v>
      </c>
      <c r="L11">
        <v>1</v>
      </c>
      <c r="M11">
        <v>2.37</v>
      </c>
      <c r="N11" t="s">
        <v>49</v>
      </c>
      <c r="O11" t="s">
        <v>25</v>
      </c>
      <c r="P11">
        <v>0.8</v>
      </c>
      <c r="Q11">
        <v>77.777777777777786</v>
      </c>
      <c r="R11" t="s">
        <v>605</v>
      </c>
      <c r="S11" t="s">
        <v>611</v>
      </c>
      <c r="T11" t="s">
        <v>612</v>
      </c>
      <c r="U11" s="2">
        <v>0.40825396825396831</v>
      </c>
      <c r="V11">
        <v>1</v>
      </c>
    </row>
    <row r="12" spans="1:22" x14ac:dyDescent="0.3">
      <c r="A12" t="s">
        <v>66</v>
      </c>
      <c r="B12">
        <v>58</v>
      </c>
      <c r="C12" t="s">
        <v>17</v>
      </c>
      <c r="D12" t="s">
        <v>62</v>
      </c>
      <c r="E12" t="s">
        <v>35</v>
      </c>
      <c r="F12" t="s">
        <v>67</v>
      </c>
      <c r="G12" t="s">
        <v>37</v>
      </c>
      <c r="H12" t="s">
        <v>22</v>
      </c>
      <c r="I12" t="s">
        <v>43</v>
      </c>
      <c r="J12">
        <v>7</v>
      </c>
      <c r="K12">
        <v>7</v>
      </c>
      <c r="L12">
        <v>0</v>
      </c>
      <c r="M12">
        <v>29.16</v>
      </c>
      <c r="N12" t="s">
        <v>68</v>
      </c>
      <c r="O12" t="s">
        <v>25</v>
      </c>
      <c r="P12">
        <v>0.6</v>
      </c>
      <c r="Q12">
        <v>100</v>
      </c>
      <c r="R12" t="s">
        <v>606</v>
      </c>
      <c r="S12" t="s">
        <v>613</v>
      </c>
      <c r="T12" t="s">
        <v>612</v>
      </c>
      <c r="U12" s="2">
        <v>0.44000000000000006</v>
      </c>
      <c r="V12">
        <v>7</v>
      </c>
    </row>
    <row r="13" spans="1:22" x14ac:dyDescent="0.3">
      <c r="A13" t="s">
        <v>69</v>
      </c>
      <c r="B13">
        <v>25</v>
      </c>
      <c r="C13" t="s">
        <v>58</v>
      </c>
      <c r="D13" t="s">
        <v>54</v>
      </c>
      <c r="E13" t="s">
        <v>70</v>
      </c>
      <c r="F13" t="s">
        <v>71</v>
      </c>
      <c r="G13" t="s">
        <v>72</v>
      </c>
      <c r="H13" t="s">
        <v>38</v>
      </c>
      <c r="I13" t="s">
        <v>23</v>
      </c>
      <c r="J13">
        <v>5</v>
      </c>
      <c r="K13">
        <v>3</v>
      </c>
      <c r="L13">
        <v>1</v>
      </c>
      <c r="M13">
        <v>1.0900000000000001</v>
      </c>
      <c r="N13" t="s">
        <v>31</v>
      </c>
      <c r="O13" t="s">
        <v>32</v>
      </c>
      <c r="P13">
        <v>0.71</v>
      </c>
      <c r="Q13">
        <v>60</v>
      </c>
      <c r="R13" t="s">
        <v>605</v>
      </c>
      <c r="S13" t="s">
        <v>613</v>
      </c>
      <c r="T13" t="s">
        <v>614</v>
      </c>
      <c r="U13" s="2">
        <v>0.41333333333333333</v>
      </c>
      <c r="V13">
        <v>6</v>
      </c>
    </row>
    <row r="14" spans="1:22" x14ac:dyDescent="0.3">
      <c r="A14" t="s">
        <v>73</v>
      </c>
      <c r="B14">
        <v>34</v>
      </c>
      <c r="C14" t="s">
        <v>58</v>
      </c>
      <c r="D14" t="s">
        <v>34</v>
      </c>
      <c r="E14" t="s">
        <v>74</v>
      </c>
      <c r="F14" t="s">
        <v>75</v>
      </c>
      <c r="G14" t="s">
        <v>30</v>
      </c>
      <c r="H14" t="s">
        <v>38</v>
      </c>
      <c r="I14" t="s">
        <v>48</v>
      </c>
      <c r="J14">
        <v>9</v>
      </c>
      <c r="K14">
        <v>9</v>
      </c>
      <c r="L14">
        <v>1</v>
      </c>
      <c r="M14">
        <v>11.84</v>
      </c>
      <c r="N14" t="s">
        <v>76</v>
      </c>
      <c r="O14" t="s">
        <v>32</v>
      </c>
      <c r="P14">
        <v>0.96</v>
      </c>
      <c r="Q14">
        <v>100</v>
      </c>
      <c r="R14" t="s">
        <v>605</v>
      </c>
      <c r="S14" t="s">
        <v>611</v>
      </c>
      <c r="T14" t="s">
        <v>614</v>
      </c>
      <c r="U14" s="2">
        <v>0.48444444444444446</v>
      </c>
      <c r="V14">
        <v>2</v>
      </c>
    </row>
    <row r="15" spans="1:22" x14ac:dyDescent="0.3">
      <c r="A15" t="s">
        <v>77</v>
      </c>
      <c r="B15">
        <v>51</v>
      </c>
      <c r="C15" t="s">
        <v>17</v>
      </c>
      <c r="D15" t="s">
        <v>54</v>
      </c>
      <c r="E15" t="s">
        <v>70</v>
      </c>
      <c r="F15" t="s">
        <v>78</v>
      </c>
      <c r="G15" t="s">
        <v>42</v>
      </c>
      <c r="H15" t="s">
        <v>22</v>
      </c>
      <c r="I15" t="s">
        <v>23</v>
      </c>
      <c r="J15">
        <v>15</v>
      </c>
      <c r="K15">
        <v>11</v>
      </c>
      <c r="L15">
        <v>0</v>
      </c>
      <c r="M15">
        <v>25.12</v>
      </c>
      <c r="N15" t="s">
        <v>39</v>
      </c>
      <c r="O15" t="s">
        <v>25</v>
      </c>
      <c r="P15">
        <v>0.47</v>
      </c>
      <c r="Q15">
        <v>73.333333333333329</v>
      </c>
      <c r="R15" t="s">
        <v>606</v>
      </c>
      <c r="S15" t="s">
        <v>611</v>
      </c>
      <c r="T15" t="s">
        <v>612</v>
      </c>
      <c r="U15" s="2">
        <v>0.33333333333333337</v>
      </c>
      <c r="V15">
        <v>3</v>
      </c>
    </row>
    <row r="16" spans="1:22" x14ac:dyDescent="0.3">
      <c r="A16" t="s">
        <v>79</v>
      </c>
      <c r="B16">
        <v>21</v>
      </c>
      <c r="C16" t="s">
        <v>17</v>
      </c>
      <c r="D16" t="s">
        <v>54</v>
      </c>
      <c r="E16" t="s">
        <v>28</v>
      </c>
      <c r="F16" t="s">
        <v>80</v>
      </c>
      <c r="G16" t="s">
        <v>30</v>
      </c>
      <c r="H16" t="s">
        <v>38</v>
      </c>
      <c r="I16" t="s">
        <v>23</v>
      </c>
      <c r="J16">
        <v>13</v>
      </c>
      <c r="K16">
        <v>8</v>
      </c>
      <c r="L16">
        <v>0</v>
      </c>
      <c r="M16">
        <v>4.72</v>
      </c>
      <c r="N16" t="s">
        <v>81</v>
      </c>
      <c r="O16" t="s">
        <v>32</v>
      </c>
      <c r="P16">
        <v>0.33</v>
      </c>
      <c r="Q16">
        <v>61.53846153846154</v>
      </c>
      <c r="R16" t="s">
        <v>606</v>
      </c>
      <c r="S16" t="s">
        <v>611</v>
      </c>
      <c r="T16" t="s">
        <v>614</v>
      </c>
      <c r="U16" s="2">
        <v>0.2861538461538462</v>
      </c>
      <c r="V16">
        <v>4</v>
      </c>
    </row>
    <row r="17" spans="1:22" x14ac:dyDescent="0.3">
      <c r="A17" t="s">
        <v>82</v>
      </c>
      <c r="B17">
        <v>28</v>
      </c>
      <c r="C17" t="s">
        <v>27</v>
      </c>
      <c r="D17" t="s">
        <v>54</v>
      </c>
      <c r="E17" t="s">
        <v>74</v>
      </c>
      <c r="F17" t="s">
        <v>83</v>
      </c>
      <c r="G17" t="s">
        <v>42</v>
      </c>
      <c r="H17" t="s">
        <v>22</v>
      </c>
      <c r="I17" t="s">
        <v>48</v>
      </c>
      <c r="J17">
        <v>13</v>
      </c>
      <c r="K17">
        <v>11</v>
      </c>
      <c r="L17">
        <v>0</v>
      </c>
      <c r="M17">
        <v>21.68</v>
      </c>
      <c r="N17" t="s">
        <v>81</v>
      </c>
      <c r="O17" t="s">
        <v>32</v>
      </c>
      <c r="P17">
        <v>0.52</v>
      </c>
      <c r="Q17">
        <v>84.615384615384613</v>
      </c>
      <c r="R17" t="s">
        <v>606</v>
      </c>
      <c r="S17" t="s">
        <v>611</v>
      </c>
      <c r="T17" t="s">
        <v>614</v>
      </c>
      <c r="U17" s="2">
        <v>0.37846153846153852</v>
      </c>
      <c r="V17">
        <v>4</v>
      </c>
    </row>
    <row r="18" spans="1:22" x14ac:dyDescent="0.3">
      <c r="A18" t="s">
        <v>84</v>
      </c>
      <c r="B18">
        <v>59</v>
      </c>
      <c r="C18" t="s">
        <v>27</v>
      </c>
      <c r="D18" t="s">
        <v>46</v>
      </c>
      <c r="E18" t="s">
        <v>74</v>
      </c>
      <c r="F18" t="s">
        <v>85</v>
      </c>
      <c r="G18" t="s">
        <v>42</v>
      </c>
      <c r="H18" t="s">
        <v>22</v>
      </c>
      <c r="I18" t="s">
        <v>23</v>
      </c>
      <c r="J18">
        <v>4</v>
      </c>
      <c r="K18">
        <v>0</v>
      </c>
      <c r="L18">
        <v>0</v>
      </c>
      <c r="M18">
        <v>1.69</v>
      </c>
      <c r="N18" t="s">
        <v>24</v>
      </c>
      <c r="O18" t="s">
        <v>32</v>
      </c>
      <c r="P18">
        <v>0.01</v>
      </c>
      <c r="Q18">
        <v>0</v>
      </c>
      <c r="R18" t="s">
        <v>604</v>
      </c>
      <c r="S18" t="s">
        <v>611</v>
      </c>
      <c r="T18" t="s">
        <v>612</v>
      </c>
      <c r="U18" s="2">
        <v>0</v>
      </c>
      <c r="V18">
        <v>5</v>
      </c>
    </row>
    <row r="19" spans="1:22" x14ac:dyDescent="0.3">
      <c r="A19" t="s">
        <v>86</v>
      </c>
      <c r="B19">
        <v>32</v>
      </c>
      <c r="C19" t="s">
        <v>58</v>
      </c>
      <c r="D19" t="s">
        <v>34</v>
      </c>
      <c r="E19" t="s">
        <v>28</v>
      </c>
      <c r="F19" t="s">
        <v>87</v>
      </c>
      <c r="G19" t="s">
        <v>30</v>
      </c>
      <c r="H19" t="s">
        <v>22</v>
      </c>
      <c r="I19" t="s">
        <v>23</v>
      </c>
      <c r="J19">
        <v>2</v>
      </c>
      <c r="K19">
        <v>0</v>
      </c>
      <c r="L19">
        <v>0</v>
      </c>
      <c r="M19">
        <v>4.3</v>
      </c>
      <c r="N19" t="s">
        <v>49</v>
      </c>
      <c r="O19" t="s">
        <v>32</v>
      </c>
      <c r="P19">
        <v>0.02</v>
      </c>
      <c r="Q19">
        <v>0</v>
      </c>
      <c r="R19" t="s">
        <v>604</v>
      </c>
      <c r="S19" t="s">
        <v>611</v>
      </c>
      <c r="T19" t="s">
        <v>614</v>
      </c>
      <c r="U19" s="2">
        <v>0</v>
      </c>
      <c r="V19">
        <v>1</v>
      </c>
    </row>
    <row r="20" spans="1:22" x14ac:dyDescent="0.3">
      <c r="A20" t="s">
        <v>88</v>
      </c>
      <c r="B20">
        <v>33</v>
      </c>
      <c r="C20" t="s">
        <v>27</v>
      </c>
      <c r="D20" t="s">
        <v>62</v>
      </c>
      <c r="E20" t="s">
        <v>35</v>
      </c>
      <c r="F20" t="s">
        <v>89</v>
      </c>
      <c r="G20" t="s">
        <v>56</v>
      </c>
      <c r="H20" t="s">
        <v>22</v>
      </c>
      <c r="I20" t="s">
        <v>48</v>
      </c>
      <c r="J20">
        <v>15</v>
      </c>
      <c r="K20">
        <v>15</v>
      </c>
      <c r="L20">
        <v>1</v>
      </c>
      <c r="M20">
        <v>14.72</v>
      </c>
      <c r="N20" t="s">
        <v>81</v>
      </c>
      <c r="O20" t="s">
        <v>25</v>
      </c>
      <c r="P20">
        <v>0.97</v>
      </c>
      <c r="Q20">
        <v>100</v>
      </c>
      <c r="R20" t="s">
        <v>605</v>
      </c>
      <c r="S20" t="s">
        <v>611</v>
      </c>
      <c r="T20" t="s">
        <v>614</v>
      </c>
      <c r="U20" s="2">
        <v>0.46666666666666667</v>
      </c>
      <c r="V20">
        <v>4</v>
      </c>
    </row>
    <row r="21" spans="1:22" x14ac:dyDescent="0.3">
      <c r="A21" t="s">
        <v>90</v>
      </c>
      <c r="B21">
        <v>24</v>
      </c>
      <c r="C21" t="s">
        <v>17</v>
      </c>
      <c r="D21" t="s">
        <v>62</v>
      </c>
      <c r="E21" t="s">
        <v>35</v>
      </c>
      <c r="F21" t="s">
        <v>91</v>
      </c>
      <c r="G21" t="s">
        <v>21</v>
      </c>
      <c r="H21" t="s">
        <v>38</v>
      </c>
      <c r="I21" t="s">
        <v>43</v>
      </c>
      <c r="J21">
        <v>8</v>
      </c>
      <c r="K21">
        <v>0</v>
      </c>
      <c r="L21">
        <v>0</v>
      </c>
      <c r="M21">
        <v>3.37</v>
      </c>
      <c r="N21" t="s">
        <v>31</v>
      </c>
      <c r="O21" t="s">
        <v>25</v>
      </c>
      <c r="P21">
        <v>0.02</v>
      </c>
      <c r="Q21">
        <v>0</v>
      </c>
      <c r="R21" t="s">
        <v>604</v>
      </c>
      <c r="S21" t="s">
        <v>613</v>
      </c>
      <c r="T21" t="s">
        <v>614</v>
      </c>
      <c r="U21" s="2">
        <v>0</v>
      </c>
      <c r="V21">
        <v>6</v>
      </c>
    </row>
    <row r="22" spans="1:22" x14ac:dyDescent="0.3">
      <c r="A22" t="s">
        <v>92</v>
      </c>
      <c r="B22">
        <v>21</v>
      </c>
      <c r="C22" t="s">
        <v>27</v>
      </c>
      <c r="D22" t="s">
        <v>62</v>
      </c>
      <c r="E22" t="s">
        <v>70</v>
      </c>
      <c r="F22" t="s">
        <v>93</v>
      </c>
      <c r="G22" t="s">
        <v>30</v>
      </c>
      <c r="H22" t="s">
        <v>22</v>
      </c>
      <c r="I22" t="s">
        <v>23</v>
      </c>
      <c r="J22">
        <v>4</v>
      </c>
      <c r="K22">
        <v>4</v>
      </c>
      <c r="L22">
        <v>1</v>
      </c>
      <c r="M22">
        <v>13.23</v>
      </c>
      <c r="N22" t="s">
        <v>39</v>
      </c>
      <c r="O22" t="s">
        <v>44</v>
      </c>
      <c r="P22">
        <v>0.97</v>
      </c>
      <c r="Q22">
        <v>100</v>
      </c>
      <c r="R22" t="s">
        <v>605</v>
      </c>
      <c r="S22" t="s">
        <v>611</v>
      </c>
      <c r="T22" t="s">
        <v>614</v>
      </c>
      <c r="U22" s="2">
        <v>0.54</v>
      </c>
      <c r="V22">
        <v>3</v>
      </c>
    </row>
    <row r="23" spans="1:22" x14ac:dyDescent="0.3">
      <c r="A23" t="s">
        <v>94</v>
      </c>
      <c r="B23">
        <v>33</v>
      </c>
      <c r="C23" t="s">
        <v>17</v>
      </c>
      <c r="D23" t="s">
        <v>46</v>
      </c>
      <c r="E23" t="s">
        <v>74</v>
      </c>
      <c r="F23" t="s">
        <v>95</v>
      </c>
      <c r="G23" t="s">
        <v>30</v>
      </c>
      <c r="H23" t="s">
        <v>22</v>
      </c>
      <c r="I23" t="s">
        <v>48</v>
      </c>
      <c r="J23">
        <v>9</v>
      </c>
      <c r="K23">
        <v>0</v>
      </c>
      <c r="L23">
        <v>0</v>
      </c>
      <c r="M23">
        <v>4.84</v>
      </c>
      <c r="N23" t="s">
        <v>68</v>
      </c>
      <c r="O23" t="s">
        <v>25</v>
      </c>
      <c r="P23">
        <v>0.02</v>
      </c>
      <c r="Q23">
        <v>0</v>
      </c>
      <c r="R23" t="s">
        <v>604</v>
      </c>
      <c r="S23" t="s">
        <v>613</v>
      </c>
      <c r="T23" t="s">
        <v>614</v>
      </c>
      <c r="U23" s="2">
        <v>0</v>
      </c>
      <c r="V23">
        <v>7</v>
      </c>
    </row>
    <row r="24" spans="1:22" x14ac:dyDescent="0.3">
      <c r="A24" t="s">
        <v>96</v>
      </c>
      <c r="B24">
        <v>28</v>
      </c>
      <c r="C24" t="s">
        <v>27</v>
      </c>
      <c r="D24" t="s">
        <v>46</v>
      </c>
      <c r="E24" t="s">
        <v>35</v>
      </c>
      <c r="F24" t="s">
        <v>97</v>
      </c>
      <c r="G24" t="s">
        <v>56</v>
      </c>
      <c r="H24" t="s">
        <v>38</v>
      </c>
      <c r="I24" t="s">
        <v>23</v>
      </c>
      <c r="J24">
        <v>3</v>
      </c>
      <c r="K24">
        <v>3</v>
      </c>
      <c r="L24">
        <v>1</v>
      </c>
      <c r="M24">
        <v>12.32</v>
      </c>
      <c r="N24" t="s">
        <v>68</v>
      </c>
      <c r="O24" t="s">
        <v>44</v>
      </c>
      <c r="P24">
        <v>0.96</v>
      </c>
      <c r="Q24">
        <v>100</v>
      </c>
      <c r="R24" t="s">
        <v>605</v>
      </c>
      <c r="S24" t="s">
        <v>613</v>
      </c>
      <c r="T24" t="s">
        <v>614</v>
      </c>
      <c r="U24" s="2">
        <v>0.57333333333333336</v>
      </c>
      <c r="V24">
        <v>7</v>
      </c>
    </row>
    <row r="25" spans="1:22" x14ac:dyDescent="0.3">
      <c r="A25" t="s">
        <v>98</v>
      </c>
      <c r="B25">
        <v>36</v>
      </c>
      <c r="C25" t="s">
        <v>27</v>
      </c>
      <c r="D25" t="s">
        <v>62</v>
      </c>
      <c r="E25" t="s">
        <v>19</v>
      </c>
      <c r="F25" t="s">
        <v>99</v>
      </c>
      <c r="G25" t="s">
        <v>37</v>
      </c>
      <c r="H25" t="s">
        <v>38</v>
      </c>
      <c r="I25" t="s">
        <v>23</v>
      </c>
      <c r="J25">
        <v>4</v>
      </c>
      <c r="K25">
        <v>2</v>
      </c>
      <c r="L25">
        <v>1</v>
      </c>
      <c r="M25">
        <v>2.7</v>
      </c>
      <c r="N25" t="s">
        <v>31</v>
      </c>
      <c r="O25" t="s">
        <v>32</v>
      </c>
      <c r="P25">
        <v>0.66</v>
      </c>
      <c r="Q25">
        <v>50</v>
      </c>
      <c r="R25" t="s">
        <v>605</v>
      </c>
      <c r="S25" t="s">
        <v>613</v>
      </c>
      <c r="T25" t="s">
        <v>615</v>
      </c>
      <c r="U25" s="2">
        <v>0.44000000000000006</v>
      </c>
      <c r="V25">
        <v>6</v>
      </c>
    </row>
    <row r="26" spans="1:22" x14ac:dyDescent="0.3">
      <c r="A26" t="s">
        <v>100</v>
      </c>
      <c r="B26">
        <v>21</v>
      </c>
      <c r="C26" t="s">
        <v>58</v>
      </c>
      <c r="D26" t="s">
        <v>59</v>
      </c>
      <c r="E26" t="s">
        <v>28</v>
      </c>
      <c r="F26" t="s">
        <v>101</v>
      </c>
      <c r="G26" t="s">
        <v>30</v>
      </c>
      <c r="H26" t="s">
        <v>38</v>
      </c>
      <c r="I26" t="s">
        <v>48</v>
      </c>
      <c r="J26">
        <v>15</v>
      </c>
      <c r="K26">
        <v>5</v>
      </c>
      <c r="L26">
        <v>1</v>
      </c>
      <c r="M26">
        <v>15.73</v>
      </c>
      <c r="N26" t="s">
        <v>68</v>
      </c>
      <c r="O26" t="s">
        <v>25</v>
      </c>
      <c r="P26">
        <v>0.65</v>
      </c>
      <c r="Q26">
        <v>33.333333333333329</v>
      </c>
      <c r="R26" t="s">
        <v>605</v>
      </c>
      <c r="S26" t="s">
        <v>613</v>
      </c>
      <c r="T26" t="s">
        <v>614</v>
      </c>
      <c r="U26" s="2">
        <v>0.25333333333333335</v>
      </c>
      <c r="V26">
        <v>7</v>
      </c>
    </row>
    <row r="27" spans="1:22" x14ac:dyDescent="0.3">
      <c r="A27" t="s">
        <v>102</v>
      </c>
      <c r="B27">
        <v>22</v>
      </c>
      <c r="C27" t="s">
        <v>58</v>
      </c>
      <c r="D27" t="s">
        <v>18</v>
      </c>
      <c r="E27" t="s">
        <v>19</v>
      </c>
      <c r="F27" t="s">
        <v>103</v>
      </c>
      <c r="G27" t="s">
        <v>56</v>
      </c>
      <c r="H27" t="s">
        <v>38</v>
      </c>
      <c r="I27" t="s">
        <v>23</v>
      </c>
      <c r="J27">
        <v>15</v>
      </c>
      <c r="K27">
        <v>7</v>
      </c>
      <c r="L27">
        <v>0</v>
      </c>
      <c r="M27">
        <v>2.15</v>
      </c>
      <c r="N27" t="s">
        <v>49</v>
      </c>
      <c r="O27" t="s">
        <v>44</v>
      </c>
      <c r="P27">
        <v>0.24</v>
      </c>
      <c r="Q27">
        <v>46.666666666666664</v>
      </c>
      <c r="R27" t="s">
        <v>604</v>
      </c>
      <c r="S27" t="s">
        <v>611</v>
      </c>
      <c r="T27" t="s">
        <v>614</v>
      </c>
      <c r="U27" s="2">
        <v>0.22666666666666668</v>
      </c>
      <c r="V27">
        <v>1</v>
      </c>
    </row>
    <row r="28" spans="1:22" x14ac:dyDescent="0.3">
      <c r="A28" t="s">
        <v>104</v>
      </c>
      <c r="B28">
        <v>60</v>
      </c>
      <c r="C28" t="s">
        <v>58</v>
      </c>
      <c r="D28" t="s">
        <v>54</v>
      </c>
      <c r="E28" t="s">
        <v>74</v>
      </c>
      <c r="F28" t="s">
        <v>105</v>
      </c>
      <c r="G28" t="s">
        <v>21</v>
      </c>
      <c r="H28" t="s">
        <v>38</v>
      </c>
      <c r="I28" t="s">
        <v>23</v>
      </c>
      <c r="J28">
        <v>11</v>
      </c>
      <c r="K28">
        <v>11</v>
      </c>
      <c r="L28">
        <v>1</v>
      </c>
      <c r="M28">
        <v>8.6999999999999993</v>
      </c>
      <c r="N28" t="s">
        <v>76</v>
      </c>
      <c r="O28" t="s">
        <v>32</v>
      </c>
      <c r="P28">
        <v>0.94</v>
      </c>
      <c r="Q28">
        <v>100</v>
      </c>
      <c r="R28" t="s">
        <v>605</v>
      </c>
      <c r="S28" t="s">
        <v>611</v>
      </c>
      <c r="T28" t="s">
        <v>612</v>
      </c>
      <c r="U28" s="2">
        <v>0.47636363636363643</v>
      </c>
      <c r="V28">
        <v>2</v>
      </c>
    </row>
    <row r="29" spans="1:22" x14ac:dyDescent="0.3">
      <c r="A29" t="s">
        <v>106</v>
      </c>
      <c r="B29">
        <v>59</v>
      </c>
      <c r="C29" t="s">
        <v>27</v>
      </c>
      <c r="D29" t="s">
        <v>46</v>
      </c>
      <c r="E29" t="s">
        <v>70</v>
      </c>
      <c r="F29" t="s">
        <v>107</v>
      </c>
      <c r="G29" t="s">
        <v>30</v>
      </c>
      <c r="H29" t="s">
        <v>22</v>
      </c>
      <c r="I29" t="s">
        <v>43</v>
      </c>
      <c r="J29">
        <v>10</v>
      </c>
      <c r="K29">
        <v>9</v>
      </c>
      <c r="L29">
        <v>0</v>
      </c>
      <c r="M29">
        <v>3.12</v>
      </c>
      <c r="N29" t="s">
        <v>76</v>
      </c>
      <c r="O29" t="s">
        <v>32</v>
      </c>
      <c r="P29">
        <v>0.47</v>
      </c>
      <c r="Q29">
        <v>90</v>
      </c>
      <c r="R29" t="s">
        <v>606</v>
      </c>
      <c r="S29" t="s">
        <v>611</v>
      </c>
      <c r="T29" t="s">
        <v>612</v>
      </c>
      <c r="U29" s="2">
        <v>0.4</v>
      </c>
      <c r="V29">
        <v>2</v>
      </c>
    </row>
    <row r="30" spans="1:22" x14ac:dyDescent="0.3">
      <c r="A30" t="s">
        <v>108</v>
      </c>
      <c r="B30">
        <v>34</v>
      </c>
      <c r="C30" t="s">
        <v>17</v>
      </c>
      <c r="D30" t="s">
        <v>59</v>
      </c>
      <c r="E30" t="s">
        <v>28</v>
      </c>
      <c r="F30" t="s">
        <v>109</v>
      </c>
      <c r="G30" t="s">
        <v>56</v>
      </c>
      <c r="H30" t="s">
        <v>38</v>
      </c>
      <c r="I30" t="s">
        <v>43</v>
      </c>
      <c r="J30">
        <v>3</v>
      </c>
      <c r="K30">
        <v>3</v>
      </c>
      <c r="L30">
        <v>0</v>
      </c>
      <c r="M30">
        <v>21.4</v>
      </c>
      <c r="N30" t="s">
        <v>24</v>
      </c>
      <c r="O30" t="s">
        <v>32</v>
      </c>
      <c r="P30">
        <v>0.6</v>
      </c>
      <c r="Q30">
        <v>100</v>
      </c>
      <c r="R30" t="s">
        <v>606</v>
      </c>
      <c r="S30" t="s">
        <v>611</v>
      </c>
      <c r="T30" t="s">
        <v>614</v>
      </c>
      <c r="U30" s="2">
        <v>0.44000000000000006</v>
      </c>
      <c r="V30">
        <v>5</v>
      </c>
    </row>
    <row r="31" spans="1:22" x14ac:dyDescent="0.3">
      <c r="A31" t="s">
        <v>110</v>
      </c>
      <c r="B31">
        <v>51</v>
      </c>
      <c r="C31" t="s">
        <v>17</v>
      </c>
      <c r="D31" t="s">
        <v>62</v>
      </c>
      <c r="E31" t="s">
        <v>74</v>
      </c>
      <c r="F31" t="s">
        <v>111</v>
      </c>
      <c r="G31" t="s">
        <v>21</v>
      </c>
      <c r="H31" t="s">
        <v>22</v>
      </c>
      <c r="I31" t="s">
        <v>23</v>
      </c>
      <c r="J31">
        <v>5</v>
      </c>
      <c r="K31">
        <v>0</v>
      </c>
      <c r="L31">
        <v>0</v>
      </c>
      <c r="M31">
        <v>4.45</v>
      </c>
      <c r="N31" t="s">
        <v>31</v>
      </c>
      <c r="O31" t="s">
        <v>32</v>
      </c>
      <c r="P31">
        <v>0.02</v>
      </c>
      <c r="Q31">
        <v>0</v>
      </c>
      <c r="R31" t="s">
        <v>604</v>
      </c>
      <c r="S31" t="s">
        <v>613</v>
      </c>
      <c r="T31" t="s">
        <v>612</v>
      </c>
      <c r="U31" s="2">
        <v>0</v>
      </c>
      <c r="V31">
        <v>6</v>
      </c>
    </row>
    <row r="32" spans="1:22" x14ac:dyDescent="0.3">
      <c r="A32" t="s">
        <v>112</v>
      </c>
      <c r="B32">
        <v>27</v>
      </c>
      <c r="C32" t="s">
        <v>27</v>
      </c>
      <c r="D32" t="s">
        <v>59</v>
      </c>
      <c r="E32" t="s">
        <v>74</v>
      </c>
      <c r="F32" t="s">
        <v>113</v>
      </c>
      <c r="G32" t="s">
        <v>56</v>
      </c>
      <c r="H32" t="s">
        <v>38</v>
      </c>
      <c r="I32" t="s">
        <v>23</v>
      </c>
      <c r="J32">
        <v>11</v>
      </c>
      <c r="K32">
        <v>10</v>
      </c>
      <c r="L32">
        <v>0</v>
      </c>
      <c r="M32">
        <v>15.66</v>
      </c>
      <c r="N32" t="s">
        <v>39</v>
      </c>
      <c r="O32" t="s">
        <v>25</v>
      </c>
      <c r="P32">
        <v>0.53</v>
      </c>
      <c r="Q32">
        <v>90.909090909090907</v>
      </c>
      <c r="R32" t="s">
        <v>606</v>
      </c>
      <c r="S32" t="s">
        <v>611</v>
      </c>
      <c r="T32" t="s">
        <v>614</v>
      </c>
      <c r="U32" s="2">
        <v>0.40363636363636368</v>
      </c>
      <c r="V32">
        <v>3</v>
      </c>
    </row>
    <row r="33" spans="1:22" x14ac:dyDescent="0.3">
      <c r="A33" t="s">
        <v>114</v>
      </c>
      <c r="B33">
        <v>23</v>
      </c>
      <c r="C33" t="s">
        <v>58</v>
      </c>
      <c r="D33" t="s">
        <v>46</v>
      </c>
      <c r="E33" t="s">
        <v>70</v>
      </c>
      <c r="F33" t="s">
        <v>115</v>
      </c>
      <c r="G33" t="s">
        <v>30</v>
      </c>
      <c r="H33" t="s">
        <v>22</v>
      </c>
      <c r="I33" t="s">
        <v>43</v>
      </c>
      <c r="J33">
        <v>13</v>
      </c>
      <c r="K33">
        <v>2</v>
      </c>
      <c r="L33">
        <v>0</v>
      </c>
      <c r="M33">
        <v>8.6</v>
      </c>
      <c r="N33" t="s">
        <v>31</v>
      </c>
      <c r="O33" t="s">
        <v>44</v>
      </c>
      <c r="P33">
        <v>0.12</v>
      </c>
      <c r="Q33">
        <v>15.384615384615385</v>
      </c>
      <c r="R33" t="s">
        <v>604</v>
      </c>
      <c r="S33" t="s">
        <v>613</v>
      </c>
      <c r="T33" t="s">
        <v>614</v>
      </c>
      <c r="U33" s="2">
        <v>0.10153846153846155</v>
      </c>
      <c r="V33">
        <v>6</v>
      </c>
    </row>
    <row r="34" spans="1:22" x14ac:dyDescent="0.3">
      <c r="A34" t="s">
        <v>116</v>
      </c>
      <c r="B34">
        <v>53</v>
      </c>
      <c r="C34" t="s">
        <v>58</v>
      </c>
      <c r="D34" t="s">
        <v>46</v>
      </c>
      <c r="E34" t="s">
        <v>74</v>
      </c>
      <c r="F34" t="s">
        <v>117</v>
      </c>
      <c r="G34" t="s">
        <v>30</v>
      </c>
      <c r="H34" t="s">
        <v>22</v>
      </c>
      <c r="I34" t="s">
        <v>23</v>
      </c>
      <c r="J34">
        <v>15</v>
      </c>
      <c r="K34">
        <v>4</v>
      </c>
      <c r="L34">
        <v>0</v>
      </c>
      <c r="M34">
        <v>25.2</v>
      </c>
      <c r="N34" t="s">
        <v>24</v>
      </c>
      <c r="O34" t="s">
        <v>32</v>
      </c>
      <c r="P34">
        <v>0.23</v>
      </c>
      <c r="Q34">
        <v>26.666666666666668</v>
      </c>
      <c r="R34" t="s">
        <v>604</v>
      </c>
      <c r="S34" t="s">
        <v>611</v>
      </c>
      <c r="T34" t="s">
        <v>612</v>
      </c>
      <c r="U34" s="2">
        <v>0.14666666666666667</v>
      </c>
      <c r="V34">
        <v>5</v>
      </c>
    </row>
    <row r="35" spans="1:22" x14ac:dyDescent="0.3">
      <c r="A35" t="s">
        <v>118</v>
      </c>
      <c r="B35">
        <v>27</v>
      </c>
      <c r="C35" t="s">
        <v>27</v>
      </c>
      <c r="D35" t="s">
        <v>34</v>
      </c>
      <c r="E35" t="s">
        <v>28</v>
      </c>
      <c r="F35" t="s">
        <v>119</v>
      </c>
      <c r="G35" t="s">
        <v>21</v>
      </c>
      <c r="H35" t="s">
        <v>38</v>
      </c>
      <c r="I35" t="s">
        <v>23</v>
      </c>
      <c r="J35">
        <v>15</v>
      </c>
      <c r="K35">
        <v>11</v>
      </c>
      <c r="L35">
        <v>1</v>
      </c>
      <c r="M35">
        <v>8.24</v>
      </c>
      <c r="N35" t="s">
        <v>49</v>
      </c>
      <c r="O35" t="s">
        <v>44</v>
      </c>
      <c r="P35">
        <v>0.81</v>
      </c>
      <c r="Q35">
        <v>73.333333333333329</v>
      </c>
      <c r="R35" t="s">
        <v>605</v>
      </c>
      <c r="S35" t="s">
        <v>611</v>
      </c>
      <c r="T35" t="s">
        <v>614</v>
      </c>
      <c r="U35" s="2">
        <v>0.36969696969696975</v>
      </c>
      <c r="V35">
        <v>1</v>
      </c>
    </row>
    <row r="36" spans="1:22" x14ac:dyDescent="0.3">
      <c r="A36" t="s">
        <v>120</v>
      </c>
      <c r="B36">
        <v>53</v>
      </c>
      <c r="C36" t="s">
        <v>27</v>
      </c>
      <c r="D36" t="s">
        <v>54</v>
      </c>
      <c r="E36" t="s">
        <v>19</v>
      </c>
      <c r="F36" t="s">
        <v>121</v>
      </c>
      <c r="G36" t="s">
        <v>56</v>
      </c>
      <c r="H36" t="s">
        <v>22</v>
      </c>
      <c r="I36" t="s">
        <v>23</v>
      </c>
      <c r="J36">
        <v>13</v>
      </c>
      <c r="K36">
        <v>12</v>
      </c>
      <c r="L36">
        <v>1</v>
      </c>
      <c r="M36">
        <v>12.96</v>
      </c>
      <c r="N36" t="s">
        <v>76</v>
      </c>
      <c r="O36" t="s">
        <v>32</v>
      </c>
      <c r="P36">
        <v>0.93</v>
      </c>
      <c r="Q36">
        <v>92.307692307692307</v>
      </c>
      <c r="R36" t="s">
        <v>605</v>
      </c>
      <c r="S36" t="s">
        <v>611</v>
      </c>
      <c r="T36" t="s">
        <v>612</v>
      </c>
      <c r="U36" s="2">
        <v>0.44256410256410261</v>
      </c>
      <c r="V36">
        <v>2</v>
      </c>
    </row>
    <row r="37" spans="1:22" x14ac:dyDescent="0.3">
      <c r="A37" t="s">
        <v>122</v>
      </c>
      <c r="B37">
        <v>39</v>
      </c>
      <c r="C37" t="s">
        <v>27</v>
      </c>
      <c r="D37" t="s">
        <v>62</v>
      </c>
      <c r="E37" t="s">
        <v>19</v>
      </c>
      <c r="F37" t="s">
        <v>123</v>
      </c>
      <c r="G37" t="s">
        <v>56</v>
      </c>
      <c r="H37" t="s">
        <v>38</v>
      </c>
      <c r="I37" t="s">
        <v>23</v>
      </c>
      <c r="J37">
        <v>13</v>
      </c>
      <c r="K37">
        <v>11</v>
      </c>
      <c r="L37">
        <v>1</v>
      </c>
      <c r="M37">
        <v>26.29</v>
      </c>
      <c r="N37" t="s">
        <v>68</v>
      </c>
      <c r="O37" t="s">
        <v>44</v>
      </c>
      <c r="P37">
        <v>0.92</v>
      </c>
      <c r="Q37">
        <v>84.615384615384613</v>
      </c>
      <c r="R37" t="s">
        <v>605</v>
      </c>
      <c r="S37" t="s">
        <v>613</v>
      </c>
      <c r="T37" t="s">
        <v>615</v>
      </c>
      <c r="U37" s="2">
        <v>0.41482517482517489</v>
      </c>
      <c r="V37">
        <v>7</v>
      </c>
    </row>
    <row r="38" spans="1:22" x14ac:dyDescent="0.3">
      <c r="A38" t="s">
        <v>124</v>
      </c>
      <c r="B38">
        <v>32</v>
      </c>
      <c r="C38" t="s">
        <v>17</v>
      </c>
      <c r="D38" t="s">
        <v>46</v>
      </c>
      <c r="E38" t="s">
        <v>70</v>
      </c>
      <c r="F38" t="s">
        <v>125</v>
      </c>
      <c r="G38" t="s">
        <v>21</v>
      </c>
      <c r="H38" t="s">
        <v>22</v>
      </c>
      <c r="I38" t="s">
        <v>23</v>
      </c>
      <c r="J38">
        <v>1</v>
      </c>
      <c r="K38">
        <v>0</v>
      </c>
      <c r="L38">
        <v>0</v>
      </c>
      <c r="M38">
        <v>1.99</v>
      </c>
      <c r="N38" t="s">
        <v>39</v>
      </c>
      <c r="O38" t="s">
        <v>25</v>
      </c>
      <c r="P38">
        <v>0.01</v>
      </c>
      <c r="Q38">
        <v>0</v>
      </c>
      <c r="R38" t="s">
        <v>604</v>
      </c>
      <c r="S38" t="s">
        <v>611</v>
      </c>
      <c r="T38" t="s">
        <v>614</v>
      </c>
      <c r="U38" s="2">
        <v>0</v>
      </c>
      <c r="V38">
        <v>3</v>
      </c>
    </row>
    <row r="39" spans="1:22" x14ac:dyDescent="0.3">
      <c r="A39" t="s">
        <v>126</v>
      </c>
      <c r="B39">
        <v>35</v>
      </c>
      <c r="C39" t="s">
        <v>27</v>
      </c>
      <c r="D39" t="s">
        <v>62</v>
      </c>
      <c r="E39" t="s">
        <v>74</v>
      </c>
      <c r="F39" t="s">
        <v>127</v>
      </c>
      <c r="G39" t="s">
        <v>42</v>
      </c>
      <c r="H39" t="s">
        <v>38</v>
      </c>
      <c r="I39" t="s">
        <v>23</v>
      </c>
      <c r="J39">
        <v>2</v>
      </c>
      <c r="K39">
        <v>1</v>
      </c>
      <c r="L39">
        <v>1</v>
      </c>
      <c r="M39">
        <v>28.91</v>
      </c>
      <c r="N39" t="s">
        <v>39</v>
      </c>
      <c r="O39" t="s">
        <v>25</v>
      </c>
      <c r="P39">
        <v>0.75</v>
      </c>
      <c r="Q39">
        <v>50</v>
      </c>
      <c r="R39" t="s">
        <v>605</v>
      </c>
      <c r="S39" t="s">
        <v>611</v>
      </c>
      <c r="T39" t="s">
        <v>614</v>
      </c>
      <c r="U39" s="2">
        <v>0.64000000000000012</v>
      </c>
      <c r="V39">
        <v>3</v>
      </c>
    </row>
    <row r="40" spans="1:22" x14ac:dyDescent="0.3">
      <c r="A40" t="s">
        <v>128</v>
      </c>
      <c r="B40">
        <v>24</v>
      </c>
      <c r="C40" t="s">
        <v>58</v>
      </c>
      <c r="D40" t="s">
        <v>46</v>
      </c>
      <c r="E40" t="s">
        <v>70</v>
      </c>
      <c r="F40" t="s">
        <v>129</v>
      </c>
      <c r="G40" t="s">
        <v>72</v>
      </c>
      <c r="H40" t="s">
        <v>38</v>
      </c>
      <c r="I40" t="s">
        <v>43</v>
      </c>
      <c r="J40">
        <v>10</v>
      </c>
      <c r="K40">
        <v>8</v>
      </c>
      <c r="L40">
        <v>1</v>
      </c>
      <c r="M40">
        <v>27.09</v>
      </c>
      <c r="N40" t="s">
        <v>76</v>
      </c>
      <c r="O40" t="s">
        <v>44</v>
      </c>
      <c r="P40">
        <v>0.9</v>
      </c>
      <c r="Q40">
        <v>80</v>
      </c>
      <c r="R40" t="s">
        <v>605</v>
      </c>
      <c r="S40" t="s">
        <v>611</v>
      </c>
      <c r="T40" t="s">
        <v>614</v>
      </c>
      <c r="U40" s="2">
        <v>0.41000000000000003</v>
      </c>
      <c r="V40">
        <v>2</v>
      </c>
    </row>
    <row r="41" spans="1:22" x14ac:dyDescent="0.3">
      <c r="A41" t="s">
        <v>130</v>
      </c>
      <c r="B41">
        <v>20</v>
      </c>
      <c r="C41" t="s">
        <v>58</v>
      </c>
      <c r="D41" t="s">
        <v>46</v>
      </c>
      <c r="E41" t="s">
        <v>28</v>
      </c>
      <c r="F41" t="s">
        <v>131</v>
      </c>
      <c r="G41" t="s">
        <v>37</v>
      </c>
      <c r="H41" t="s">
        <v>22</v>
      </c>
      <c r="I41" t="s">
        <v>43</v>
      </c>
      <c r="J41">
        <v>7</v>
      </c>
      <c r="K41">
        <v>1</v>
      </c>
      <c r="L41">
        <v>0</v>
      </c>
      <c r="M41">
        <v>27.7</v>
      </c>
      <c r="N41" t="s">
        <v>24</v>
      </c>
      <c r="O41" t="s">
        <v>44</v>
      </c>
      <c r="P41">
        <v>0.17</v>
      </c>
      <c r="Q41">
        <v>14.285714285714285</v>
      </c>
      <c r="R41" t="s">
        <v>604</v>
      </c>
      <c r="S41" t="s">
        <v>611</v>
      </c>
      <c r="T41" t="s">
        <v>614</v>
      </c>
      <c r="U41" s="2">
        <v>9.7142857142857142E-2</v>
      </c>
      <c r="V41">
        <v>5</v>
      </c>
    </row>
    <row r="42" spans="1:22" x14ac:dyDescent="0.3">
      <c r="A42" t="s">
        <v>132</v>
      </c>
      <c r="B42">
        <v>60</v>
      </c>
      <c r="C42" t="s">
        <v>17</v>
      </c>
      <c r="D42" t="s">
        <v>62</v>
      </c>
      <c r="E42" t="s">
        <v>70</v>
      </c>
      <c r="F42" t="s">
        <v>133</v>
      </c>
      <c r="G42" t="s">
        <v>37</v>
      </c>
      <c r="H42" t="s">
        <v>38</v>
      </c>
      <c r="I42" t="s">
        <v>48</v>
      </c>
      <c r="J42">
        <v>7</v>
      </c>
      <c r="K42">
        <v>5</v>
      </c>
      <c r="L42">
        <v>1</v>
      </c>
      <c r="M42">
        <v>9.57</v>
      </c>
      <c r="N42" t="s">
        <v>76</v>
      </c>
      <c r="O42" t="s">
        <v>25</v>
      </c>
      <c r="P42">
        <v>0.8</v>
      </c>
      <c r="Q42">
        <v>71.428571428571431</v>
      </c>
      <c r="R42" t="s">
        <v>605</v>
      </c>
      <c r="S42" t="s">
        <v>611</v>
      </c>
      <c r="T42" t="s">
        <v>612</v>
      </c>
      <c r="U42" s="2">
        <v>0.40571428571428581</v>
      </c>
      <c r="V42">
        <v>2</v>
      </c>
    </row>
    <row r="43" spans="1:22" x14ac:dyDescent="0.3">
      <c r="A43" t="s">
        <v>134</v>
      </c>
      <c r="B43">
        <v>44</v>
      </c>
      <c r="C43" t="s">
        <v>58</v>
      </c>
      <c r="D43" t="s">
        <v>46</v>
      </c>
      <c r="E43" t="s">
        <v>19</v>
      </c>
      <c r="F43" t="s">
        <v>135</v>
      </c>
      <c r="G43" t="s">
        <v>72</v>
      </c>
      <c r="H43" t="s">
        <v>22</v>
      </c>
      <c r="I43" t="s">
        <v>48</v>
      </c>
      <c r="J43">
        <v>10</v>
      </c>
      <c r="K43">
        <v>4</v>
      </c>
      <c r="L43">
        <v>1</v>
      </c>
      <c r="M43">
        <v>25.18</v>
      </c>
      <c r="N43" t="s">
        <v>39</v>
      </c>
      <c r="O43" t="s">
        <v>44</v>
      </c>
      <c r="P43">
        <v>0.7</v>
      </c>
      <c r="Q43">
        <v>40</v>
      </c>
      <c r="R43" t="s">
        <v>605</v>
      </c>
      <c r="S43" t="s">
        <v>611</v>
      </c>
      <c r="T43" t="s">
        <v>615</v>
      </c>
      <c r="U43" s="2">
        <v>0.30000000000000004</v>
      </c>
      <c r="V43">
        <v>3</v>
      </c>
    </row>
    <row r="44" spans="1:22" x14ac:dyDescent="0.3">
      <c r="A44" t="s">
        <v>136</v>
      </c>
      <c r="B44">
        <v>31</v>
      </c>
      <c r="C44" t="s">
        <v>27</v>
      </c>
      <c r="D44" t="s">
        <v>54</v>
      </c>
      <c r="E44" t="s">
        <v>74</v>
      </c>
      <c r="F44" t="s">
        <v>137</v>
      </c>
      <c r="G44" t="s">
        <v>72</v>
      </c>
      <c r="H44" t="s">
        <v>38</v>
      </c>
      <c r="I44" t="s">
        <v>43</v>
      </c>
      <c r="J44">
        <v>8</v>
      </c>
      <c r="K44">
        <v>7</v>
      </c>
      <c r="L44">
        <v>0</v>
      </c>
      <c r="M44">
        <v>15.82</v>
      </c>
      <c r="N44" t="s">
        <v>68</v>
      </c>
      <c r="O44" t="s">
        <v>32</v>
      </c>
      <c r="P44">
        <v>0.52</v>
      </c>
      <c r="Q44">
        <v>87.5</v>
      </c>
      <c r="R44" t="s">
        <v>606</v>
      </c>
      <c r="S44" t="s">
        <v>613</v>
      </c>
      <c r="T44" t="s">
        <v>614</v>
      </c>
      <c r="U44" s="2">
        <v>0.39</v>
      </c>
      <c r="V44">
        <v>7</v>
      </c>
    </row>
    <row r="45" spans="1:22" x14ac:dyDescent="0.3">
      <c r="A45" t="s">
        <v>138</v>
      </c>
      <c r="B45">
        <v>28</v>
      </c>
      <c r="C45" t="s">
        <v>58</v>
      </c>
      <c r="D45" t="s">
        <v>18</v>
      </c>
      <c r="E45" t="s">
        <v>70</v>
      </c>
      <c r="F45" t="s">
        <v>139</v>
      </c>
      <c r="G45" t="s">
        <v>37</v>
      </c>
      <c r="H45" t="s">
        <v>38</v>
      </c>
      <c r="I45" t="s">
        <v>23</v>
      </c>
      <c r="J45">
        <v>14</v>
      </c>
      <c r="K45">
        <v>12</v>
      </c>
      <c r="L45">
        <v>1</v>
      </c>
      <c r="M45">
        <v>10</v>
      </c>
      <c r="N45" t="s">
        <v>68</v>
      </c>
      <c r="O45" t="s">
        <v>25</v>
      </c>
      <c r="P45">
        <v>0.88</v>
      </c>
      <c r="Q45">
        <v>85.714285714285708</v>
      </c>
      <c r="R45" t="s">
        <v>605</v>
      </c>
      <c r="S45" t="s">
        <v>613</v>
      </c>
      <c r="T45" t="s">
        <v>614</v>
      </c>
      <c r="U45" s="2">
        <v>0.41619047619047622</v>
      </c>
      <c r="V45">
        <v>7</v>
      </c>
    </row>
    <row r="46" spans="1:22" x14ac:dyDescent="0.3">
      <c r="A46" t="s">
        <v>140</v>
      </c>
      <c r="B46">
        <v>27</v>
      </c>
      <c r="C46" t="s">
        <v>17</v>
      </c>
      <c r="D46" t="s">
        <v>18</v>
      </c>
      <c r="E46" t="s">
        <v>51</v>
      </c>
      <c r="F46" t="s">
        <v>141</v>
      </c>
      <c r="G46" t="s">
        <v>42</v>
      </c>
      <c r="H46" t="s">
        <v>22</v>
      </c>
      <c r="I46" t="s">
        <v>43</v>
      </c>
      <c r="J46">
        <v>7</v>
      </c>
      <c r="K46">
        <v>3</v>
      </c>
      <c r="L46">
        <v>0</v>
      </c>
      <c r="M46">
        <v>12.14</v>
      </c>
      <c r="N46" t="s">
        <v>81</v>
      </c>
      <c r="O46" t="s">
        <v>25</v>
      </c>
      <c r="P46">
        <v>0.27</v>
      </c>
      <c r="Q46">
        <v>42.857142857142854</v>
      </c>
      <c r="R46" t="s">
        <v>604</v>
      </c>
      <c r="S46" t="s">
        <v>611</v>
      </c>
      <c r="T46" t="s">
        <v>614</v>
      </c>
      <c r="U46" s="2">
        <v>0.21142857142857144</v>
      </c>
      <c r="V46">
        <v>4</v>
      </c>
    </row>
    <row r="47" spans="1:22" x14ac:dyDescent="0.3">
      <c r="A47" t="s">
        <v>142</v>
      </c>
      <c r="B47">
        <v>27</v>
      </c>
      <c r="C47" t="s">
        <v>58</v>
      </c>
      <c r="D47" t="s">
        <v>62</v>
      </c>
      <c r="E47" t="s">
        <v>28</v>
      </c>
      <c r="F47" t="s">
        <v>143</v>
      </c>
      <c r="G47" t="s">
        <v>30</v>
      </c>
      <c r="H47" t="s">
        <v>38</v>
      </c>
      <c r="I47" t="s">
        <v>23</v>
      </c>
      <c r="J47">
        <v>3</v>
      </c>
      <c r="K47">
        <v>3</v>
      </c>
      <c r="L47">
        <v>1</v>
      </c>
      <c r="M47">
        <v>8.23</v>
      </c>
      <c r="N47" t="s">
        <v>68</v>
      </c>
      <c r="O47" t="s">
        <v>25</v>
      </c>
      <c r="P47">
        <v>0.94</v>
      </c>
      <c r="Q47">
        <v>100</v>
      </c>
      <c r="R47" t="s">
        <v>605</v>
      </c>
      <c r="S47" t="s">
        <v>613</v>
      </c>
      <c r="T47" t="s">
        <v>614</v>
      </c>
      <c r="U47" s="2">
        <v>0.57333333333333336</v>
      </c>
      <c r="V47">
        <v>7</v>
      </c>
    </row>
    <row r="48" spans="1:22" x14ac:dyDescent="0.3">
      <c r="A48" t="s">
        <v>144</v>
      </c>
      <c r="B48">
        <v>47</v>
      </c>
      <c r="C48" t="s">
        <v>17</v>
      </c>
      <c r="D48" t="s">
        <v>46</v>
      </c>
      <c r="E48" t="s">
        <v>19</v>
      </c>
      <c r="F48" t="s">
        <v>145</v>
      </c>
      <c r="G48" t="s">
        <v>37</v>
      </c>
      <c r="H48" t="s">
        <v>38</v>
      </c>
      <c r="I48" t="s">
        <v>43</v>
      </c>
      <c r="J48">
        <v>10</v>
      </c>
      <c r="K48">
        <v>8</v>
      </c>
      <c r="L48">
        <v>1</v>
      </c>
      <c r="M48">
        <v>27.3</v>
      </c>
      <c r="N48" t="s">
        <v>81</v>
      </c>
      <c r="O48" t="s">
        <v>25</v>
      </c>
      <c r="P48">
        <v>0.9</v>
      </c>
      <c r="Q48">
        <v>80</v>
      </c>
      <c r="R48" t="s">
        <v>605</v>
      </c>
      <c r="S48" t="s">
        <v>611</v>
      </c>
      <c r="T48" t="s">
        <v>615</v>
      </c>
      <c r="U48" s="2">
        <v>0.41000000000000003</v>
      </c>
      <c r="V48">
        <v>4</v>
      </c>
    </row>
    <row r="49" spans="1:22" x14ac:dyDescent="0.3">
      <c r="A49" t="s">
        <v>146</v>
      </c>
      <c r="B49">
        <v>48</v>
      </c>
      <c r="C49" t="s">
        <v>27</v>
      </c>
      <c r="D49" t="s">
        <v>59</v>
      </c>
      <c r="E49" t="s">
        <v>51</v>
      </c>
      <c r="F49" t="s">
        <v>147</v>
      </c>
      <c r="G49" t="s">
        <v>72</v>
      </c>
      <c r="H49" t="s">
        <v>38</v>
      </c>
      <c r="I49" t="s">
        <v>48</v>
      </c>
      <c r="J49">
        <v>8</v>
      </c>
      <c r="K49">
        <v>3</v>
      </c>
      <c r="L49">
        <v>1</v>
      </c>
      <c r="M49">
        <v>3.25</v>
      </c>
      <c r="N49" t="s">
        <v>39</v>
      </c>
      <c r="O49" t="s">
        <v>25</v>
      </c>
      <c r="P49">
        <v>0.6</v>
      </c>
      <c r="Q49">
        <v>37.5</v>
      </c>
      <c r="R49" t="s">
        <v>606</v>
      </c>
      <c r="S49" t="s">
        <v>611</v>
      </c>
      <c r="T49" t="s">
        <v>615</v>
      </c>
      <c r="U49" s="2">
        <v>0.32333333333333336</v>
      </c>
      <c r="V49">
        <v>3</v>
      </c>
    </row>
    <row r="50" spans="1:22" x14ac:dyDescent="0.3">
      <c r="A50" t="s">
        <v>148</v>
      </c>
      <c r="B50">
        <v>35</v>
      </c>
      <c r="C50" t="s">
        <v>27</v>
      </c>
      <c r="D50" t="s">
        <v>59</v>
      </c>
      <c r="E50" t="s">
        <v>74</v>
      </c>
      <c r="F50" t="s">
        <v>149</v>
      </c>
      <c r="G50" t="s">
        <v>30</v>
      </c>
      <c r="H50" t="s">
        <v>22</v>
      </c>
      <c r="I50" t="s">
        <v>23</v>
      </c>
      <c r="J50">
        <v>4</v>
      </c>
      <c r="K50">
        <v>3</v>
      </c>
      <c r="L50">
        <v>0</v>
      </c>
      <c r="M50">
        <v>21.49</v>
      </c>
      <c r="N50" t="s">
        <v>49</v>
      </c>
      <c r="O50" t="s">
        <v>44</v>
      </c>
      <c r="P50">
        <v>0.47</v>
      </c>
      <c r="Q50">
        <v>75</v>
      </c>
      <c r="R50" t="s">
        <v>606</v>
      </c>
      <c r="S50" t="s">
        <v>611</v>
      </c>
      <c r="T50" t="s">
        <v>614</v>
      </c>
      <c r="U50" s="2">
        <v>0.34000000000000008</v>
      </c>
      <c r="V50">
        <v>1</v>
      </c>
    </row>
    <row r="51" spans="1:22" x14ac:dyDescent="0.3">
      <c r="A51" t="s">
        <v>150</v>
      </c>
      <c r="B51">
        <v>44</v>
      </c>
      <c r="C51" t="s">
        <v>27</v>
      </c>
      <c r="D51" t="s">
        <v>54</v>
      </c>
      <c r="E51" t="s">
        <v>35</v>
      </c>
      <c r="F51" t="s">
        <v>151</v>
      </c>
      <c r="G51" t="s">
        <v>42</v>
      </c>
      <c r="H51" t="s">
        <v>22</v>
      </c>
      <c r="I51" t="s">
        <v>23</v>
      </c>
      <c r="J51">
        <v>14</v>
      </c>
      <c r="K51">
        <v>6</v>
      </c>
      <c r="L51">
        <v>1</v>
      </c>
      <c r="M51">
        <v>23.32</v>
      </c>
      <c r="N51" t="s">
        <v>31</v>
      </c>
      <c r="O51" t="s">
        <v>25</v>
      </c>
      <c r="P51">
        <v>0.71</v>
      </c>
      <c r="Q51">
        <v>42.857142857142854</v>
      </c>
      <c r="R51" t="s">
        <v>605</v>
      </c>
      <c r="S51" t="s">
        <v>613</v>
      </c>
      <c r="T51" t="s">
        <v>615</v>
      </c>
      <c r="U51" s="2">
        <v>0.27809523809523806</v>
      </c>
      <c r="V51">
        <v>6</v>
      </c>
    </row>
    <row r="52" spans="1:22" x14ac:dyDescent="0.3">
      <c r="A52" t="s">
        <v>152</v>
      </c>
      <c r="B52">
        <v>54</v>
      </c>
      <c r="C52" t="s">
        <v>27</v>
      </c>
      <c r="D52" t="s">
        <v>46</v>
      </c>
      <c r="E52" t="s">
        <v>28</v>
      </c>
      <c r="F52" t="s">
        <v>20</v>
      </c>
      <c r="G52" t="s">
        <v>21</v>
      </c>
      <c r="H52" t="s">
        <v>38</v>
      </c>
      <c r="I52" t="s">
        <v>43</v>
      </c>
      <c r="J52">
        <v>14</v>
      </c>
      <c r="K52">
        <v>14</v>
      </c>
      <c r="L52">
        <v>0</v>
      </c>
      <c r="M52">
        <v>13.15</v>
      </c>
      <c r="N52" t="s">
        <v>31</v>
      </c>
      <c r="O52" t="s">
        <v>32</v>
      </c>
      <c r="P52">
        <v>0.56999999999999995</v>
      </c>
      <c r="Q52">
        <v>100</v>
      </c>
      <c r="R52" t="s">
        <v>606</v>
      </c>
      <c r="S52" t="s">
        <v>613</v>
      </c>
      <c r="T52" t="s">
        <v>612</v>
      </c>
      <c r="U52" s="2">
        <v>0.44000000000000006</v>
      </c>
      <c r="V52">
        <v>6</v>
      </c>
    </row>
    <row r="53" spans="1:22" x14ac:dyDescent="0.3">
      <c r="A53" t="s">
        <v>153</v>
      </c>
      <c r="B53">
        <v>52</v>
      </c>
      <c r="C53" t="s">
        <v>58</v>
      </c>
      <c r="D53" t="s">
        <v>34</v>
      </c>
      <c r="E53" t="s">
        <v>35</v>
      </c>
      <c r="F53" t="s">
        <v>29</v>
      </c>
      <c r="G53" t="s">
        <v>56</v>
      </c>
      <c r="H53" t="s">
        <v>38</v>
      </c>
      <c r="I53" t="s">
        <v>43</v>
      </c>
      <c r="J53">
        <v>8</v>
      </c>
      <c r="K53">
        <v>0</v>
      </c>
      <c r="L53">
        <v>0</v>
      </c>
      <c r="M53">
        <v>1.94</v>
      </c>
      <c r="N53" t="s">
        <v>31</v>
      </c>
      <c r="O53" t="s">
        <v>32</v>
      </c>
      <c r="P53">
        <v>0.01</v>
      </c>
      <c r="Q53">
        <v>0</v>
      </c>
      <c r="R53" t="s">
        <v>604</v>
      </c>
      <c r="S53" t="s">
        <v>613</v>
      </c>
      <c r="T53" t="s">
        <v>612</v>
      </c>
      <c r="U53" s="2">
        <v>0</v>
      </c>
      <c r="V53">
        <v>6</v>
      </c>
    </row>
    <row r="54" spans="1:22" x14ac:dyDescent="0.3">
      <c r="A54" t="s">
        <v>154</v>
      </c>
      <c r="B54">
        <v>43</v>
      </c>
      <c r="C54" t="s">
        <v>58</v>
      </c>
      <c r="D54" t="s">
        <v>34</v>
      </c>
      <c r="E54" t="s">
        <v>35</v>
      </c>
      <c r="F54" t="s">
        <v>36</v>
      </c>
      <c r="G54" t="s">
        <v>56</v>
      </c>
      <c r="H54" t="s">
        <v>22</v>
      </c>
      <c r="I54" t="s">
        <v>43</v>
      </c>
      <c r="J54">
        <v>10</v>
      </c>
      <c r="K54">
        <v>9</v>
      </c>
      <c r="L54">
        <v>0</v>
      </c>
      <c r="M54">
        <v>3.43</v>
      </c>
      <c r="N54" t="s">
        <v>81</v>
      </c>
      <c r="O54" t="s">
        <v>25</v>
      </c>
      <c r="P54">
        <v>0.47</v>
      </c>
      <c r="Q54">
        <v>90</v>
      </c>
      <c r="R54" t="s">
        <v>606</v>
      </c>
      <c r="S54" t="s">
        <v>611</v>
      </c>
      <c r="T54" t="s">
        <v>615</v>
      </c>
      <c r="U54" s="2">
        <v>0.4</v>
      </c>
      <c r="V54">
        <v>4</v>
      </c>
    </row>
    <row r="55" spans="1:22" x14ac:dyDescent="0.3">
      <c r="A55" t="s">
        <v>155</v>
      </c>
      <c r="B55">
        <v>47</v>
      </c>
      <c r="C55" t="s">
        <v>17</v>
      </c>
      <c r="D55" t="s">
        <v>18</v>
      </c>
      <c r="E55" t="s">
        <v>70</v>
      </c>
      <c r="F55" t="s">
        <v>41</v>
      </c>
      <c r="G55" t="s">
        <v>42</v>
      </c>
      <c r="H55" t="s">
        <v>38</v>
      </c>
      <c r="I55" t="s">
        <v>23</v>
      </c>
      <c r="J55">
        <v>8</v>
      </c>
      <c r="K55">
        <v>5</v>
      </c>
      <c r="L55">
        <v>1</v>
      </c>
      <c r="M55">
        <v>26.51</v>
      </c>
      <c r="N55" t="s">
        <v>39</v>
      </c>
      <c r="O55" t="s">
        <v>44</v>
      </c>
      <c r="P55">
        <v>0.81</v>
      </c>
      <c r="Q55">
        <v>62.5</v>
      </c>
      <c r="R55" t="s">
        <v>605</v>
      </c>
      <c r="S55" t="s">
        <v>611</v>
      </c>
      <c r="T55" t="s">
        <v>615</v>
      </c>
      <c r="U55" s="2">
        <v>0.37</v>
      </c>
      <c r="V55">
        <v>3</v>
      </c>
    </row>
    <row r="56" spans="1:22" x14ac:dyDescent="0.3">
      <c r="A56" t="s">
        <v>156</v>
      </c>
      <c r="B56">
        <v>34</v>
      </c>
      <c r="C56" t="s">
        <v>17</v>
      </c>
      <c r="D56" t="s">
        <v>46</v>
      </c>
      <c r="E56" t="s">
        <v>28</v>
      </c>
      <c r="F56" t="s">
        <v>47</v>
      </c>
      <c r="G56" t="s">
        <v>72</v>
      </c>
      <c r="H56" t="s">
        <v>22</v>
      </c>
      <c r="I56" t="s">
        <v>43</v>
      </c>
      <c r="J56">
        <v>4</v>
      </c>
      <c r="K56">
        <v>0</v>
      </c>
      <c r="L56">
        <v>0</v>
      </c>
      <c r="M56">
        <v>3.91</v>
      </c>
      <c r="N56" t="s">
        <v>31</v>
      </c>
      <c r="O56" t="s">
        <v>25</v>
      </c>
      <c r="P56">
        <v>0.02</v>
      </c>
      <c r="Q56">
        <v>0</v>
      </c>
      <c r="R56" t="s">
        <v>604</v>
      </c>
      <c r="S56" t="s">
        <v>613</v>
      </c>
      <c r="T56" t="s">
        <v>614</v>
      </c>
      <c r="U56" s="2">
        <v>0</v>
      </c>
      <c r="V56">
        <v>6</v>
      </c>
    </row>
    <row r="57" spans="1:22" x14ac:dyDescent="0.3">
      <c r="A57" t="s">
        <v>157</v>
      </c>
      <c r="B57">
        <v>19</v>
      </c>
      <c r="C57" t="s">
        <v>17</v>
      </c>
      <c r="D57" t="s">
        <v>34</v>
      </c>
      <c r="E57" t="s">
        <v>28</v>
      </c>
      <c r="F57" t="s">
        <v>52</v>
      </c>
      <c r="G57" t="s">
        <v>37</v>
      </c>
      <c r="H57" t="s">
        <v>22</v>
      </c>
      <c r="I57" t="s">
        <v>23</v>
      </c>
      <c r="J57">
        <v>3</v>
      </c>
      <c r="K57">
        <v>3</v>
      </c>
      <c r="L57">
        <v>0</v>
      </c>
      <c r="M57">
        <v>17.36</v>
      </c>
      <c r="N57" t="s">
        <v>76</v>
      </c>
      <c r="O57" t="s">
        <v>44</v>
      </c>
      <c r="P57">
        <v>0.59</v>
      </c>
      <c r="Q57">
        <v>100</v>
      </c>
      <c r="R57" t="s">
        <v>606</v>
      </c>
      <c r="S57" t="s">
        <v>611</v>
      </c>
      <c r="T57" t="s">
        <v>616</v>
      </c>
      <c r="U57" s="2">
        <v>0.44000000000000006</v>
      </c>
      <c r="V57">
        <v>2</v>
      </c>
    </row>
    <row r="58" spans="1:22" x14ac:dyDescent="0.3">
      <c r="A58" t="s">
        <v>158</v>
      </c>
      <c r="B58">
        <v>34</v>
      </c>
      <c r="C58" t="s">
        <v>27</v>
      </c>
      <c r="D58" t="s">
        <v>34</v>
      </c>
      <c r="E58" t="s">
        <v>74</v>
      </c>
      <c r="F58" t="s">
        <v>55</v>
      </c>
      <c r="G58" t="s">
        <v>37</v>
      </c>
      <c r="H58" t="s">
        <v>22</v>
      </c>
      <c r="I58" t="s">
        <v>23</v>
      </c>
      <c r="J58">
        <v>5</v>
      </c>
      <c r="K58">
        <v>0</v>
      </c>
      <c r="L58">
        <v>0</v>
      </c>
      <c r="M58">
        <v>2.89</v>
      </c>
      <c r="N58" t="s">
        <v>39</v>
      </c>
      <c r="O58" t="s">
        <v>32</v>
      </c>
      <c r="P58">
        <v>0.01</v>
      </c>
      <c r="Q58">
        <v>0</v>
      </c>
      <c r="R58" t="s">
        <v>604</v>
      </c>
      <c r="S58" t="s">
        <v>611</v>
      </c>
      <c r="T58" t="s">
        <v>614</v>
      </c>
      <c r="U58" s="2">
        <v>0</v>
      </c>
      <c r="V58">
        <v>3</v>
      </c>
    </row>
    <row r="59" spans="1:22" x14ac:dyDescent="0.3">
      <c r="A59" t="s">
        <v>159</v>
      </c>
      <c r="B59">
        <v>42</v>
      </c>
      <c r="C59" t="s">
        <v>27</v>
      </c>
      <c r="D59" t="s">
        <v>62</v>
      </c>
      <c r="E59" t="s">
        <v>51</v>
      </c>
      <c r="F59" t="s">
        <v>60</v>
      </c>
      <c r="G59" t="s">
        <v>30</v>
      </c>
      <c r="H59" t="s">
        <v>22</v>
      </c>
      <c r="I59" t="s">
        <v>23</v>
      </c>
      <c r="J59">
        <v>12</v>
      </c>
      <c r="K59">
        <v>12</v>
      </c>
      <c r="L59">
        <v>1</v>
      </c>
      <c r="M59">
        <v>20.84</v>
      </c>
      <c r="N59" t="s">
        <v>68</v>
      </c>
      <c r="O59" t="s">
        <v>25</v>
      </c>
      <c r="P59">
        <v>1</v>
      </c>
      <c r="Q59">
        <v>100</v>
      </c>
      <c r="R59" t="s">
        <v>605</v>
      </c>
      <c r="S59" t="s">
        <v>613</v>
      </c>
      <c r="T59" t="s">
        <v>615</v>
      </c>
      <c r="U59" s="2">
        <v>0.47333333333333338</v>
      </c>
      <c r="V59">
        <v>7</v>
      </c>
    </row>
    <row r="60" spans="1:22" x14ac:dyDescent="0.3">
      <c r="A60" t="s">
        <v>160</v>
      </c>
      <c r="B60">
        <v>54</v>
      </c>
      <c r="C60" t="s">
        <v>17</v>
      </c>
      <c r="D60" t="s">
        <v>59</v>
      </c>
      <c r="E60" t="s">
        <v>74</v>
      </c>
      <c r="F60" t="s">
        <v>63</v>
      </c>
      <c r="G60" t="s">
        <v>42</v>
      </c>
      <c r="H60" t="s">
        <v>38</v>
      </c>
      <c r="I60" t="s">
        <v>23</v>
      </c>
      <c r="J60">
        <v>9</v>
      </c>
      <c r="K60">
        <v>5</v>
      </c>
      <c r="L60">
        <v>1</v>
      </c>
      <c r="M60">
        <v>13.18</v>
      </c>
      <c r="N60" t="s">
        <v>81</v>
      </c>
      <c r="O60" t="s">
        <v>25</v>
      </c>
      <c r="P60">
        <v>0.74</v>
      </c>
      <c r="Q60">
        <v>55.555555555555557</v>
      </c>
      <c r="R60" t="s">
        <v>605</v>
      </c>
      <c r="S60" t="s">
        <v>611</v>
      </c>
      <c r="T60" t="s">
        <v>612</v>
      </c>
      <c r="U60" s="2">
        <v>0.34222222222222232</v>
      </c>
      <c r="V60">
        <v>4</v>
      </c>
    </row>
    <row r="61" spans="1:22" x14ac:dyDescent="0.3">
      <c r="A61" t="s">
        <v>161</v>
      </c>
      <c r="B61">
        <v>45</v>
      </c>
      <c r="C61" t="s">
        <v>27</v>
      </c>
      <c r="D61" t="s">
        <v>62</v>
      </c>
      <c r="E61" t="s">
        <v>35</v>
      </c>
      <c r="F61" t="s">
        <v>65</v>
      </c>
      <c r="G61" t="s">
        <v>72</v>
      </c>
      <c r="H61" t="s">
        <v>22</v>
      </c>
      <c r="I61" t="s">
        <v>43</v>
      </c>
      <c r="J61">
        <v>3</v>
      </c>
      <c r="K61">
        <v>2</v>
      </c>
      <c r="L61">
        <v>0</v>
      </c>
      <c r="M61">
        <v>27.67</v>
      </c>
      <c r="N61" t="s">
        <v>68</v>
      </c>
      <c r="O61" t="s">
        <v>44</v>
      </c>
      <c r="P61">
        <v>0.43</v>
      </c>
      <c r="Q61">
        <v>66.666666666666657</v>
      </c>
      <c r="R61" t="s">
        <v>606</v>
      </c>
      <c r="S61" t="s">
        <v>613</v>
      </c>
      <c r="T61" t="s">
        <v>615</v>
      </c>
      <c r="U61" s="2">
        <v>0.30666666666666664</v>
      </c>
      <c r="V61">
        <v>7</v>
      </c>
    </row>
    <row r="62" spans="1:22" x14ac:dyDescent="0.3">
      <c r="A62" t="s">
        <v>162</v>
      </c>
      <c r="B62">
        <v>47</v>
      </c>
      <c r="C62" t="s">
        <v>27</v>
      </c>
      <c r="D62" t="s">
        <v>62</v>
      </c>
      <c r="E62" t="s">
        <v>74</v>
      </c>
      <c r="F62" t="s">
        <v>67</v>
      </c>
      <c r="G62" t="s">
        <v>21</v>
      </c>
      <c r="H62" t="s">
        <v>38</v>
      </c>
      <c r="I62" t="s">
        <v>23</v>
      </c>
      <c r="J62">
        <v>14</v>
      </c>
      <c r="K62">
        <v>14</v>
      </c>
      <c r="L62">
        <v>1</v>
      </c>
      <c r="M62">
        <v>26.57</v>
      </c>
      <c r="N62" t="s">
        <v>76</v>
      </c>
      <c r="O62" t="s">
        <v>44</v>
      </c>
      <c r="P62">
        <v>1</v>
      </c>
      <c r="Q62">
        <v>100</v>
      </c>
      <c r="R62" t="s">
        <v>605</v>
      </c>
      <c r="S62" t="s">
        <v>611</v>
      </c>
      <c r="T62" t="s">
        <v>615</v>
      </c>
      <c r="U62" s="2">
        <v>0.46857142857142864</v>
      </c>
      <c r="V62">
        <v>2</v>
      </c>
    </row>
    <row r="63" spans="1:22" x14ac:dyDescent="0.3">
      <c r="A63" t="s">
        <v>163</v>
      </c>
      <c r="B63">
        <v>54</v>
      </c>
      <c r="C63" t="s">
        <v>58</v>
      </c>
      <c r="D63" t="s">
        <v>62</v>
      </c>
      <c r="E63" t="s">
        <v>35</v>
      </c>
      <c r="F63" t="s">
        <v>71</v>
      </c>
      <c r="G63" t="s">
        <v>21</v>
      </c>
      <c r="H63" t="s">
        <v>22</v>
      </c>
      <c r="I63" t="s">
        <v>43</v>
      </c>
      <c r="J63">
        <v>14</v>
      </c>
      <c r="K63">
        <v>5</v>
      </c>
      <c r="L63">
        <v>1</v>
      </c>
      <c r="M63">
        <v>7.15</v>
      </c>
      <c r="N63" t="s">
        <v>68</v>
      </c>
      <c r="O63" t="s">
        <v>44</v>
      </c>
      <c r="P63">
        <v>0.61</v>
      </c>
      <c r="Q63">
        <v>35.714285714285715</v>
      </c>
      <c r="R63" t="s">
        <v>605</v>
      </c>
      <c r="S63" t="s">
        <v>613</v>
      </c>
      <c r="T63" t="s">
        <v>612</v>
      </c>
      <c r="U63" s="2">
        <v>0.2628571428571429</v>
      </c>
      <c r="V63">
        <v>7</v>
      </c>
    </row>
    <row r="64" spans="1:22" x14ac:dyDescent="0.3">
      <c r="A64" t="s">
        <v>164</v>
      </c>
      <c r="B64">
        <v>39</v>
      </c>
      <c r="C64" t="s">
        <v>27</v>
      </c>
      <c r="D64" t="s">
        <v>54</v>
      </c>
      <c r="E64" t="s">
        <v>19</v>
      </c>
      <c r="F64" t="s">
        <v>75</v>
      </c>
      <c r="G64" t="s">
        <v>21</v>
      </c>
      <c r="H64" t="s">
        <v>22</v>
      </c>
      <c r="I64" t="s">
        <v>48</v>
      </c>
      <c r="J64">
        <v>4</v>
      </c>
      <c r="K64">
        <v>0</v>
      </c>
      <c r="L64">
        <v>0</v>
      </c>
      <c r="M64">
        <v>1.21</v>
      </c>
      <c r="N64" t="s">
        <v>81</v>
      </c>
      <c r="O64" t="s">
        <v>44</v>
      </c>
      <c r="P64">
        <v>0.01</v>
      </c>
      <c r="Q64">
        <v>0</v>
      </c>
      <c r="R64" t="s">
        <v>604</v>
      </c>
      <c r="S64" t="s">
        <v>611</v>
      </c>
      <c r="T64" t="s">
        <v>615</v>
      </c>
      <c r="U64" s="2">
        <v>0</v>
      </c>
      <c r="V64">
        <v>4</v>
      </c>
    </row>
    <row r="65" spans="1:22" x14ac:dyDescent="0.3">
      <c r="A65" t="s">
        <v>165</v>
      </c>
      <c r="B65">
        <v>53</v>
      </c>
      <c r="C65" t="s">
        <v>17</v>
      </c>
      <c r="D65" t="s">
        <v>62</v>
      </c>
      <c r="E65" t="s">
        <v>35</v>
      </c>
      <c r="F65" t="s">
        <v>78</v>
      </c>
      <c r="G65" t="s">
        <v>72</v>
      </c>
      <c r="H65" t="s">
        <v>38</v>
      </c>
      <c r="I65" t="s">
        <v>43</v>
      </c>
      <c r="J65">
        <v>13</v>
      </c>
      <c r="K65">
        <v>0</v>
      </c>
      <c r="L65">
        <v>0</v>
      </c>
      <c r="M65">
        <v>0.47</v>
      </c>
      <c r="N65" t="s">
        <v>76</v>
      </c>
      <c r="O65" t="s">
        <v>44</v>
      </c>
      <c r="P65">
        <v>0</v>
      </c>
      <c r="Q65">
        <v>0</v>
      </c>
      <c r="R65" t="s">
        <v>604</v>
      </c>
      <c r="S65" t="s">
        <v>611</v>
      </c>
      <c r="T65" t="s">
        <v>612</v>
      </c>
      <c r="U65" s="2">
        <v>0</v>
      </c>
      <c r="V65">
        <v>2</v>
      </c>
    </row>
    <row r="66" spans="1:22" x14ac:dyDescent="0.3">
      <c r="A66" t="s">
        <v>166</v>
      </c>
      <c r="B66">
        <v>33</v>
      </c>
      <c r="C66" t="s">
        <v>27</v>
      </c>
      <c r="D66" t="s">
        <v>62</v>
      </c>
      <c r="E66" t="s">
        <v>74</v>
      </c>
      <c r="F66" t="s">
        <v>80</v>
      </c>
      <c r="G66" t="s">
        <v>21</v>
      </c>
      <c r="H66" t="s">
        <v>38</v>
      </c>
      <c r="I66" t="s">
        <v>48</v>
      </c>
      <c r="J66">
        <v>9</v>
      </c>
      <c r="K66">
        <v>5</v>
      </c>
      <c r="L66">
        <v>1</v>
      </c>
      <c r="M66">
        <v>22.63</v>
      </c>
      <c r="N66" t="s">
        <v>39</v>
      </c>
      <c r="O66" t="s">
        <v>44</v>
      </c>
      <c r="P66">
        <v>0.78</v>
      </c>
      <c r="Q66">
        <v>55.555555555555557</v>
      </c>
      <c r="R66" t="s">
        <v>605</v>
      </c>
      <c r="S66" t="s">
        <v>611</v>
      </c>
      <c r="T66" t="s">
        <v>614</v>
      </c>
      <c r="U66" s="2">
        <v>0.34222222222222232</v>
      </c>
      <c r="V66">
        <v>3</v>
      </c>
    </row>
    <row r="67" spans="1:22" x14ac:dyDescent="0.3">
      <c r="A67" t="s">
        <v>167</v>
      </c>
      <c r="B67">
        <v>47</v>
      </c>
      <c r="C67" t="s">
        <v>27</v>
      </c>
      <c r="D67" t="s">
        <v>59</v>
      </c>
      <c r="E67" t="s">
        <v>70</v>
      </c>
      <c r="F67" t="s">
        <v>83</v>
      </c>
      <c r="G67" t="s">
        <v>56</v>
      </c>
      <c r="H67" t="s">
        <v>22</v>
      </c>
      <c r="I67" t="s">
        <v>48</v>
      </c>
      <c r="J67">
        <v>4</v>
      </c>
      <c r="K67">
        <v>2</v>
      </c>
      <c r="L67">
        <v>1</v>
      </c>
      <c r="M67">
        <v>16.54</v>
      </c>
      <c r="N67" t="s">
        <v>68</v>
      </c>
      <c r="O67" t="s">
        <v>32</v>
      </c>
      <c r="P67">
        <v>0.73</v>
      </c>
      <c r="Q67">
        <v>50</v>
      </c>
      <c r="R67" t="s">
        <v>605</v>
      </c>
      <c r="S67" t="s">
        <v>613</v>
      </c>
      <c r="T67" t="s">
        <v>615</v>
      </c>
      <c r="U67" s="2">
        <v>0.44000000000000006</v>
      </c>
      <c r="V67">
        <v>7</v>
      </c>
    </row>
    <row r="68" spans="1:22" x14ac:dyDescent="0.3">
      <c r="A68" t="s">
        <v>168</v>
      </c>
      <c r="B68">
        <v>29</v>
      </c>
      <c r="C68" t="s">
        <v>17</v>
      </c>
      <c r="D68" t="s">
        <v>34</v>
      </c>
      <c r="E68" t="s">
        <v>19</v>
      </c>
      <c r="F68" t="s">
        <v>85</v>
      </c>
      <c r="G68" t="s">
        <v>42</v>
      </c>
      <c r="H68" t="s">
        <v>38</v>
      </c>
      <c r="I68" t="s">
        <v>48</v>
      </c>
      <c r="J68">
        <v>10</v>
      </c>
      <c r="K68">
        <v>8</v>
      </c>
      <c r="L68">
        <v>0</v>
      </c>
      <c r="M68">
        <v>29.43</v>
      </c>
      <c r="N68" t="s">
        <v>68</v>
      </c>
      <c r="O68" t="s">
        <v>25</v>
      </c>
      <c r="P68">
        <v>0.5</v>
      </c>
      <c r="Q68">
        <v>80</v>
      </c>
      <c r="R68" t="s">
        <v>606</v>
      </c>
      <c r="S68" t="s">
        <v>613</v>
      </c>
      <c r="T68" t="s">
        <v>614</v>
      </c>
      <c r="U68" s="2">
        <v>0.3600000000000001</v>
      </c>
      <c r="V68">
        <v>7</v>
      </c>
    </row>
    <row r="69" spans="1:22" x14ac:dyDescent="0.3">
      <c r="A69" t="s">
        <v>169</v>
      </c>
      <c r="B69">
        <v>36</v>
      </c>
      <c r="C69" t="s">
        <v>17</v>
      </c>
      <c r="D69" t="s">
        <v>59</v>
      </c>
      <c r="E69" t="s">
        <v>51</v>
      </c>
      <c r="F69" t="s">
        <v>87</v>
      </c>
      <c r="G69" t="s">
        <v>21</v>
      </c>
      <c r="H69" t="s">
        <v>22</v>
      </c>
      <c r="I69" t="s">
        <v>48</v>
      </c>
      <c r="J69">
        <v>9</v>
      </c>
      <c r="K69">
        <v>2</v>
      </c>
      <c r="L69">
        <v>1</v>
      </c>
      <c r="M69">
        <v>29.25</v>
      </c>
      <c r="N69" t="s">
        <v>24</v>
      </c>
      <c r="O69" t="s">
        <v>44</v>
      </c>
      <c r="P69">
        <v>0.61</v>
      </c>
      <c r="Q69">
        <v>22.222222222222221</v>
      </c>
      <c r="R69" t="s">
        <v>605</v>
      </c>
      <c r="S69" t="s">
        <v>611</v>
      </c>
      <c r="T69" t="s">
        <v>615</v>
      </c>
      <c r="U69" s="2">
        <v>0.3288888888888889</v>
      </c>
      <c r="V69">
        <v>5</v>
      </c>
    </row>
    <row r="70" spans="1:22" x14ac:dyDescent="0.3">
      <c r="A70" t="s">
        <v>170</v>
      </c>
      <c r="B70">
        <v>26</v>
      </c>
      <c r="C70" t="s">
        <v>58</v>
      </c>
      <c r="D70" t="s">
        <v>46</v>
      </c>
      <c r="E70" t="s">
        <v>28</v>
      </c>
      <c r="F70" t="s">
        <v>89</v>
      </c>
      <c r="G70" t="s">
        <v>30</v>
      </c>
      <c r="H70" t="s">
        <v>38</v>
      </c>
      <c r="I70" t="s">
        <v>43</v>
      </c>
      <c r="J70">
        <v>8</v>
      </c>
      <c r="K70">
        <v>7</v>
      </c>
      <c r="L70">
        <v>1</v>
      </c>
      <c r="M70">
        <v>29</v>
      </c>
      <c r="N70" t="s">
        <v>39</v>
      </c>
      <c r="O70" t="s">
        <v>44</v>
      </c>
      <c r="P70">
        <v>0.94</v>
      </c>
      <c r="Q70">
        <v>87.5</v>
      </c>
      <c r="R70" t="s">
        <v>605</v>
      </c>
      <c r="S70" t="s">
        <v>611</v>
      </c>
      <c r="T70" t="s">
        <v>614</v>
      </c>
      <c r="U70" s="2">
        <v>0.44714285714285718</v>
      </c>
      <c r="V70">
        <v>3</v>
      </c>
    </row>
    <row r="71" spans="1:22" x14ac:dyDescent="0.3">
      <c r="A71" t="s">
        <v>171</v>
      </c>
      <c r="B71">
        <v>25</v>
      </c>
      <c r="C71" t="s">
        <v>17</v>
      </c>
      <c r="D71" t="s">
        <v>46</v>
      </c>
      <c r="E71" t="s">
        <v>35</v>
      </c>
      <c r="F71" t="s">
        <v>91</v>
      </c>
      <c r="G71" t="s">
        <v>30</v>
      </c>
      <c r="H71" t="s">
        <v>22</v>
      </c>
      <c r="I71" t="s">
        <v>23</v>
      </c>
      <c r="J71">
        <v>3</v>
      </c>
      <c r="K71">
        <v>2</v>
      </c>
      <c r="L71">
        <v>1</v>
      </c>
      <c r="M71">
        <v>8.1999999999999993</v>
      </c>
      <c r="N71" t="s">
        <v>24</v>
      </c>
      <c r="O71" t="s">
        <v>44</v>
      </c>
      <c r="P71">
        <v>0.77</v>
      </c>
      <c r="Q71">
        <v>66.666666666666657</v>
      </c>
      <c r="R71" t="s">
        <v>605</v>
      </c>
      <c r="S71" t="s">
        <v>611</v>
      </c>
      <c r="T71" t="s">
        <v>614</v>
      </c>
      <c r="U71" s="2">
        <v>0.50666666666666671</v>
      </c>
      <c r="V71">
        <v>5</v>
      </c>
    </row>
    <row r="72" spans="1:22" x14ac:dyDescent="0.3">
      <c r="A72" t="s">
        <v>172</v>
      </c>
      <c r="B72">
        <v>56</v>
      </c>
      <c r="C72" t="s">
        <v>58</v>
      </c>
      <c r="D72" t="s">
        <v>54</v>
      </c>
      <c r="E72" t="s">
        <v>51</v>
      </c>
      <c r="F72" t="s">
        <v>93</v>
      </c>
      <c r="G72" t="s">
        <v>37</v>
      </c>
      <c r="H72" t="s">
        <v>38</v>
      </c>
      <c r="I72" t="s">
        <v>43</v>
      </c>
      <c r="J72">
        <v>15</v>
      </c>
      <c r="K72">
        <v>14</v>
      </c>
      <c r="L72">
        <v>1</v>
      </c>
      <c r="M72">
        <v>18.07</v>
      </c>
      <c r="N72" t="s">
        <v>81</v>
      </c>
      <c r="O72" t="s">
        <v>44</v>
      </c>
      <c r="P72">
        <v>0.96</v>
      </c>
      <c r="Q72">
        <v>93.333333333333329</v>
      </c>
      <c r="R72" t="s">
        <v>605</v>
      </c>
      <c r="S72" t="s">
        <v>611</v>
      </c>
      <c r="T72" t="s">
        <v>612</v>
      </c>
      <c r="U72" s="2">
        <v>0.44190476190476191</v>
      </c>
      <c r="V72">
        <v>4</v>
      </c>
    </row>
    <row r="73" spans="1:22" x14ac:dyDescent="0.3">
      <c r="A73" t="s">
        <v>173</v>
      </c>
      <c r="B73">
        <v>54</v>
      </c>
      <c r="C73" t="s">
        <v>58</v>
      </c>
      <c r="D73" t="s">
        <v>18</v>
      </c>
      <c r="E73" t="s">
        <v>74</v>
      </c>
      <c r="F73" t="s">
        <v>95</v>
      </c>
      <c r="G73" t="s">
        <v>72</v>
      </c>
      <c r="H73" t="s">
        <v>22</v>
      </c>
      <c r="I73" t="s">
        <v>23</v>
      </c>
      <c r="J73">
        <v>11</v>
      </c>
      <c r="K73">
        <v>3</v>
      </c>
      <c r="L73">
        <v>1</v>
      </c>
      <c r="M73">
        <v>3.35</v>
      </c>
      <c r="N73" t="s">
        <v>76</v>
      </c>
      <c r="O73" t="s">
        <v>25</v>
      </c>
      <c r="P73">
        <v>0.55000000000000004</v>
      </c>
      <c r="Q73">
        <v>27.27272727272727</v>
      </c>
      <c r="R73" t="s">
        <v>606</v>
      </c>
      <c r="S73" t="s">
        <v>611</v>
      </c>
      <c r="T73" t="s">
        <v>612</v>
      </c>
      <c r="U73" s="2">
        <v>0.28242424242424247</v>
      </c>
      <c r="V73">
        <v>2</v>
      </c>
    </row>
    <row r="74" spans="1:22" x14ac:dyDescent="0.3">
      <c r="A74" t="s">
        <v>174</v>
      </c>
      <c r="B74">
        <v>53</v>
      </c>
      <c r="C74" t="s">
        <v>17</v>
      </c>
      <c r="D74" t="s">
        <v>34</v>
      </c>
      <c r="E74" t="s">
        <v>28</v>
      </c>
      <c r="F74" t="s">
        <v>97</v>
      </c>
      <c r="G74" t="s">
        <v>42</v>
      </c>
      <c r="H74" t="s">
        <v>38</v>
      </c>
      <c r="I74" t="s">
        <v>48</v>
      </c>
      <c r="J74">
        <v>10</v>
      </c>
      <c r="K74">
        <v>7</v>
      </c>
      <c r="L74">
        <v>1</v>
      </c>
      <c r="M74">
        <v>7.71</v>
      </c>
      <c r="N74" t="s">
        <v>31</v>
      </c>
      <c r="O74" t="s">
        <v>44</v>
      </c>
      <c r="P74">
        <v>0.79</v>
      </c>
      <c r="Q74">
        <v>70</v>
      </c>
      <c r="R74" t="s">
        <v>605</v>
      </c>
      <c r="S74" t="s">
        <v>613</v>
      </c>
      <c r="T74" t="s">
        <v>612</v>
      </c>
      <c r="U74" s="2">
        <v>0.37714285714285711</v>
      </c>
      <c r="V74">
        <v>6</v>
      </c>
    </row>
    <row r="75" spans="1:22" x14ac:dyDescent="0.3">
      <c r="A75" t="s">
        <v>175</v>
      </c>
      <c r="B75">
        <v>47</v>
      </c>
      <c r="C75" t="s">
        <v>17</v>
      </c>
      <c r="D75" t="s">
        <v>62</v>
      </c>
      <c r="E75" t="s">
        <v>51</v>
      </c>
      <c r="F75" t="s">
        <v>99</v>
      </c>
      <c r="G75" t="s">
        <v>21</v>
      </c>
      <c r="H75" t="s">
        <v>22</v>
      </c>
      <c r="I75" t="s">
        <v>43</v>
      </c>
      <c r="J75">
        <v>2</v>
      </c>
      <c r="K75">
        <v>2</v>
      </c>
      <c r="L75">
        <v>1</v>
      </c>
      <c r="M75">
        <v>5.32</v>
      </c>
      <c r="N75" t="s">
        <v>39</v>
      </c>
      <c r="O75" t="s">
        <v>25</v>
      </c>
      <c r="P75">
        <v>0.93</v>
      </c>
      <c r="Q75">
        <v>100</v>
      </c>
      <c r="R75" t="s">
        <v>605</v>
      </c>
      <c r="S75" t="s">
        <v>611</v>
      </c>
      <c r="T75" t="s">
        <v>615</v>
      </c>
      <c r="U75" s="2">
        <v>0.64000000000000012</v>
      </c>
      <c r="V75">
        <v>3</v>
      </c>
    </row>
    <row r="76" spans="1:22" x14ac:dyDescent="0.3">
      <c r="A76" t="s">
        <v>176</v>
      </c>
      <c r="B76">
        <v>22</v>
      </c>
      <c r="C76" t="s">
        <v>17</v>
      </c>
      <c r="D76" t="s">
        <v>34</v>
      </c>
      <c r="E76" t="s">
        <v>70</v>
      </c>
      <c r="F76" t="s">
        <v>101</v>
      </c>
      <c r="G76" t="s">
        <v>37</v>
      </c>
      <c r="H76" t="s">
        <v>38</v>
      </c>
      <c r="I76" t="s">
        <v>43</v>
      </c>
      <c r="J76">
        <v>2</v>
      </c>
      <c r="K76">
        <v>1</v>
      </c>
      <c r="L76">
        <v>0</v>
      </c>
      <c r="M76">
        <v>21.29</v>
      </c>
      <c r="N76" t="s">
        <v>39</v>
      </c>
      <c r="O76" t="s">
        <v>32</v>
      </c>
      <c r="P76">
        <v>0.35</v>
      </c>
      <c r="Q76">
        <v>50</v>
      </c>
      <c r="R76" t="s">
        <v>606</v>
      </c>
      <c r="S76" t="s">
        <v>611</v>
      </c>
      <c r="T76" t="s">
        <v>614</v>
      </c>
      <c r="U76" s="2">
        <v>0.24000000000000002</v>
      </c>
      <c r="V76">
        <v>3</v>
      </c>
    </row>
    <row r="77" spans="1:22" x14ac:dyDescent="0.3">
      <c r="A77" t="s">
        <v>177</v>
      </c>
      <c r="B77">
        <v>52</v>
      </c>
      <c r="C77" t="s">
        <v>27</v>
      </c>
      <c r="D77" t="s">
        <v>46</v>
      </c>
      <c r="E77" t="s">
        <v>28</v>
      </c>
      <c r="F77" t="s">
        <v>103</v>
      </c>
      <c r="G77" t="s">
        <v>37</v>
      </c>
      <c r="H77" t="s">
        <v>22</v>
      </c>
      <c r="I77" t="s">
        <v>43</v>
      </c>
      <c r="J77">
        <v>12</v>
      </c>
      <c r="K77">
        <v>5</v>
      </c>
      <c r="L77">
        <v>0</v>
      </c>
      <c r="M77">
        <v>1.75</v>
      </c>
      <c r="N77" t="s">
        <v>76</v>
      </c>
      <c r="O77" t="s">
        <v>32</v>
      </c>
      <c r="P77">
        <v>0.22</v>
      </c>
      <c r="Q77">
        <v>41.666666666666671</v>
      </c>
      <c r="R77" t="s">
        <v>604</v>
      </c>
      <c r="S77" t="s">
        <v>611</v>
      </c>
      <c r="T77" t="s">
        <v>612</v>
      </c>
      <c r="U77" s="2">
        <v>0.20666666666666669</v>
      </c>
      <c r="V77">
        <v>2</v>
      </c>
    </row>
    <row r="78" spans="1:22" x14ac:dyDescent="0.3">
      <c r="A78" t="s">
        <v>178</v>
      </c>
      <c r="B78">
        <v>54</v>
      </c>
      <c r="C78" t="s">
        <v>58</v>
      </c>
      <c r="D78" t="s">
        <v>18</v>
      </c>
      <c r="E78" t="s">
        <v>19</v>
      </c>
      <c r="F78" t="s">
        <v>105</v>
      </c>
      <c r="G78" t="s">
        <v>21</v>
      </c>
      <c r="H78" t="s">
        <v>22</v>
      </c>
      <c r="I78" t="s">
        <v>23</v>
      </c>
      <c r="J78">
        <v>8</v>
      </c>
      <c r="K78">
        <v>8</v>
      </c>
      <c r="L78">
        <v>0</v>
      </c>
      <c r="M78">
        <v>27.57</v>
      </c>
      <c r="N78" t="s">
        <v>76</v>
      </c>
      <c r="O78" t="s">
        <v>32</v>
      </c>
      <c r="P78">
        <v>0.6</v>
      </c>
      <c r="Q78">
        <v>100</v>
      </c>
      <c r="R78" t="s">
        <v>606</v>
      </c>
      <c r="S78" t="s">
        <v>611</v>
      </c>
      <c r="T78" t="s">
        <v>612</v>
      </c>
      <c r="U78" s="2">
        <v>0.44000000000000006</v>
      </c>
      <c r="V78">
        <v>2</v>
      </c>
    </row>
    <row r="79" spans="1:22" x14ac:dyDescent="0.3">
      <c r="A79" t="s">
        <v>179</v>
      </c>
      <c r="B79">
        <v>45</v>
      </c>
      <c r="C79" t="s">
        <v>58</v>
      </c>
      <c r="D79" t="s">
        <v>46</v>
      </c>
      <c r="E79" t="s">
        <v>28</v>
      </c>
      <c r="F79" t="s">
        <v>107</v>
      </c>
      <c r="G79" t="s">
        <v>42</v>
      </c>
      <c r="H79" t="s">
        <v>38</v>
      </c>
      <c r="I79" t="s">
        <v>43</v>
      </c>
      <c r="J79">
        <v>6</v>
      </c>
      <c r="K79">
        <v>2</v>
      </c>
      <c r="L79">
        <v>0</v>
      </c>
      <c r="M79">
        <v>25.87</v>
      </c>
      <c r="N79" t="s">
        <v>39</v>
      </c>
      <c r="O79" t="s">
        <v>44</v>
      </c>
      <c r="P79">
        <v>0.27</v>
      </c>
      <c r="Q79">
        <v>33.333333333333329</v>
      </c>
      <c r="R79" t="s">
        <v>604</v>
      </c>
      <c r="S79" t="s">
        <v>611</v>
      </c>
      <c r="T79" t="s">
        <v>615</v>
      </c>
      <c r="U79" s="2">
        <v>0.17333333333333334</v>
      </c>
      <c r="V79">
        <v>3</v>
      </c>
    </row>
    <row r="80" spans="1:22" x14ac:dyDescent="0.3">
      <c r="A80" t="s">
        <v>180</v>
      </c>
      <c r="B80">
        <v>49</v>
      </c>
      <c r="C80" t="s">
        <v>27</v>
      </c>
      <c r="D80" t="s">
        <v>62</v>
      </c>
      <c r="E80" t="s">
        <v>35</v>
      </c>
      <c r="F80" t="s">
        <v>109</v>
      </c>
      <c r="G80" t="s">
        <v>37</v>
      </c>
      <c r="H80" t="s">
        <v>22</v>
      </c>
      <c r="I80" t="s">
        <v>43</v>
      </c>
      <c r="J80">
        <v>2</v>
      </c>
      <c r="K80">
        <v>1</v>
      </c>
      <c r="L80">
        <v>1</v>
      </c>
      <c r="M80">
        <v>4.3600000000000003</v>
      </c>
      <c r="N80" t="s">
        <v>68</v>
      </c>
      <c r="O80" t="s">
        <v>44</v>
      </c>
      <c r="P80">
        <v>0.67</v>
      </c>
      <c r="Q80">
        <v>50</v>
      </c>
      <c r="R80" t="s">
        <v>605</v>
      </c>
      <c r="S80" t="s">
        <v>613</v>
      </c>
      <c r="T80" t="s">
        <v>615</v>
      </c>
      <c r="U80" s="2">
        <v>0.64000000000000012</v>
      </c>
      <c r="V80">
        <v>7</v>
      </c>
    </row>
    <row r="81" spans="1:22" x14ac:dyDescent="0.3">
      <c r="A81" t="s">
        <v>181</v>
      </c>
      <c r="B81">
        <v>50</v>
      </c>
      <c r="C81" t="s">
        <v>17</v>
      </c>
      <c r="D81" t="s">
        <v>62</v>
      </c>
      <c r="E81" t="s">
        <v>74</v>
      </c>
      <c r="F81" t="s">
        <v>111</v>
      </c>
      <c r="G81" t="s">
        <v>42</v>
      </c>
      <c r="H81" t="s">
        <v>38</v>
      </c>
      <c r="I81" t="s">
        <v>23</v>
      </c>
      <c r="J81">
        <v>4</v>
      </c>
      <c r="K81">
        <v>4</v>
      </c>
      <c r="L81">
        <v>1</v>
      </c>
      <c r="M81">
        <v>22.94</v>
      </c>
      <c r="N81" t="s">
        <v>31</v>
      </c>
      <c r="O81" t="s">
        <v>44</v>
      </c>
      <c r="P81">
        <v>1</v>
      </c>
      <c r="Q81">
        <v>100</v>
      </c>
      <c r="R81" t="s">
        <v>605</v>
      </c>
      <c r="S81" t="s">
        <v>613</v>
      </c>
      <c r="T81" t="s">
        <v>615</v>
      </c>
      <c r="U81" s="2">
        <v>0.54</v>
      </c>
      <c r="V81">
        <v>6</v>
      </c>
    </row>
    <row r="82" spans="1:22" x14ac:dyDescent="0.3">
      <c r="A82" t="s">
        <v>182</v>
      </c>
      <c r="B82">
        <v>21</v>
      </c>
      <c r="C82" t="s">
        <v>17</v>
      </c>
      <c r="D82" t="s">
        <v>59</v>
      </c>
      <c r="E82" t="s">
        <v>74</v>
      </c>
      <c r="F82" t="s">
        <v>113</v>
      </c>
      <c r="G82" t="s">
        <v>56</v>
      </c>
      <c r="H82" t="s">
        <v>38</v>
      </c>
      <c r="I82" t="s">
        <v>43</v>
      </c>
      <c r="J82">
        <v>15</v>
      </c>
      <c r="K82">
        <v>15</v>
      </c>
      <c r="L82">
        <v>1</v>
      </c>
      <c r="M82">
        <v>29.22</v>
      </c>
      <c r="N82" t="s">
        <v>24</v>
      </c>
      <c r="O82" t="s">
        <v>25</v>
      </c>
      <c r="P82">
        <v>1</v>
      </c>
      <c r="Q82">
        <v>100</v>
      </c>
      <c r="R82" t="s">
        <v>605</v>
      </c>
      <c r="S82" t="s">
        <v>611</v>
      </c>
      <c r="T82" t="s">
        <v>614</v>
      </c>
      <c r="U82" s="2">
        <v>0.46666666666666667</v>
      </c>
      <c r="V82">
        <v>5</v>
      </c>
    </row>
    <row r="83" spans="1:22" x14ac:dyDescent="0.3">
      <c r="A83" t="s">
        <v>183</v>
      </c>
      <c r="B83">
        <v>28</v>
      </c>
      <c r="C83" t="s">
        <v>27</v>
      </c>
      <c r="D83" t="s">
        <v>54</v>
      </c>
      <c r="E83" t="s">
        <v>28</v>
      </c>
      <c r="F83" t="s">
        <v>115</v>
      </c>
      <c r="G83" t="s">
        <v>37</v>
      </c>
      <c r="H83" t="s">
        <v>38</v>
      </c>
      <c r="I83" t="s">
        <v>23</v>
      </c>
      <c r="J83">
        <v>4</v>
      </c>
      <c r="K83">
        <v>0</v>
      </c>
      <c r="L83">
        <v>0</v>
      </c>
      <c r="M83">
        <v>2.31</v>
      </c>
      <c r="N83" t="s">
        <v>49</v>
      </c>
      <c r="O83" t="s">
        <v>32</v>
      </c>
      <c r="P83">
        <v>0.01</v>
      </c>
      <c r="Q83">
        <v>0</v>
      </c>
      <c r="R83" t="s">
        <v>604</v>
      </c>
      <c r="S83" t="s">
        <v>611</v>
      </c>
      <c r="T83" t="s">
        <v>614</v>
      </c>
      <c r="U83" s="2">
        <v>0</v>
      </c>
      <c r="V83">
        <v>1</v>
      </c>
    </row>
    <row r="84" spans="1:22" x14ac:dyDescent="0.3">
      <c r="A84" t="s">
        <v>184</v>
      </c>
      <c r="B84">
        <v>27</v>
      </c>
      <c r="C84" t="s">
        <v>27</v>
      </c>
      <c r="D84" t="s">
        <v>62</v>
      </c>
      <c r="E84" t="s">
        <v>70</v>
      </c>
      <c r="F84" t="s">
        <v>117</v>
      </c>
      <c r="G84" t="s">
        <v>37</v>
      </c>
      <c r="H84" t="s">
        <v>38</v>
      </c>
      <c r="I84" t="s">
        <v>43</v>
      </c>
      <c r="J84">
        <v>14</v>
      </c>
      <c r="K84">
        <v>7</v>
      </c>
      <c r="L84">
        <v>0</v>
      </c>
      <c r="M84">
        <v>8.07</v>
      </c>
      <c r="N84" t="s">
        <v>24</v>
      </c>
      <c r="O84" t="s">
        <v>25</v>
      </c>
      <c r="P84">
        <v>0.28999999999999998</v>
      </c>
      <c r="Q84">
        <v>50</v>
      </c>
      <c r="R84" t="s">
        <v>604</v>
      </c>
      <c r="S84" t="s">
        <v>611</v>
      </c>
      <c r="T84" t="s">
        <v>614</v>
      </c>
      <c r="U84" s="2">
        <v>0.24000000000000002</v>
      </c>
      <c r="V84">
        <v>5</v>
      </c>
    </row>
    <row r="85" spans="1:22" x14ac:dyDescent="0.3">
      <c r="A85" t="s">
        <v>185</v>
      </c>
      <c r="B85">
        <v>42</v>
      </c>
      <c r="C85" t="s">
        <v>17</v>
      </c>
      <c r="D85" t="s">
        <v>54</v>
      </c>
      <c r="E85" t="s">
        <v>74</v>
      </c>
      <c r="F85" t="s">
        <v>119</v>
      </c>
      <c r="G85" t="s">
        <v>72</v>
      </c>
      <c r="H85" t="s">
        <v>22</v>
      </c>
      <c r="I85" t="s">
        <v>23</v>
      </c>
      <c r="J85">
        <v>5</v>
      </c>
      <c r="K85">
        <v>3</v>
      </c>
      <c r="L85">
        <v>1</v>
      </c>
      <c r="M85">
        <v>23.84</v>
      </c>
      <c r="N85" t="s">
        <v>39</v>
      </c>
      <c r="O85" t="s">
        <v>25</v>
      </c>
      <c r="P85">
        <v>0.8</v>
      </c>
      <c r="Q85">
        <v>60</v>
      </c>
      <c r="R85" t="s">
        <v>605</v>
      </c>
      <c r="S85" t="s">
        <v>611</v>
      </c>
      <c r="T85" t="s">
        <v>615</v>
      </c>
      <c r="U85" s="2">
        <v>0.41333333333333333</v>
      </c>
      <c r="V85">
        <v>3</v>
      </c>
    </row>
    <row r="86" spans="1:22" x14ac:dyDescent="0.3">
      <c r="A86" t="s">
        <v>186</v>
      </c>
      <c r="B86">
        <v>36</v>
      </c>
      <c r="C86" t="s">
        <v>58</v>
      </c>
      <c r="D86" t="s">
        <v>59</v>
      </c>
      <c r="E86" t="s">
        <v>74</v>
      </c>
      <c r="F86" t="s">
        <v>121</v>
      </c>
      <c r="G86" t="s">
        <v>37</v>
      </c>
      <c r="H86" t="s">
        <v>38</v>
      </c>
      <c r="I86" t="s">
        <v>23</v>
      </c>
      <c r="J86">
        <v>8</v>
      </c>
      <c r="K86">
        <v>8</v>
      </c>
      <c r="L86">
        <v>1</v>
      </c>
      <c r="M86">
        <v>10.64</v>
      </c>
      <c r="N86" t="s">
        <v>68</v>
      </c>
      <c r="O86" t="s">
        <v>32</v>
      </c>
      <c r="P86">
        <v>0.95</v>
      </c>
      <c r="Q86">
        <v>100</v>
      </c>
      <c r="R86" t="s">
        <v>605</v>
      </c>
      <c r="S86" t="s">
        <v>613</v>
      </c>
      <c r="T86" t="s">
        <v>615</v>
      </c>
      <c r="U86" s="2">
        <v>0.49</v>
      </c>
      <c r="V86">
        <v>7</v>
      </c>
    </row>
    <row r="87" spans="1:22" x14ac:dyDescent="0.3">
      <c r="A87" t="s">
        <v>187</v>
      </c>
      <c r="B87">
        <v>42</v>
      </c>
      <c r="C87" t="s">
        <v>27</v>
      </c>
      <c r="D87" t="s">
        <v>59</v>
      </c>
      <c r="E87" t="s">
        <v>51</v>
      </c>
      <c r="F87" t="s">
        <v>123</v>
      </c>
      <c r="G87" t="s">
        <v>72</v>
      </c>
      <c r="H87" t="s">
        <v>22</v>
      </c>
      <c r="I87" t="s">
        <v>48</v>
      </c>
      <c r="J87">
        <v>7</v>
      </c>
      <c r="K87">
        <v>3</v>
      </c>
      <c r="L87">
        <v>0</v>
      </c>
      <c r="M87">
        <v>12.91</v>
      </c>
      <c r="N87" t="s">
        <v>39</v>
      </c>
      <c r="O87" t="s">
        <v>32</v>
      </c>
      <c r="P87">
        <v>0.28000000000000003</v>
      </c>
      <c r="Q87">
        <v>42.857142857142854</v>
      </c>
      <c r="R87" t="s">
        <v>604</v>
      </c>
      <c r="S87" t="s">
        <v>611</v>
      </c>
      <c r="T87" t="s">
        <v>615</v>
      </c>
      <c r="U87" s="2">
        <v>0.21142857142857144</v>
      </c>
      <c r="V87">
        <v>3</v>
      </c>
    </row>
    <row r="88" spans="1:22" x14ac:dyDescent="0.3">
      <c r="A88" t="s">
        <v>188</v>
      </c>
      <c r="B88">
        <v>48</v>
      </c>
      <c r="C88" t="s">
        <v>58</v>
      </c>
      <c r="D88" t="s">
        <v>46</v>
      </c>
      <c r="E88" t="s">
        <v>35</v>
      </c>
      <c r="F88" t="s">
        <v>125</v>
      </c>
      <c r="G88" t="s">
        <v>72</v>
      </c>
      <c r="H88" t="s">
        <v>22</v>
      </c>
      <c r="I88" t="s">
        <v>43</v>
      </c>
      <c r="J88">
        <v>1</v>
      </c>
      <c r="K88">
        <v>0</v>
      </c>
      <c r="L88">
        <v>0</v>
      </c>
      <c r="M88">
        <v>2.5099999999999998</v>
      </c>
      <c r="N88" t="s">
        <v>24</v>
      </c>
      <c r="O88" t="s">
        <v>44</v>
      </c>
      <c r="P88">
        <v>0.01</v>
      </c>
      <c r="Q88">
        <v>0</v>
      </c>
      <c r="R88" t="s">
        <v>604</v>
      </c>
      <c r="S88" t="s">
        <v>611</v>
      </c>
      <c r="T88" t="s">
        <v>615</v>
      </c>
      <c r="U88" s="2">
        <v>0</v>
      </c>
      <c r="V88">
        <v>5</v>
      </c>
    </row>
    <row r="89" spans="1:22" x14ac:dyDescent="0.3">
      <c r="A89" t="s">
        <v>189</v>
      </c>
      <c r="B89">
        <v>24</v>
      </c>
      <c r="C89" t="s">
        <v>27</v>
      </c>
      <c r="D89" t="s">
        <v>18</v>
      </c>
      <c r="E89" t="s">
        <v>74</v>
      </c>
      <c r="F89" t="s">
        <v>127</v>
      </c>
      <c r="G89" t="s">
        <v>42</v>
      </c>
      <c r="H89" t="s">
        <v>22</v>
      </c>
      <c r="I89" t="s">
        <v>48</v>
      </c>
      <c r="J89">
        <v>3</v>
      </c>
      <c r="K89">
        <v>3</v>
      </c>
      <c r="L89">
        <v>0</v>
      </c>
      <c r="M89">
        <v>29.13</v>
      </c>
      <c r="N89" t="s">
        <v>49</v>
      </c>
      <c r="O89" t="s">
        <v>44</v>
      </c>
      <c r="P89">
        <v>0.6</v>
      </c>
      <c r="Q89">
        <v>100</v>
      </c>
      <c r="R89" t="s">
        <v>606</v>
      </c>
      <c r="S89" t="s">
        <v>611</v>
      </c>
      <c r="T89" t="s">
        <v>614</v>
      </c>
      <c r="U89" s="2">
        <v>0.44000000000000006</v>
      </c>
      <c r="V89">
        <v>1</v>
      </c>
    </row>
    <row r="90" spans="1:22" x14ac:dyDescent="0.3">
      <c r="A90" t="s">
        <v>190</v>
      </c>
      <c r="B90">
        <v>34</v>
      </c>
      <c r="C90" t="s">
        <v>27</v>
      </c>
      <c r="D90" t="s">
        <v>54</v>
      </c>
      <c r="E90" t="s">
        <v>19</v>
      </c>
      <c r="F90" t="s">
        <v>129</v>
      </c>
      <c r="G90" t="s">
        <v>42</v>
      </c>
      <c r="H90" t="s">
        <v>22</v>
      </c>
      <c r="I90" t="s">
        <v>43</v>
      </c>
      <c r="J90">
        <v>14</v>
      </c>
      <c r="K90">
        <v>10</v>
      </c>
      <c r="L90">
        <v>0</v>
      </c>
      <c r="M90">
        <v>12.02</v>
      </c>
      <c r="N90" t="s">
        <v>39</v>
      </c>
      <c r="O90" t="s">
        <v>32</v>
      </c>
      <c r="P90">
        <v>0.42</v>
      </c>
      <c r="Q90">
        <v>71.428571428571431</v>
      </c>
      <c r="R90" t="s">
        <v>606</v>
      </c>
      <c r="S90" t="s">
        <v>611</v>
      </c>
      <c r="T90" t="s">
        <v>614</v>
      </c>
      <c r="U90" s="2">
        <v>0.32571428571428573</v>
      </c>
      <c r="V90">
        <v>3</v>
      </c>
    </row>
    <row r="91" spans="1:22" x14ac:dyDescent="0.3">
      <c r="A91" t="s">
        <v>191</v>
      </c>
      <c r="B91">
        <v>49</v>
      </c>
      <c r="C91" t="s">
        <v>58</v>
      </c>
      <c r="D91" t="s">
        <v>18</v>
      </c>
      <c r="E91" t="s">
        <v>74</v>
      </c>
      <c r="F91" t="s">
        <v>131</v>
      </c>
      <c r="G91" t="s">
        <v>30</v>
      </c>
      <c r="H91" t="s">
        <v>22</v>
      </c>
      <c r="I91" t="s">
        <v>48</v>
      </c>
      <c r="J91">
        <v>11</v>
      </c>
      <c r="K91">
        <v>4</v>
      </c>
      <c r="L91">
        <v>0</v>
      </c>
      <c r="M91">
        <v>22.66</v>
      </c>
      <c r="N91" t="s">
        <v>81</v>
      </c>
      <c r="O91" t="s">
        <v>25</v>
      </c>
      <c r="P91">
        <v>0.28000000000000003</v>
      </c>
      <c r="Q91">
        <v>36.363636363636367</v>
      </c>
      <c r="R91" t="s">
        <v>604</v>
      </c>
      <c r="S91" t="s">
        <v>611</v>
      </c>
      <c r="T91" t="s">
        <v>615</v>
      </c>
      <c r="U91" s="2">
        <v>0.18545454545454548</v>
      </c>
      <c r="V91">
        <v>4</v>
      </c>
    </row>
    <row r="92" spans="1:22" x14ac:dyDescent="0.3">
      <c r="A92" t="s">
        <v>192</v>
      </c>
      <c r="B92">
        <v>58</v>
      </c>
      <c r="C92" t="s">
        <v>58</v>
      </c>
      <c r="D92" t="s">
        <v>18</v>
      </c>
      <c r="E92" t="s">
        <v>35</v>
      </c>
      <c r="F92" t="s">
        <v>133</v>
      </c>
      <c r="G92" t="s">
        <v>56</v>
      </c>
      <c r="H92" t="s">
        <v>38</v>
      </c>
      <c r="I92" t="s">
        <v>23</v>
      </c>
      <c r="J92">
        <v>1</v>
      </c>
      <c r="K92">
        <v>1</v>
      </c>
      <c r="L92">
        <v>0</v>
      </c>
      <c r="M92">
        <v>9.51</v>
      </c>
      <c r="N92" t="s">
        <v>39</v>
      </c>
      <c r="O92" t="s">
        <v>44</v>
      </c>
      <c r="P92">
        <v>0.55000000000000004</v>
      </c>
      <c r="Q92">
        <v>100</v>
      </c>
      <c r="R92" t="s">
        <v>606</v>
      </c>
      <c r="S92" t="s">
        <v>611</v>
      </c>
      <c r="T92" t="s">
        <v>612</v>
      </c>
      <c r="U92" s="2">
        <v>0.44000000000000006</v>
      </c>
      <c r="V92">
        <v>3</v>
      </c>
    </row>
    <row r="93" spans="1:22" x14ac:dyDescent="0.3">
      <c r="A93" t="s">
        <v>193</v>
      </c>
      <c r="B93">
        <v>27</v>
      </c>
      <c r="C93" t="s">
        <v>17</v>
      </c>
      <c r="D93" t="s">
        <v>54</v>
      </c>
      <c r="E93" t="s">
        <v>35</v>
      </c>
      <c r="F93" t="s">
        <v>135</v>
      </c>
      <c r="G93" t="s">
        <v>37</v>
      </c>
      <c r="H93" t="s">
        <v>22</v>
      </c>
      <c r="I93" t="s">
        <v>23</v>
      </c>
      <c r="J93">
        <v>3</v>
      </c>
      <c r="K93">
        <v>0</v>
      </c>
      <c r="L93">
        <v>0</v>
      </c>
      <c r="M93">
        <v>3.05</v>
      </c>
      <c r="N93" t="s">
        <v>81</v>
      </c>
      <c r="O93" t="s">
        <v>32</v>
      </c>
      <c r="P93">
        <v>0.02</v>
      </c>
      <c r="Q93">
        <v>0</v>
      </c>
      <c r="R93" t="s">
        <v>604</v>
      </c>
      <c r="S93" t="s">
        <v>611</v>
      </c>
      <c r="T93" t="s">
        <v>614</v>
      </c>
      <c r="U93" s="2">
        <v>0</v>
      </c>
      <c r="V93">
        <v>4</v>
      </c>
    </row>
    <row r="94" spans="1:22" x14ac:dyDescent="0.3">
      <c r="A94" t="s">
        <v>194</v>
      </c>
      <c r="B94">
        <v>33</v>
      </c>
      <c r="C94" t="s">
        <v>27</v>
      </c>
      <c r="D94" t="s">
        <v>54</v>
      </c>
      <c r="E94" t="s">
        <v>51</v>
      </c>
      <c r="F94" t="s">
        <v>137</v>
      </c>
      <c r="G94" t="s">
        <v>56</v>
      </c>
      <c r="H94" t="s">
        <v>38</v>
      </c>
      <c r="I94" t="s">
        <v>48</v>
      </c>
      <c r="J94">
        <v>5</v>
      </c>
      <c r="K94">
        <v>3</v>
      </c>
      <c r="L94">
        <v>1</v>
      </c>
      <c r="M94">
        <v>1.27</v>
      </c>
      <c r="N94" t="s">
        <v>68</v>
      </c>
      <c r="O94" t="s">
        <v>44</v>
      </c>
      <c r="P94">
        <v>0.71</v>
      </c>
      <c r="Q94">
        <v>60</v>
      </c>
      <c r="R94" t="s">
        <v>605</v>
      </c>
      <c r="S94" t="s">
        <v>613</v>
      </c>
      <c r="T94" t="s">
        <v>614</v>
      </c>
      <c r="U94" s="2">
        <v>0.41333333333333333</v>
      </c>
      <c r="V94">
        <v>7</v>
      </c>
    </row>
    <row r="95" spans="1:22" x14ac:dyDescent="0.3">
      <c r="A95" t="s">
        <v>195</v>
      </c>
      <c r="B95">
        <v>36</v>
      </c>
      <c r="C95" t="s">
        <v>58</v>
      </c>
      <c r="D95" t="s">
        <v>54</v>
      </c>
      <c r="E95" t="s">
        <v>51</v>
      </c>
      <c r="F95" t="s">
        <v>139</v>
      </c>
      <c r="G95" t="s">
        <v>30</v>
      </c>
      <c r="H95" t="s">
        <v>38</v>
      </c>
      <c r="I95" t="s">
        <v>43</v>
      </c>
      <c r="J95">
        <v>10</v>
      </c>
      <c r="K95">
        <v>4</v>
      </c>
      <c r="L95">
        <v>0</v>
      </c>
      <c r="M95">
        <v>13.3</v>
      </c>
      <c r="N95" t="s">
        <v>39</v>
      </c>
      <c r="O95" t="s">
        <v>44</v>
      </c>
      <c r="P95">
        <v>0.27</v>
      </c>
      <c r="Q95">
        <v>40</v>
      </c>
      <c r="R95" t="s">
        <v>604</v>
      </c>
      <c r="S95" t="s">
        <v>611</v>
      </c>
      <c r="T95" t="s">
        <v>615</v>
      </c>
      <c r="U95" s="2">
        <v>0.20000000000000004</v>
      </c>
      <c r="V95">
        <v>3</v>
      </c>
    </row>
    <row r="96" spans="1:22" x14ac:dyDescent="0.3">
      <c r="A96" t="s">
        <v>196</v>
      </c>
      <c r="B96">
        <v>37</v>
      </c>
      <c r="C96" t="s">
        <v>17</v>
      </c>
      <c r="D96" t="s">
        <v>46</v>
      </c>
      <c r="E96" t="s">
        <v>35</v>
      </c>
      <c r="F96" t="s">
        <v>141</v>
      </c>
      <c r="G96" t="s">
        <v>30</v>
      </c>
      <c r="H96" t="s">
        <v>22</v>
      </c>
      <c r="I96" t="s">
        <v>43</v>
      </c>
      <c r="J96">
        <v>10</v>
      </c>
      <c r="K96">
        <v>5</v>
      </c>
      <c r="L96">
        <v>0</v>
      </c>
      <c r="M96">
        <v>29.79</v>
      </c>
      <c r="N96" t="s">
        <v>39</v>
      </c>
      <c r="O96" t="s">
        <v>25</v>
      </c>
      <c r="P96">
        <v>0.35</v>
      </c>
      <c r="Q96">
        <v>50</v>
      </c>
      <c r="R96" t="s">
        <v>606</v>
      </c>
      <c r="S96" t="s">
        <v>611</v>
      </c>
      <c r="T96" t="s">
        <v>615</v>
      </c>
      <c r="U96" s="2">
        <v>0.24000000000000002</v>
      </c>
      <c r="V96">
        <v>3</v>
      </c>
    </row>
    <row r="97" spans="1:22" x14ac:dyDescent="0.3">
      <c r="A97" t="s">
        <v>197</v>
      </c>
      <c r="B97">
        <v>60</v>
      </c>
      <c r="C97" t="s">
        <v>27</v>
      </c>
      <c r="D97" t="s">
        <v>59</v>
      </c>
      <c r="E97" t="s">
        <v>28</v>
      </c>
      <c r="F97" t="s">
        <v>143</v>
      </c>
      <c r="G97" t="s">
        <v>37</v>
      </c>
      <c r="H97" t="s">
        <v>22</v>
      </c>
      <c r="I97" t="s">
        <v>48</v>
      </c>
      <c r="J97">
        <v>12</v>
      </c>
      <c r="K97">
        <v>7</v>
      </c>
      <c r="L97">
        <v>0</v>
      </c>
      <c r="M97">
        <v>27.19</v>
      </c>
      <c r="N97" t="s">
        <v>68</v>
      </c>
      <c r="O97" t="s">
        <v>25</v>
      </c>
      <c r="P97">
        <v>0.39</v>
      </c>
      <c r="Q97">
        <v>58.333333333333336</v>
      </c>
      <c r="R97" t="s">
        <v>606</v>
      </c>
      <c r="S97" t="s">
        <v>613</v>
      </c>
      <c r="T97" t="s">
        <v>612</v>
      </c>
      <c r="U97" s="2">
        <v>0.27333333333333337</v>
      </c>
      <c r="V97">
        <v>7</v>
      </c>
    </row>
    <row r="98" spans="1:22" x14ac:dyDescent="0.3">
      <c r="A98" t="s">
        <v>198</v>
      </c>
      <c r="B98">
        <v>56</v>
      </c>
      <c r="C98" t="s">
        <v>27</v>
      </c>
      <c r="D98" t="s">
        <v>34</v>
      </c>
      <c r="E98" t="s">
        <v>19</v>
      </c>
      <c r="F98" t="s">
        <v>145</v>
      </c>
      <c r="G98" t="s">
        <v>56</v>
      </c>
      <c r="H98" t="s">
        <v>38</v>
      </c>
      <c r="I98" t="s">
        <v>48</v>
      </c>
      <c r="J98">
        <v>13</v>
      </c>
      <c r="K98">
        <v>11</v>
      </c>
      <c r="L98">
        <v>0</v>
      </c>
      <c r="M98">
        <v>20.74</v>
      </c>
      <c r="N98" t="s">
        <v>76</v>
      </c>
      <c r="O98" t="s">
        <v>32</v>
      </c>
      <c r="P98">
        <v>0.52</v>
      </c>
      <c r="Q98">
        <v>84.615384615384613</v>
      </c>
      <c r="R98" t="s">
        <v>606</v>
      </c>
      <c r="S98" t="s">
        <v>611</v>
      </c>
      <c r="T98" t="s">
        <v>612</v>
      </c>
      <c r="U98" s="2">
        <v>0.37846153846153852</v>
      </c>
      <c r="V98">
        <v>2</v>
      </c>
    </row>
    <row r="99" spans="1:22" x14ac:dyDescent="0.3">
      <c r="A99" t="s">
        <v>199</v>
      </c>
      <c r="B99">
        <v>24</v>
      </c>
      <c r="C99" t="s">
        <v>58</v>
      </c>
      <c r="D99" t="s">
        <v>62</v>
      </c>
      <c r="E99" t="s">
        <v>28</v>
      </c>
      <c r="F99" t="s">
        <v>147</v>
      </c>
      <c r="G99" t="s">
        <v>21</v>
      </c>
      <c r="H99" t="s">
        <v>38</v>
      </c>
      <c r="I99" t="s">
        <v>23</v>
      </c>
      <c r="J99">
        <v>10</v>
      </c>
      <c r="K99">
        <v>5</v>
      </c>
      <c r="L99">
        <v>0</v>
      </c>
      <c r="M99">
        <v>3.61</v>
      </c>
      <c r="N99" t="s">
        <v>39</v>
      </c>
      <c r="O99" t="s">
        <v>44</v>
      </c>
      <c r="P99">
        <v>0.27</v>
      </c>
      <c r="Q99">
        <v>50</v>
      </c>
      <c r="R99" t="s">
        <v>604</v>
      </c>
      <c r="S99" t="s">
        <v>611</v>
      </c>
      <c r="T99" t="s">
        <v>614</v>
      </c>
      <c r="U99" s="2">
        <v>0.24000000000000002</v>
      </c>
      <c r="V99">
        <v>3</v>
      </c>
    </row>
    <row r="100" spans="1:22" x14ac:dyDescent="0.3">
      <c r="A100" t="s">
        <v>200</v>
      </c>
      <c r="B100">
        <v>44</v>
      </c>
      <c r="C100" t="s">
        <v>17</v>
      </c>
      <c r="D100" t="s">
        <v>34</v>
      </c>
      <c r="E100" t="s">
        <v>51</v>
      </c>
      <c r="F100" t="s">
        <v>149</v>
      </c>
      <c r="G100" t="s">
        <v>37</v>
      </c>
      <c r="H100" t="s">
        <v>38</v>
      </c>
      <c r="I100" t="s">
        <v>48</v>
      </c>
      <c r="J100">
        <v>9</v>
      </c>
      <c r="K100">
        <v>4</v>
      </c>
      <c r="L100">
        <v>0</v>
      </c>
      <c r="M100">
        <v>8.4499999999999993</v>
      </c>
      <c r="N100" t="s">
        <v>68</v>
      </c>
      <c r="O100" t="s">
        <v>44</v>
      </c>
      <c r="P100">
        <v>0.26</v>
      </c>
      <c r="Q100">
        <v>44.444444444444443</v>
      </c>
      <c r="R100" t="s">
        <v>604</v>
      </c>
      <c r="S100" t="s">
        <v>613</v>
      </c>
      <c r="T100" t="s">
        <v>615</v>
      </c>
      <c r="U100" s="2">
        <v>0.21777777777777779</v>
      </c>
      <c r="V100">
        <v>7</v>
      </c>
    </row>
    <row r="101" spans="1:22" x14ac:dyDescent="0.3">
      <c r="A101" t="s">
        <v>201</v>
      </c>
      <c r="B101">
        <v>36</v>
      </c>
      <c r="C101" t="s">
        <v>58</v>
      </c>
      <c r="D101" t="s">
        <v>59</v>
      </c>
      <c r="E101" t="s">
        <v>28</v>
      </c>
      <c r="F101" t="s">
        <v>151</v>
      </c>
      <c r="G101" t="s">
        <v>42</v>
      </c>
      <c r="H101" t="s">
        <v>22</v>
      </c>
      <c r="I101" t="s">
        <v>23</v>
      </c>
      <c r="J101">
        <v>13</v>
      </c>
      <c r="K101">
        <v>3</v>
      </c>
      <c r="L101">
        <v>0</v>
      </c>
      <c r="M101">
        <v>22</v>
      </c>
      <c r="N101" t="s">
        <v>81</v>
      </c>
      <c r="O101" t="s">
        <v>32</v>
      </c>
      <c r="P101">
        <v>0.22</v>
      </c>
      <c r="Q101">
        <v>23.076923076923077</v>
      </c>
      <c r="R101" t="s">
        <v>604</v>
      </c>
      <c r="S101" t="s">
        <v>611</v>
      </c>
      <c r="T101" t="s">
        <v>615</v>
      </c>
      <c r="U101" s="2">
        <v>0.13230769230769232</v>
      </c>
      <c r="V101">
        <v>4</v>
      </c>
    </row>
    <row r="102" spans="1:22" x14ac:dyDescent="0.3">
      <c r="A102" t="s">
        <v>202</v>
      </c>
      <c r="B102">
        <v>41</v>
      </c>
      <c r="C102" t="s">
        <v>17</v>
      </c>
      <c r="D102" t="s">
        <v>46</v>
      </c>
      <c r="E102" t="s">
        <v>28</v>
      </c>
      <c r="F102" t="s">
        <v>20</v>
      </c>
      <c r="G102" t="s">
        <v>21</v>
      </c>
      <c r="H102" t="s">
        <v>22</v>
      </c>
      <c r="I102" t="s">
        <v>43</v>
      </c>
      <c r="J102">
        <v>6</v>
      </c>
      <c r="K102">
        <v>5</v>
      </c>
      <c r="L102">
        <v>0</v>
      </c>
      <c r="M102">
        <v>8.6</v>
      </c>
      <c r="N102" t="s">
        <v>81</v>
      </c>
      <c r="O102" t="s">
        <v>32</v>
      </c>
      <c r="P102">
        <v>0.46</v>
      </c>
      <c r="Q102">
        <v>83.333333333333343</v>
      </c>
      <c r="R102" t="s">
        <v>606</v>
      </c>
      <c r="S102" t="s">
        <v>611</v>
      </c>
      <c r="T102" t="s">
        <v>615</v>
      </c>
      <c r="U102" s="2">
        <v>0.37333333333333341</v>
      </c>
      <c r="V102">
        <v>4</v>
      </c>
    </row>
    <row r="103" spans="1:22" x14ac:dyDescent="0.3">
      <c r="A103" t="s">
        <v>203</v>
      </c>
      <c r="B103">
        <v>41</v>
      </c>
      <c r="C103" t="s">
        <v>17</v>
      </c>
      <c r="D103" t="s">
        <v>62</v>
      </c>
      <c r="E103" t="s">
        <v>51</v>
      </c>
      <c r="F103" t="s">
        <v>29</v>
      </c>
      <c r="G103" t="s">
        <v>42</v>
      </c>
      <c r="H103" t="s">
        <v>22</v>
      </c>
      <c r="I103" t="s">
        <v>48</v>
      </c>
      <c r="J103">
        <v>15</v>
      </c>
      <c r="K103">
        <v>10</v>
      </c>
      <c r="L103">
        <v>0</v>
      </c>
      <c r="M103">
        <v>7.42</v>
      </c>
      <c r="N103" t="s">
        <v>49</v>
      </c>
      <c r="O103" t="s">
        <v>32</v>
      </c>
      <c r="P103">
        <v>0.37</v>
      </c>
      <c r="Q103">
        <v>66.666666666666657</v>
      </c>
      <c r="R103" t="s">
        <v>606</v>
      </c>
      <c r="S103" t="s">
        <v>611</v>
      </c>
      <c r="T103" t="s">
        <v>615</v>
      </c>
      <c r="U103" s="2">
        <v>0.30666666666666664</v>
      </c>
      <c r="V103">
        <v>1</v>
      </c>
    </row>
    <row r="104" spans="1:22" x14ac:dyDescent="0.3">
      <c r="A104" t="s">
        <v>204</v>
      </c>
      <c r="B104">
        <v>47</v>
      </c>
      <c r="C104" t="s">
        <v>58</v>
      </c>
      <c r="D104" t="s">
        <v>59</v>
      </c>
      <c r="E104" t="s">
        <v>19</v>
      </c>
      <c r="F104" t="s">
        <v>36</v>
      </c>
      <c r="G104" t="s">
        <v>42</v>
      </c>
      <c r="H104" t="s">
        <v>22</v>
      </c>
      <c r="I104" t="s">
        <v>23</v>
      </c>
      <c r="J104">
        <v>1</v>
      </c>
      <c r="K104">
        <v>0</v>
      </c>
      <c r="L104">
        <v>0</v>
      </c>
      <c r="M104">
        <v>1.52</v>
      </c>
      <c r="N104" t="s">
        <v>81</v>
      </c>
      <c r="O104" t="s">
        <v>25</v>
      </c>
      <c r="P104">
        <v>0.01</v>
      </c>
      <c r="Q104">
        <v>0</v>
      </c>
      <c r="R104" t="s">
        <v>604</v>
      </c>
      <c r="S104" t="s">
        <v>611</v>
      </c>
      <c r="T104" t="s">
        <v>615</v>
      </c>
      <c r="U104" s="2">
        <v>0</v>
      </c>
      <c r="V104">
        <v>4</v>
      </c>
    </row>
    <row r="105" spans="1:22" x14ac:dyDescent="0.3">
      <c r="A105" t="s">
        <v>205</v>
      </c>
      <c r="B105">
        <v>24</v>
      </c>
      <c r="C105" t="s">
        <v>17</v>
      </c>
      <c r="D105" t="s">
        <v>54</v>
      </c>
      <c r="E105" t="s">
        <v>51</v>
      </c>
      <c r="F105" t="s">
        <v>41</v>
      </c>
      <c r="G105" t="s">
        <v>42</v>
      </c>
      <c r="H105" t="s">
        <v>38</v>
      </c>
      <c r="I105" t="s">
        <v>43</v>
      </c>
      <c r="J105">
        <v>11</v>
      </c>
      <c r="K105">
        <v>11</v>
      </c>
      <c r="L105">
        <v>0</v>
      </c>
      <c r="M105">
        <v>16.670000000000002</v>
      </c>
      <c r="N105" t="s">
        <v>24</v>
      </c>
      <c r="O105" t="s">
        <v>32</v>
      </c>
      <c r="P105">
        <v>0.57999999999999996</v>
      </c>
      <c r="Q105">
        <v>100</v>
      </c>
      <c r="R105" t="s">
        <v>606</v>
      </c>
      <c r="S105" t="s">
        <v>611</v>
      </c>
      <c r="T105" t="s">
        <v>614</v>
      </c>
      <c r="U105" s="2">
        <v>0.44000000000000006</v>
      </c>
      <c r="V105">
        <v>5</v>
      </c>
    </row>
    <row r="106" spans="1:22" x14ac:dyDescent="0.3">
      <c r="A106" t="s">
        <v>206</v>
      </c>
      <c r="B106">
        <v>27</v>
      </c>
      <c r="C106" t="s">
        <v>27</v>
      </c>
      <c r="D106" t="s">
        <v>62</v>
      </c>
      <c r="E106" t="s">
        <v>28</v>
      </c>
      <c r="F106" t="s">
        <v>47</v>
      </c>
      <c r="G106" t="s">
        <v>42</v>
      </c>
      <c r="H106" t="s">
        <v>38</v>
      </c>
      <c r="I106" t="s">
        <v>43</v>
      </c>
      <c r="J106">
        <v>1</v>
      </c>
      <c r="K106">
        <v>1</v>
      </c>
      <c r="L106">
        <v>1</v>
      </c>
      <c r="M106">
        <v>13.9</v>
      </c>
      <c r="N106" t="s">
        <v>76</v>
      </c>
      <c r="O106" t="s">
        <v>44</v>
      </c>
      <c r="P106">
        <v>0.97</v>
      </c>
      <c r="Q106">
        <v>100</v>
      </c>
      <c r="R106" t="s">
        <v>605</v>
      </c>
      <c r="S106" t="s">
        <v>611</v>
      </c>
      <c r="T106" t="s">
        <v>614</v>
      </c>
      <c r="U106" s="2">
        <v>0.84000000000000008</v>
      </c>
      <c r="V106">
        <v>2</v>
      </c>
    </row>
    <row r="107" spans="1:22" x14ac:dyDescent="0.3">
      <c r="A107" t="s">
        <v>207</v>
      </c>
      <c r="B107">
        <v>24</v>
      </c>
      <c r="C107" t="s">
        <v>58</v>
      </c>
      <c r="D107" t="s">
        <v>59</v>
      </c>
      <c r="E107" t="s">
        <v>74</v>
      </c>
      <c r="F107" t="s">
        <v>52</v>
      </c>
      <c r="G107" t="s">
        <v>72</v>
      </c>
      <c r="H107" t="s">
        <v>38</v>
      </c>
      <c r="I107" t="s">
        <v>23</v>
      </c>
      <c r="J107">
        <v>7</v>
      </c>
      <c r="K107">
        <v>4</v>
      </c>
      <c r="L107">
        <v>1</v>
      </c>
      <c r="M107">
        <v>4.54</v>
      </c>
      <c r="N107" t="s">
        <v>68</v>
      </c>
      <c r="O107" t="s">
        <v>44</v>
      </c>
      <c r="P107">
        <v>0.71</v>
      </c>
      <c r="Q107">
        <v>57.142857142857139</v>
      </c>
      <c r="R107" t="s">
        <v>605</v>
      </c>
      <c r="S107" t="s">
        <v>613</v>
      </c>
      <c r="T107" t="s">
        <v>614</v>
      </c>
      <c r="U107" s="2">
        <v>0.36857142857142855</v>
      </c>
      <c r="V107">
        <v>7</v>
      </c>
    </row>
    <row r="108" spans="1:22" x14ac:dyDescent="0.3">
      <c r="A108" t="s">
        <v>208</v>
      </c>
      <c r="B108">
        <v>23</v>
      </c>
      <c r="C108" t="s">
        <v>58</v>
      </c>
      <c r="D108" t="s">
        <v>34</v>
      </c>
      <c r="E108" t="s">
        <v>19</v>
      </c>
      <c r="F108" t="s">
        <v>55</v>
      </c>
      <c r="G108" t="s">
        <v>72</v>
      </c>
      <c r="H108" t="s">
        <v>22</v>
      </c>
      <c r="I108" t="s">
        <v>23</v>
      </c>
      <c r="J108">
        <v>13</v>
      </c>
      <c r="K108">
        <v>5</v>
      </c>
      <c r="L108">
        <v>1</v>
      </c>
      <c r="M108">
        <v>4.6500000000000004</v>
      </c>
      <c r="N108" t="s">
        <v>24</v>
      </c>
      <c r="O108" t="s">
        <v>25</v>
      </c>
      <c r="P108">
        <v>0.62</v>
      </c>
      <c r="Q108">
        <v>38.461538461538467</v>
      </c>
      <c r="R108" t="s">
        <v>605</v>
      </c>
      <c r="S108" t="s">
        <v>611</v>
      </c>
      <c r="T108" t="s">
        <v>614</v>
      </c>
      <c r="U108" s="2">
        <v>0.27384615384615385</v>
      </c>
      <c r="V108">
        <v>5</v>
      </c>
    </row>
    <row r="109" spans="1:22" x14ac:dyDescent="0.3">
      <c r="A109" t="s">
        <v>209</v>
      </c>
      <c r="B109">
        <v>22</v>
      </c>
      <c r="C109" t="s">
        <v>58</v>
      </c>
      <c r="D109" t="s">
        <v>34</v>
      </c>
      <c r="E109" t="s">
        <v>74</v>
      </c>
      <c r="F109" t="s">
        <v>60</v>
      </c>
      <c r="G109" t="s">
        <v>56</v>
      </c>
      <c r="H109" t="s">
        <v>22</v>
      </c>
      <c r="I109" t="s">
        <v>43</v>
      </c>
      <c r="J109">
        <v>13</v>
      </c>
      <c r="K109">
        <v>2</v>
      </c>
      <c r="L109">
        <v>0</v>
      </c>
      <c r="M109">
        <v>18.28</v>
      </c>
      <c r="N109" t="s">
        <v>39</v>
      </c>
      <c r="O109" t="s">
        <v>25</v>
      </c>
      <c r="P109">
        <v>0.17</v>
      </c>
      <c r="Q109">
        <v>15.384615384615385</v>
      </c>
      <c r="R109" t="s">
        <v>604</v>
      </c>
      <c r="S109" t="s">
        <v>611</v>
      </c>
      <c r="T109" t="s">
        <v>614</v>
      </c>
      <c r="U109" s="2">
        <v>0.10153846153846155</v>
      </c>
      <c r="V109">
        <v>3</v>
      </c>
    </row>
    <row r="110" spans="1:22" x14ac:dyDescent="0.3">
      <c r="A110" t="s">
        <v>210</v>
      </c>
      <c r="B110">
        <v>26</v>
      </c>
      <c r="C110" t="s">
        <v>58</v>
      </c>
      <c r="D110" t="s">
        <v>59</v>
      </c>
      <c r="E110" t="s">
        <v>51</v>
      </c>
      <c r="F110" t="s">
        <v>63</v>
      </c>
      <c r="G110" t="s">
        <v>30</v>
      </c>
      <c r="H110" t="s">
        <v>22</v>
      </c>
      <c r="I110" t="s">
        <v>23</v>
      </c>
      <c r="J110">
        <v>1</v>
      </c>
      <c r="K110">
        <v>1</v>
      </c>
      <c r="L110">
        <v>0</v>
      </c>
      <c r="M110">
        <v>7.9</v>
      </c>
      <c r="N110" t="s">
        <v>39</v>
      </c>
      <c r="O110" t="s">
        <v>25</v>
      </c>
      <c r="P110">
        <v>0.54</v>
      </c>
      <c r="Q110">
        <v>100</v>
      </c>
      <c r="R110" t="s">
        <v>606</v>
      </c>
      <c r="S110" t="s">
        <v>611</v>
      </c>
      <c r="T110" t="s">
        <v>614</v>
      </c>
      <c r="U110" s="2">
        <v>0.44000000000000006</v>
      </c>
      <c r="V110">
        <v>3</v>
      </c>
    </row>
    <row r="111" spans="1:22" x14ac:dyDescent="0.3">
      <c r="A111" t="s">
        <v>211</v>
      </c>
      <c r="B111">
        <v>29</v>
      </c>
      <c r="C111" t="s">
        <v>27</v>
      </c>
      <c r="D111" t="s">
        <v>18</v>
      </c>
      <c r="E111" t="s">
        <v>51</v>
      </c>
      <c r="F111" t="s">
        <v>65</v>
      </c>
      <c r="G111" t="s">
        <v>72</v>
      </c>
      <c r="H111" t="s">
        <v>38</v>
      </c>
      <c r="I111" t="s">
        <v>48</v>
      </c>
      <c r="J111">
        <v>2</v>
      </c>
      <c r="K111">
        <v>2</v>
      </c>
      <c r="L111">
        <v>1</v>
      </c>
      <c r="M111">
        <v>14</v>
      </c>
      <c r="N111" t="s">
        <v>39</v>
      </c>
      <c r="O111" t="s">
        <v>32</v>
      </c>
      <c r="P111">
        <v>0.97</v>
      </c>
      <c r="Q111">
        <v>100</v>
      </c>
      <c r="R111" t="s">
        <v>605</v>
      </c>
      <c r="S111" t="s">
        <v>611</v>
      </c>
      <c r="T111" t="s">
        <v>614</v>
      </c>
      <c r="U111" s="2">
        <v>0.64000000000000012</v>
      </c>
      <c r="V111">
        <v>3</v>
      </c>
    </row>
    <row r="112" spans="1:22" x14ac:dyDescent="0.3">
      <c r="A112" t="s">
        <v>212</v>
      </c>
      <c r="B112">
        <v>55</v>
      </c>
      <c r="C112" t="s">
        <v>17</v>
      </c>
      <c r="D112" t="s">
        <v>46</v>
      </c>
      <c r="E112" t="s">
        <v>74</v>
      </c>
      <c r="F112" t="s">
        <v>67</v>
      </c>
      <c r="G112" t="s">
        <v>56</v>
      </c>
      <c r="H112" t="s">
        <v>22</v>
      </c>
      <c r="I112" t="s">
        <v>48</v>
      </c>
      <c r="J112">
        <v>13</v>
      </c>
      <c r="K112">
        <v>13</v>
      </c>
      <c r="L112">
        <v>0</v>
      </c>
      <c r="M112">
        <v>9.75</v>
      </c>
      <c r="N112" t="s">
        <v>31</v>
      </c>
      <c r="O112" t="s">
        <v>25</v>
      </c>
      <c r="P112">
        <v>0.55000000000000004</v>
      </c>
      <c r="Q112">
        <v>100</v>
      </c>
      <c r="R112" t="s">
        <v>606</v>
      </c>
      <c r="S112" t="s">
        <v>613</v>
      </c>
      <c r="T112" t="s">
        <v>612</v>
      </c>
      <c r="U112" s="2">
        <v>0.44000000000000006</v>
      </c>
      <c r="V112">
        <v>6</v>
      </c>
    </row>
    <row r="113" spans="1:22" x14ac:dyDescent="0.3">
      <c r="A113" t="s">
        <v>213</v>
      </c>
      <c r="B113">
        <v>21</v>
      </c>
      <c r="C113" t="s">
        <v>27</v>
      </c>
      <c r="D113" t="s">
        <v>46</v>
      </c>
      <c r="E113" t="s">
        <v>35</v>
      </c>
      <c r="F113" t="s">
        <v>71</v>
      </c>
      <c r="G113" t="s">
        <v>72</v>
      </c>
      <c r="H113" t="s">
        <v>22</v>
      </c>
      <c r="I113" t="s">
        <v>43</v>
      </c>
      <c r="J113">
        <v>12</v>
      </c>
      <c r="K113">
        <v>7</v>
      </c>
      <c r="L113">
        <v>1</v>
      </c>
      <c r="M113">
        <v>3.34</v>
      </c>
      <c r="N113" t="s">
        <v>24</v>
      </c>
      <c r="O113" t="s">
        <v>25</v>
      </c>
      <c r="P113">
        <v>0.71</v>
      </c>
      <c r="Q113">
        <v>58.333333333333336</v>
      </c>
      <c r="R113" t="s">
        <v>605</v>
      </c>
      <c r="S113" t="s">
        <v>611</v>
      </c>
      <c r="T113" t="s">
        <v>614</v>
      </c>
      <c r="U113" s="2">
        <v>0.33047619047619048</v>
      </c>
      <c r="V113">
        <v>5</v>
      </c>
    </row>
    <row r="114" spans="1:22" x14ac:dyDescent="0.3">
      <c r="A114" t="s">
        <v>214</v>
      </c>
      <c r="B114">
        <v>22</v>
      </c>
      <c r="C114" t="s">
        <v>17</v>
      </c>
      <c r="D114" t="s">
        <v>59</v>
      </c>
      <c r="E114" t="s">
        <v>74</v>
      </c>
      <c r="F114" t="s">
        <v>75</v>
      </c>
      <c r="G114" t="s">
        <v>72</v>
      </c>
      <c r="H114" t="s">
        <v>38</v>
      </c>
      <c r="I114" t="s">
        <v>43</v>
      </c>
      <c r="J114">
        <v>10</v>
      </c>
      <c r="K114">
        <v>8</v>
      </c>
      <c r="L114">
        <v>1</v>
      </c>
      <c r="M114">
        <v>15.66</v>
      </c>
      <c r="N114" t="s">
        <v>81</v>
      </c>
      <c r="O114" t="s">
        <v>25</v>
      </c>
      <c r="P114">
        <v>0.88</v>
      </c>
      <c r="Q114">
        <v>80</v>
      </c>
      <c r="R114" t="s">
        <v>605</v>
      </c>
      <c r="S114" t="s">
        <v>611</v>
      </c>
      <c r="T114" t="s">
        <v>614</v>
      </c>
      <c r="U114" s="2">
        <v>0.41000000000000003</v>
      </c>
      <c r="V114">
        <v>4</v>
      </c>
    </row>
    <row r="115" spans="1:22" x14ac:dyDescent="0.3">
      <c r="A115" t="s">
        <v>215</v>
      </c>
      <c r="B115">
        <v>25</v>
      </c>
      <c r="C115" t="s">
        <v>58</v>
      </c>
      <c r="D115" t="s">
        <v>62</v>
      </c>
      <c r="E115" t="s">
        <v>74</v>
      </c>
      <c r="F115" t="s">
        <v>78</v>
      </c>
      <c r="G115" t="s">
        <v>72</v>
      </c>
      <c r="H115" t="s">
        <v>22</v>
      </c>
      <c r="I115" t="s">
        <v>43</v>
      </c>
      <c r="J115">
        <v>8</v>
      </c>
      <c r="K115">
        <v>3</v>
      </c>
      <c r="L115">
        <v>1</v>
      </c>
      <c r="M115">
        <v>25</v>
      </c>
      <c r="N115" t="s">
        <v>81</v>
      </c>
      <c r="O115" t="s">
        <v>44</v>
      </c>
      <c r="P115">
        <v>0.69</v>
      </c>
      <c r="Q115">
        <v>37.5</v>
      </c>
      <c r="R115" t="s">
        <v>605</v>
      </c>
      <c r="S115" t="s">
        <v>611</v>
      </c>
      <c r="T115" t="s">
        <v>614</v>
      </c>
      <c r="U115" s="2">
        <v>0.32333333333333336</v>
      </c>
      <c r="V115">
        <v>4</v>
      </c>
    </row>
    <row r="116" spans="1:22" x14ac:dyDescent="0.3">
      <c r="A116" t="s">
        <v>216</v>
      </c>
      <c r="B116">
        <v>24</v>
      </c>
      <c r="C116" t="s">
        <v>27</v>
      </c>
      <c r="D116" t="s">
        <v>46</v>
      </c>
      <c r="E116" t="s">
        <v>70</v>
      </c>
      <c r="F116" t="s">
        <v>80</v>
      </c>
      <c r="G116" t="s">
        <v>72</v>
      </c>
      <c r="H116" t="s">
        <v>38</v>
      </c>
      <c r="I116" t="s">
        <v>43</v>
      </c>
      <c r="J116">
        <v>3</v>
      </c>
      <c r="K116">
        <v>3</v>
      </c>
      <c r="L116">
        <v>1</v>
      </c>
      <c r="M116">
        <v>25.12</v>
      </c>
      <c r="N116" t="s">
        <v>49</v>
      </c>
      <c r="O116" t="s">
        <v>44</v>
      </c>
      <c r="P116">
        <v>1</v>
      </c>
      <c r="Q116">
        <v>100</v>
      </c>
      <c r="R116" t="s">
        <v>605</v>
      </c>
      <c r="S116" t="s">
        <v>611</v>
      </c>
      <c r="T116" t="s">
        <v>614</v>
      </c>
      <c r="U116" s="2">
        <v>0.57333333333333336</v>
      </c>
      <c r="V116">
        <v>1</v>
      </c>
    </row>
    <row r="117" spans="1:22" x14ac:dyDescent="0.3">
      <c r="A117" t="s">
        <v>217</v>
      </c>
      <c r="B117">
        <v>24</v>
      </c>
      <c r="C117" t="s">
        <v>58</v>
      </c>
      <c r="D117" t="s">
        <v>62</v>
      </c>
      <c r="E117" t="s">
        <v>70</v>
      </c>
      <c r="F117" t="s">
        <v>83</v>
      </c>
      <c r="G117" t="s">
        <v>56</v>
      </c>
      <c r="H117" t="s">
        <v>22</v>
      </c>
      <c r="I117" t="s">
        <v>48</v>
      </c>
      <c r="J117">
        <v>9</v>
      </c>
      <c r="K117">
        <v>8</v>
      </c>
      <c r="L117">
        <v>1</v>
      </c>
      <c r="M117">
        <v>4.54</v>
      </c>
      <c r="N117" t="s">
        <v>39</v>
      </c>
      <c r="O117" t="s">
        <v>32</v>
      </c>
      <c r="P117">
        <v>0.87</v>
      </c>
      <c r="Q117">
        <v>88.888888888888886</v>
      </c>
      <c r="R117" t="s">
        <v>605</v>
      </c>
      <c r="S117" t="s">
        <v>611</v>
      </c>
      <c r="T117" t="s">
        <v>614</v>
      </c>
      <c r="U117" s="2">
        <v>0.44555555555555559</v>
      </c>
      <c r="V117">
        <v>3</v>
      </c>
    </row>
    <row r="118" spans="1:22" x14ac:dyDescent="0.3">
      <c r="A118" t="s">
        <v>218</v>
      </c>
      <c r="B118">
        <v>45</v>
      </c>
      <c r="C118" t="s">
        <v>58</v>
      </c>
      <c r="D118" t="s">
        <v>18</v>
      </c>
      <c r="E118" t="s">
        <v>70</v>
      </c>
      <c r="F118" t="s">
        <v>85</v>
      </c>
      <c r="G118" t="s">
        <v>37</v>
      </c>
      <c r="H118" t="s">
        <v>38</v>
      </c>
      <c r="I118" t="s">
        <v>43</v>
      </c>
      <c r="J118">
        <v>2</v>
      </c>
      <c r="K118">
        <v>2</v>
      </c>
      <c r="L118">
        <v>0</v>
      </c>
      <c r="M118">
        <v>5.49</v>
      </c>
      <c r="N118" t="s">
        <v>81</v>
      </c>
      <c r="O118" t="s">
        <v>25</v>
      </c>
      <c r="P118">
        <v>0.53</v>
      </c>
      <c r="Q118">
        <v>100</v>
      </c>
      <c r="R118" t="s">
        <v>606</v>
      </c>
      <c r="S118" t="s">
        <v>611</v>
      </c>
      <c r="T118" t="s">
        <v>615</v>
      </c>
      <c r="U118" s="2">
        <v>0.44000000000000006</v>
      </c>
      <c r="V118">
        <v>4</v>
      </c>
    </row>
    <row r="119" spans="1:22" x14ac:dyDescent="0.3">
      <c r="A119" t="s">
        <v>219</v>
      </c>
      <c r="B119">
        <v>24</v>
      </c>
      <c r="C119" t="s">
        <v>27</v>
      </c>
      <c r="D119" t="s">
        <v>54</v>
      </c>
      <c r="E119" t="s">
        <v>70</v>
      </c>
      <c r="F119" t="s">
        <v>87</v>
      </c>
      <c r="G119" t="s">
        <v>30</v>
      </c>
      <c r="H119" t="s">
        <v>38</v>
      </c>
      <c r="I119" t="s">
        <v>48</v>
      </c>
      <c r="J119">
        <v>4</v>
      </c>
      <c r="K119">
        <v>3</v>
      </c>
      <c r="L119">
        <v>0</v>
      </c>
      <c r="M119">
        <v>29.26</v>
      </c>
      <c r="N119" t="s">
        <v>68</v>
      </c>
      <c r="O119" t="s">
        <v>32</v>
      </c>
      <c r="P119">
        <v>0.47</v>
      </c>
      <c r="Q119">
        <v>75</v>
      </c>
      <c r="R119" t="s">
        <v>606</v>
      </c>
      <c r="S119" t="s">
        <v>613</v>
      </c>
      <c r="T119" t="s">
        <v>614</v>
      </c>
      <c r="U119" s="2">
        <v>0.34000000000000008</v>
      </c>
      <c r="V119">
        <v>7</v>
      </c>
    </row>
    <row r="120" spans="1:22" x14ac:dyDescent="0.3">
      <c r="A120" t="s">
        <v>220</v>
      </c>
      <c r="B120">
        <v>57</v>
      </c>
      <c r="C120" t="s">
        <v>58</v>
      </c>
      <c r="D120" t="s">
        <v>62</v>
      </c>
      <c r="E120" t="s">
        <v>74</v>
      </c>
      <c r="F120" t="s">
        <v>89</v>
      </c>
      <c r="G120" t="s">
        <v>30</v>
      </c>
      <c r="H120" t="s">
        <v>38</v>
      </c>
      <c r="I120" t="s">
        <v>23</v>
      </c>
      <c r="J120">
        <v>3</v>
      </c>
      <c r="K120">
        <v>2</v>
      </c>
      <c r="L120">
        <v>0</v>
      </c>
      <c r="M120">
        <v>9.9600000000000009</v>
      </c>
      <c r="N120" t="s">
        <v>39</v>
      </c>
      <c r="O120" t="s">
        <v>44</v>
      </c>
      <c r="P120">
        <v>0.38</v>
      </c>
      <c r="Q120">
        <v>66.666666666666657</v>
      </c>
      <c r="R120" t="s">
        <v>606</v>
      </c>
      <c r="S120" t="s">
        <v>611</v>
      </c>
      <c r="T120" t="s">
        <v>612</v>
      </c>
      <c r="U120" s="2">
        <v>0.30666666666666664</v>
      </c>
      <c r="V120">
        <v>3</v>
      </c>
    </row>
    <row r="121" spans="1:22" x14ac:dyDescent="0.3">
      <c r="A121" t="s">
        <v>221</v>
      </c>
      <c r="B121">
        <v>18</v>
      </c>
      <c r="C121" t="s">
        <v>17</v>
      </c>
      <c r="D121" t="s">
        <v>34</v>
      </c>
      <c r="E121" t="s">
        <v>74</v>
      </c>
      <c r="F121" t="s">
        <v>91</v>
      </c>
      <c r="G121" t="s">
        <v>72</v>
      </c>
      <c r="H121" t="s">
        <v>38</v>
      </c>
      <c r="I121" t="s">
        <v>23</v>
      </c>
      <c r="J121">
        <v>3</v>
      </c>
      <c r="K121">
        <v>0</v>
      </c>
      <c r="L121">
        <v>0</v>
      </c>
      <c r="M121">
        <v>0.46</v>
      </c>
      <c r="N121" t="s">
        <v>24</v>
      </c>
      <c r="O121" t="s">
        <v>25</v>
      </c>
      <c r="P121">
        <v>0</v>
      </c>
      <c r="Q121">
        <v>0</v>
      </c>
      <c r="R121" t="s">
        <v>604</v>
      </c>
      <c r="S121" t="s">
        <v>611</v>
      </c>
      <c r="T121" t="s">
        <v>616</v>
      </c>
      <c r="U121" s="2">
        <v>0</v>
      </c>
      <c r="V121">
        <v>5</v>
      </c>
    </row>
    <row r="122" spans="1:22" x14ac:dyDescent="0.3">
      <c r="A122" t="s">
        <v>222</v>
      </c>
      <c r="B122">
        <v>42</v>
      </c>
      <c r="C122" t="s">
        <v>27</v>
      </c>
      <c r="D122" t="s">
        <v>46</v>
      </c>
      <c r="E122" t="s">
        <v>70</v>
      </c>
      <c r="F122" t="s">
        <v>93</v>
      </c>
      <c r="G122" t="s">
        <v>56</v>
      </c>
      <c r="H122" t="s">
        <v>38</v>
      </c>
      <c r="I122" t="s">
        <v>43</v>
      </c>
      <c r="J122">
        <v>12</v>
      </c>
      <c r="K122">
        <v>5</v>
      </c>
      <c r="L122">
        <v>0</v>
      </c>
      <c r="M122">
        <v>17.46</v>
      </c>
      <c r="N122" t="s">
        <v>49</v>
      </c>
      <c r="O122" t="s">
        <v>25</v>
      </c>
      <c r="P122">
        <v>0.3</v>
      </c>
      <c r="Q122">
        <v>41.666666666666671</v>
      </c>
      <c r="R122" t="s">
        <v>604</v>
      </c>
      <c r="S122" t="s">
        <v>611</v>
      </c>
      <c r="T122" t="s">
        <v>615</v>
      </c>
      <c r="U122" s="2">
        <v>0.20666666666666669</v>
      </c>
      <c r="V122">
        <v>1</v>
      </c>
    </row>
    <row r="123" spans="1:22" x14ac:dyDescent="0.3">
      <c r="A123" t="s">
        <v>223</v>
      </c>
      <c r="B123">
        <v>27</v>
      </c>
      <c r="C123" t="s">
        <v>17</v>
      </c>
      <c r="D123" t="s">
        <v>54</v>
      </c>
      <c r="E123" t="s">
        <v>28</v>
      </c>
      <c r="F123" t="s">
        <v>95</v>
      </c>
      <c r="G123" t="s">
        <v>72</v>
      </c>
      <c r="H123" t="s">
        <v>22</v>
      </c>
      <c r="I123" t="s">
        <v>43</v>
      </c>
      <c r="J123">
        <v>8</v>
      </c>
      <c r="K123">
        <v>6</v>
      </c>
      <c r="L123">
        <v>1</v>
      </c>
      <c r="M123">
        <v>13.82</v>
      </c>
      <c r="N123" t="s">
        <v>39</v>
      </c>
      <c r="O123" t="s">
        <v>25</v>
      </c>
      <c r="P123">
        <v>0.84</v>
      </c>
      <c r="Q123">
        <v>75</v>
      </c>
      <c r="R123" t="s">
        <v>605</v>
      </c>
      <c r="S123" t="s">
        <v>611</v>
      </c>
      <c r="T123" t="s">
        <v>614</v>
      </c>
      <c r="U123" s="2">
        <v>0.40666666666666673</v>
      </c>
      <c r="V123">
        <v>3</v>
      </c>
    </row>
    <row r="124" spans="1:22" x14ac:dyDescent="0.3">
      <c r="A124" t="s">
        <v>224</v>
      </c>
      <c r="B124">
        <v>50</v>
      </c>
      <c r="C124" t="s">
        <v>17</v>
      </c>
      <c r="D124" t="s">
        <v>59</v>
      </c>
      <c r="E124" t="s">
        <v>35</v>
      </c>
      <c r="F124" t="s">
        <v>97</v>
      </c>
      <c r="G124" t="s">
        <v>30</v>
      </c>
      <c r="H124" t="s">
        <v>38</v>
      </c>
      <c r="I124" t="s">
        <v>48</v>
      </c>
      <c r="J124">
        <v>11</v>
      </c>
      <c r="K124">
        <v>9</v>
      </c>
      <c r="L124">
        <v>1</v>
      </c>
      <c r="M124">
        <v>20.350000000000001</v>
      </c>
      <c r="N124" t="s">
        <v>49</v>
      </c>
      <c r="O124" t="s">
        <v>25</v>
      </c>
      <c r="P124">
        <v>0.91</v>
      </c>
      <c r="Q124">
        <v>81.818181818181827</v>
      </c>
      <c r="R124" t="s">
        <v>605</v>
      </c>
      <c r="S124" t="s">
        <v>611</v>
      </c>
      <c r="T124" t="s">
        <v>615</v>
      </c>
      <c r="U124" s="2">
        <v>0.41171717171717181</v>
      </c>
      <c r="V124">
        <v>1</v>
      </c>
    </row>
    <row r="125" spans="1:22" x14ac:dyDescent="0.3">
      <c r="A125" t="s">
        <v>225</v>
      </c>
      <c r="B125">
        <v>43</v>
      </c>
      <c r="C125" t="s">
        <v>58</v>
      </c>
      <c r="D125" t="s">
        <v>18</v>
      </c>
      <c r="E125" t="s">
        <v>28</v>
      </c>
      <c r="F125" t="s">
        <v>99</v>
      </c>
      <c r="G125" t="s">
        <v>56</v>
      </c>
      <c r="H125" t="s">
        <v>38</v>
      </c>
      <c r="I125" t="s">
        <v>23</v>
      </c>
      <c r="J125">
        <v>13</v>
      </c>
      <c r="K125">
        <v>2</v>
      </c>
      <c r="L125">
        <v>0</v>
      </c>
      <c r="M125">
        <v>9.39</v>
      </c>
      <c r="N125" t="s">
        <v>49</v>
      </c>
      <c r="O125" t="s">
        <v>25</v>
      </c>
      <c r="P125">
        <v>0.12</v>
      </c>
      <c r="Q125">
        <v>15.384615384615385</v>
      </c>
      <c r="R125" t="s">
        <v>604</v>
      </c>
      <c r="S125" t="s">
        <v>611</v>
      </c>
      <c r="T125" t="s">
        <v>615</v>
      </c>
      <c r="U125" s="2">
        <v>0.10153846153846155</v>
      </c>
      <c r="V125">
        <v>1</v>
      </c>
    </row>
    <row r="126" spans="1:22" x14ac:dyDescent="0.3">
      <c r="A126" t="s">
        <v>226</v>
      </c>
      <c r="B126">
        <v>49</v>
      </c>
      <c r="C126" t="s">
        <v>58</v>
      </c>
      <c r="D126" t="s">
        <v>46</v>
      </c>
      <c r="E126" t="s">
        <v>51</v>
      </c>
      <c r="F126" t="s">
        <v>101</v>
      </c>
      <c r="G126" t="s">
        <v>56</v>
      </c>
      <c r="H126" t="s">
        <v>38</v>
      </c>
      <c r="I126" t="s">
        <v>48</v>
      </c>
      <c r="J126">
        <v>12</v>
      </c>
      <c r="K126">
        <v>3</v>
      </c>
      <c r="L126">
        <v>0</v>
      </c>
      <c r="M126">
        <v>25.17</v>
      </c>
      <c r="N126" t="s">
        <v>68</v>
      </c>
      <c r="O126" t="s">
        <v>44</v>
      </c>
      <c r="P126">
        <v>0.23</v>
      </c>
      <c r="Q126">
        <v>25</v>
      </c>
      <c r="R126" t="s">
        <v>604</v>
      </c>
      <c r="S126" t="s">
        <v>613</v>
      </c>
      <c r="T126" t="s">
        <v>615</v>
      </c>
      <c r="U126" s="2">
        <v>0.14000000000000001</v>
      </c>
      <c r="V126">
        <v>7</v>
      </c>
    </row>
    <row r="127" spans="1:22" x14ac:dyDescent="0.3">
      <c r="A127" t="s">
        <v>227</v>
      </c>
      <c r="B127">
        <v>22</v>
      </c>
      <c r="C127" t="s">
        <v>27</v>
      </c>
      <c r="D127" t="s">
        <v>62</v>
      </c>
      <c r="E127" t="s">
        <v>28</v>
      </c>
      <c r="F127" t="s">
        <v>103</v>
      </c>
      <c r="G127" t="s">
        <v>42</v>
      </c>
      <c r="H127" t="s">
        <v>22</v>
      </c>
      <c r="I127" t="s">
        <v>43</v>
      </c>
      <c r="J127">
        <v>15</v>
      </c>
      <c r="K127">
        <v>2</v>
      </c>
      <c r="L127">
        <v>0</v>
      </c>
      <c r="M127">
        <v>17.7</v>
      </c>
      <c r="N127" t="s">
        <v>24</v>
      </c>
      <c r="O127" t="s">
        <v>44</v>
      </c>
      <c r="P127">
        <v>0.16</v>
      </c>
      <c r="Q127">
        <v>13.333333333333334</v>
      </c>
      <c r="R127" t="s">
        <v>604</v>
      </c>
      <c r="S127" t="s">
        <v>611</v>
      </c>
      <c r="T127" t="s">
        <v>614</v>
      </c>
      <c r="U127" s="2">
        <v>9.3333333333333351E-2</v>
      </c>
      <c r="V127">
        <v>5</v>
      </c>
    </row>
    <row r="128" spans="1:22" x14ac:dyDescent="0.3">
      <c r="A128" t="s">
        <v>228</v>
      </c>
      <c r="B128">
        <v>58</v>
      </c>
      <c r="C128" t="s">
        <v>27</v>
      </c>
      <c r="D128" t="s">
        <v>59</v>
      </c>
      <c r="E128" t="s">
        <v>28</v>
      </c>
      <c r="F128" t="s">
        <v>105</v>
      </c>
      <c r="G128" t="s">
        <v>42</v>
      </c>
      <c r="H128" t="s">
        <v>22</v>
      </c>
      <c r="I128" t="s">
        <v>43</v>
      </c>
      <c r="J128">
        <v>3</v>
      </c>
      <c r="K128">
        <v>3</v>
      </c>
      <c r="L128">
        <v>0</v>
      </c>
      <c r="M128">
        <v>27.67</v>
      </c>
      <c r="N128" t="s">
        <v>49</v>
      </c>
      <c r="O128" t="s">
        <v>44</v>
      </c>
      <c r="P128">
        <v>0.6</v>
      </c>
      <c r="Q128">
        <v>100</v>
      </c>
      <c r="R128" t="s">
        <v>606</v>
      </c>
      <c r="S128" t="s">
        <v>611</v>
      </c>
      <c r="T128" t="s">
        <v>612</v>
      </c>
      <c r="U128" s="2">
        <v>0.44000000000000006</v>
      </c>
      <c r="V128">
        <v>1</v>
      </c>
    </row>
    <row r="129" spans="1:22" x14ac:dyDescent="0.3">
      <c r="A129" t="s">
        <v>229</v>
      </c>
      <c r="B129">
        <v>24</v>
      </c>
      <c r="C129" t="s">
        <v>17</v>
      </c>
      <c r="D129" t="s">
        <v>46</v>
      </c>
      <c r="E129" t="s">
        <v>74</v>
      </c>
      <c r="F129" t="s">
        <v>107</v>
      </c>
      <c r="G129" t="s">
        <v>42</v>
      </c>
      <c r="H129" t="s">
        <v>22</v>
      </c>
      <c r="I129" t="s">
        <v>43</v>
      </c>
      <c r="J129">
        <v>14</v>
      </c>
      <c r="K129">
        <v>4</v>
      </c>
      <c r="L129">
        <v>0</v>
      </c>
      <c r="M129">
        <v>7.43</v>
      </c>
      <c r="N129" t="s">
        <v>68</v>
      </c>
      <c r="O129" t="s">
        <v>25</v>
      </c>
      <c r="P129">
        <v>0.18</v>
      </c>
      <c r="Q129">
        <v>28.571428571428569</v>
      </c>
      <c r="R129" t="s">
        <v>604</v>
      </c>
      <c r="S129" t="s">
        <v>613</v>
      </c>
      <c r="T129" t="s">
        <v>614</v>
      </c>
      <c r="U129" s="2">
        <v>0.1542857142857143</v>
      </c>
      <c r="V129">
        <v>7</v>
      </c>
    </row>
    <row r="130" spans="1:22" x14ac:dyDescent="0.3">
      <c r="A130" t="s">
        <v>230</v>
      </c>
      <c r="B130">
        <v>22</v>
      </c>
      <c r="C130" t="s">
        <v>58</v>
      </c>
      <c r="D130" t="s">
        <v>62</v>
      </c>
      <c r="E130" t="s">
        <v>28</v>
      </c>
      <c r="F130" t="s">
        <v>109</v>
      </c>
      <c r="G130" t="s">
        <v>37</v>
      </c>
      <c r="H130" t="s">
        <v>22</v>
      </c>
      <c r="I130" t="s">
        <v>43</v>
      </c>
      <c r="J130">
        <v>6</v>
      </c>
      <c r="K130">
        <v>5</v>
      </c>
      <c r="L130">
        <v>0</v>
      </c>
      <c r="M130">
        <v>19.72</v>
      </c>
      <c r="N130" t="s">
        <v>76</v>
      </c>
      <c r="O130" t="s">
        <v>25</v>
      </c>
      <c r="P130">
        <v>0.52</v>
      </c>
      <c r="Q130">
        <v>83.333333333333343</v>
      </c>
      <c r="R130" t="s">
        <v>606</v>
      </c>
      <c r="S130" t="s">
        <v>611</v>
      </c>
      <c r="T130" t="s">
        <v>614</v>
      </c>
      <c r="U130" s="2">
        <v>0.37333333333333341</v>
      </c>
      <c r="V130">
        <v>2</v>
      </c>
    </row>
    <row r="131" spans="1:22" x14ac:dyDescent="0.3">
      <c r="A131" t="s">
        <v>231</v>
      </c>
      <c r="B131">
        <v>24</v>
      </c>
      <c r="C131" t="s">
        <v>17</v>
      </c>
      <c r="D131" t="s">
        <v>59</v>
      </c>
      <c r="E131" t="s">
        <v>51</v>
      </c>
      <c r="F131" t="s">
        <v>111</v>
      </c>
      <c r="G131" t="s">
        <v>56</v>
      </c>
      <c r="H131" t="s">
        <v>22</v>
      </c>
      <c r="I131" t="s">
        <v>48</v>
      </c>
      <c r="J131">
        <v>2</v>
      </c>
      <c r="K131">
        <v>0</v>
      </c>
      <c r="L131">
        <v>0</v>
      </c>
      <c r="M131">
        <v>4.76</v>
      </c>
      <c r="N131" t="s">
        <v>31</v>
      </c>
      <c r="O131" t="s">
        <v>44</v>
      </c>
      <c r="P131">
        <v>0.02</v>
      </c>
      <c r="Q131">
        <v>0</v>
      </c>
      <c r="R131" t="s">
        <v>604</v>
      </c>
      <c r="S131" t="s">
        <v>613</v>
      </c>
      <c r="T131" t="s">
        <v>614</v>
      </c>
      <c r="U131" s="2">
        <v>0</v>
      </c>
      <c r="V131">
        <v>6</v>
      </c>
    </row>
    <row r="132" spans="1:22" x14ac:dyDescent="0.3">
      <c r="A132" t="s">
        <v>232</v>
      </c>
      <c r="B132">
        <v>47</v>
      </c>
      <c r="C132" t="s">
        <v>58</v>
      </c>
      <c r="D132" t="s">
        <v>54</v>
      </c>
      <c r="E132" t="s">
        <v>35</v>
      </c>
      <c r="F132" t="s">
        <v>113</v>
      </c>
      <c r="G132" t="s">
        <v>72</v>
      </c>
      <c r="H132" t="s">
        <v>38</v>
      </c>
      <c r="I132" t="s">
        <v>48</v>
      </c>
      <c r="J132">
        <v>6</v>
      </c>
      <c r="K132">
        <v>1</v>
      </c>
      <c r="L132">
        <v>1</v>
      </c>
      <c r="M132">
        <v>14.6</v>
      </c>
      <c r="N132" t="s">
        <v>31</v>
      </c>
      <c r="O132" t="s">
        <v>44</v>
      </c>
      <c r="P132">
        <v>0.56000000000000005</v>
      </c>
      <c r="Q132">
        <v>16.666666666666664</v>
      </c>
      <c r="R132" t="s">
        <v>606</v>
      </c>
      <c r="S132" t="s">
        <v>613</v>
      </c>
      <c r="T132" t="s">
        <v>615</v>
      </c>
      <c r="U132" s="2">
        <v>0.50666666666666671</v>
      </c>
      <c r="V132">
        <v>6</v>
      </c>
    </row>
    <row r="133" spans="1:22" x14ac:dyDescent="0.3">
      <c r="A133" t="s">
        <v>233</v>
      </c>
      <c r="B133">
        <v>35</v>
      </c>
      <c r="C133" t="s">
        <v>58</v>
      </c>
      <c r="D133" t="s">
        <v>18</v>
      </c>
      <c r="E133" t="s">
        <v>70</v>
      </c>
      <c r="F133" t="s">
        <v>115</v>
      </c>
      <c r="G133" t="s">
        <v>37</v>
      </c>
      <c r="H133" t="s">
        <v>22</v>
      </c>
      <c r="I133" t="s">
        <v>43</v>
      </c>
      <c r="J133">
        <v>8</v>
      </c>
      <c r="K133">
        <v>7</v>
      </c>
      <c r="L133">
        <v>1</v>
      </c>
      <c r="M133">
        <v>11.69</v>
      </c>
      <c r="N133" t="s">
        <v>39</v>
      </c>
      <c r="O133" t="s">
        <v>25</v>
      </c>
      <c r="P133">
        <v>0.9</v>
      </c>
      <c r="Q133">
        <v>87.5</v>
      </c>
      <c r="R133" t="s">
        <v>605</v>
      </c>
      <c r="S133" t="s">
        <v>611</v>
      </c>
      <c r="T133" t="s">
        <v>614</v>
      </c>
      <c r="U133" s="2">
        <v>0.44714285714285718</v>
      </c>
      <c r="V133">
        <v>3</v>
      </c>
    </row>
    <row r="134" spans="1:22" x14ac:dyDescent="0.3">
      <c r="A134" t="s">
        <v>234</v>
      </c>
      <c r="B134">
        <v>59</v>
      </c>
      <c r="C134" t="s">
        <v>17</v>
      </c>
      <c r="D134" t="s">
        <v>54</v>
      </c>
      <c r="E134" t="s">
        <v>74</v>
      </c>
      <c r="F134" t="s">
        <v>117</v>
      </c>
      <c r="G134" t="s">
        <v>37</v>
      </c>
      <c r="H134" t="s">
        <v>38</v>
      </c>
      <c r="I134" t="s">
        <v>43</v>
      </c>
      <c r="J134">
        <v>10</v>
      </c>
      <c r="K134">
        <v>8</v>
      </c>
      <c r="L134">
        <v>0</v>
      </c>
      <c r="M134">
        <v>22.43</v>
      </c>
      <c r="N134" t="s">
        <v>49</v>
      </c>
      <c r="O134" t="s">
        <v>44</v>
      </c>
      <c r="P134">
        <v>0.5</v>
      </c>
      <c r="Q134">
        <v>80</v>
      </c>
      <c r="R134" t="s">
        <v>606</v>
      </c>
      <c r="S134" t="s">
        <v>611</v>
      </c>
      <c r="T134" t="s">
        <v>612</v>
      </c>
      <c r="U134" s="2">
        <v>0.3600000000000001</v>
      </c>
      <c r="V134">
        <v>1</v>
      </c>
    </row>
    <row r="135" spans="1:22" x14ac:dyDescent="0.3">
      <c r="A135" t="s">
        <v>235</v>
      </c>
      <c r="B135">
        <v>54</v>
      </c>
      <c r="C135" t="s">
        <v>58</v>
      </c>
      <c r="D135" t="s">
        <v>34</v>
      </c>
      <c r="E135" t="s">
        <v>70</v>
      </c>
      <c r="F135" t="s">
        <v>119</v>
      </c>
      <c r="G135" t="s">
        <v>37</v>
      </c>
      <c r="H135" t="s">
        <v>38</v>
      </c>
      <c r="I135" t="s">
        <v>48</v>
      </c>
      <c r="J135">
        <v>3</v>
      </c>
      <c r="K135">
        <v>0</v>
      </c>
      <c r="L135">
        <v>0</v>
      </c>
      <c r="M135">
        <v>2.25</v>
      </c>
      <c r="N135" t="s">
        <v>68</v>
      </c>
      <c r="O135" t="s">
        <v>44</v>
      </c>
      <c r="P135">
        <v>0.01</v>
      </c>
      <c r="Q135">
        <v>0</v>
      </c>
      <c r="R135" t="s">
        <v>604</v>
      </c>
      <c r="S135" t="s">
        <v>613</v>
      </c>
      <c r="T135" t="s">
        <v>612</v>
      </c>
      <c r="U135" s="2">
        <v>0</v>
      </c>
      <c r="V135">
        <v>7</v>
      </c>
    </row>
    <row r="136" spans="1:22" x14ac:dyDescent="0.3">
      <c r="A136" t="s">
        <v>236</v>
      </c>
      <c r="B136">
        <v>23</v>
      </c>
      <c r="C136" t="s">
        <v>58</v>
      </c>
      <c r="D136" t="s">
        <v>62</v>
      </c>
      <c r="E136" t="s">
        <v>51</v>
      </c>
      <c r="F136" t="s">
        <v>121</v>
      </c>
      <c r="G136" t="s">
        <v>30</v>
      </c>
      <c r="H136" t="s">
        <v>22</v>
      </c>
      <c r="I136" t="s">
        <v>48</v>
      </c>
      <c r="J136">
        <v>8</v>
      </c>
      <c r="K136">
        <v>7</v>
      </c>
      <c r="L136">
        <v>0</v>
      </c>
      <c r="M136">
        <v>18.68</v>
      </c>
      <c r="N136" t="s">
        <v>39</v>
      </c>
      <c r="O136" t="s">
        <v>44</v>
      </c>
      <c r="P136">
        <v>0.53</v>
      </c>
      <c r="Q136">
        <v>87.5</v>
      </c>
      <c r="R136" t="s">
        <v>606</v>
      </c>
      <c r="S136" t="s">
        <v>611</v>
      </c>
      <c r="T136" t="s">
        <v>614</v>
      </c>
      <c r="U136" s="2">
        <v>0.39</v>
      </c>
      <c r="V136">
        <v>3</v>
      </c>
    </row>
    <row r="137" spans="1:22" x14ac:dyDescent="0.3">
      <c r="A137" t="s">
        <v>237</v>
      </c>
      <c r="B137">
        <v>36</v>
      </c>
      <c r="C137" t="s">
        <v>27</v>
      </c>
      <c r="D137" t="s">
        <v>46</v>
      </c>
      <c r="E137" t="s">
        <v>70</v>
      </c>
      <c r="F137" t="s">
        <v>123</v>
      </c>
      <c r="G137" t="s">
        <v>72</v>
      </c>
      <c r="H137" t="s">
        <v>22</v>
      </c>
      <c r="I137" t="s">
        <v>48</v>
      </c>
      <c r="J137">
        <v>11</v>
      </c>
      <c r="K137">
        <v>5</v>
      </c>
      <c r="L137">
        <v>1</v>
      </c>
      <c r="M137">
        <v>3.74</v>
      </c>
      <c r="N137" t="s">
        <v>31</v>
      </c>
      <c r="O137" t="s">
        <v>44</v>
      </c>
      <c r="P137">
        <v>0.65</v>
      </c>
      <c r="Q137">
        <v>45.454545454545453</v>
      </c>
      <c r="R137" t="s">
        <v>605</v>
      </c>
      <c r="S137" t="s">
        <v>613</v>
      </c>
      <c r="T137" t="s">
        <v>615</v>
      </c>
      <c r="U137" s="2">
        <v>0.30181818181818187</v>
      </c>
      <c r="V137">
        <v>6</v>
      </c>
    </row>
    <row r="138" spans="1:22" x14ac:dyDescent="0.3">
      <c r="A138" t="s">
        <v>238</v>
      </c>
      <c r="B138">
        <v>36</v>
      </c>
      <c r="C138" t="s">
        <v>27</v>
      </c>
      <c r="D138" t="s">
        <v>62</v>
      </c>
      <c r="E138" t="s">
        <v>19</v>
      </c>
      <c r="F138" t="s">
        <v>125</v>
      </c>
      <c r="G138" t="s">
        <v>37</v>
      </c>
      <c r="H138" t="s">
        <v>22</v>
      </c>
      <c r="I138" t="s">
        <v>43</v>
      </c>
      <c r="J138">
        <v>2</v>
      </c>
      <c r="K138">
        <v>2</v>
      </c>
      <c r="L138">
        <v>0</v>
      </c>
      <c r="M138">
        <v>27.59</v>
      </c>
      <c r="N138" t="s">
        <v>39</v>
      </c>
      <c r="O138" t="s">
        <v>32</v>
      </c>
      <c r="P138">
        <v>0.6</v>
      </c>
      <c r="Q138">
        <v>100</v>
      </c>
      <c r="R138" t="s">
        <v>606</v>
      </c>
      <c r="S138" t="s">
        <v>611</v>
      </c>
      <c r="T138" t="s">
        <v>615</v>
      </c>
      <c r="U138" s="2">
        <v>0.44000000000000006</v>
      </c>
      <c r="V138">
        <v>3</v>
      </c>
    </row>
    <row r="139" spans="1:22" x14ac:dyDescent="0.3">
      <c r="A139" t="s">
        <v>239</v>
      </c>
      <c r="B139">
        <v>60</v>
      </c>
      <c r="C139" t="s">
        <v>27</v>
      </c>
      <c r="D139" t="s">
        <v>34</v>
      </c>
      <c r="E139" t="s">
        <v>74</v>
      </c>
      <c r="F139" t="s">
        <v>127</v>
      </c>
      <c r="G139" t="s">
        <v>72</v>
      </c>
      <c r="H139" t="s">
        <v>22</v>
      </c>
      <c r="I139" t="s">
        <v>43</v>
      </c>
      <c r="J139">
        <v>9</v>
      </c>
      <c r="K139">
        <v>6</v>
      </c>
      <c r="L139">
        <v>0</v>
      </c>
      <c r="M139">
        <v>10.53</v>
      </c>
      <c r="N139" t="s">
        <v>76</v>
      </c>
      <c r="O139" t="s">
        <v>32</v>
      </c>
      <c r="P139">
        <v>0.39</v>
      </c>
      <c r="Q139">
        <v>66.666666666666657</v>
      </c>
      <c r="R139" t="s">
        <v>606</v>
      </c>
      <c r="S139" t="s">
        <v>611</v>
      </c>
      <c r="T139" t="s">
        <v>612</v>
      </c>
      <c r="U139" s="2">
        <v>0.30666666666666664</v>
      </c>
      <c r="V139">
        <v>2</v>
      </c>
    </row>
    <row r="140" spans="1:22" x14ac:dyDescent="0.3">
      <c r="A140" t="s">
        <v>240</v>
      </c>
      <c r="B140">
        <v>51</v>
      </c>
      <c r="C140" t="s">
        <v>17</v>
      </c>
      <c r="D140" t="s">
        <v>62</v>
      </c>
      <c r="E140" t="s">
        <v>19</v>
      </c>
      <c r="F140" t="s">
        <v>129</v>
      </c>
      <c r="G140" t="s">
        <v>42</v>
      </c>
      <c r="H140" t="s">
        <v>38</v>
      </c>
      <c r="I140" t="s">
        <v>23</v>
      </c>
      <c r="J140">
        <v>6</v>
      </c>
      <c r="K140">
        <v>2</v>
      </c>
      <c r="L140">
        <v>1</v>
      </c>
      <c r="M140">
        <v>7.21</v>
      </c>
      <c r="N140" t="s">
        <v>68</v>
      </c>
      <c r="O140" t="s">
        <v>44</v>
      </c>
      <c r="P140">
        <v>0.6</v>
      </c>
      <c r="Q140">
        <v>33.333333333333329</v>
      </c>
      <c r="R140" t="s">
        <v>606</v>
      </c>
      <c r="S140" t="s">
        <v>613</v>
      </c>
      <c r="T140" t="s">
        <v>612</v>
      </c>
      <c r="U140" s="2">
        <v>0.37333333333333341</v>
      </c>
      <c r="V140">
        <v>7</v>
      </c>
    </row>
    <row r="141" spans="1:22" x14ac:dyDescent="0.3">
      <c r="A141" t="s">
        <v>241</v>
      </c>
      <c r="B141">
        <v>30</v>
      </c>
      <c r="C141" t="s">
        <v>17</v>
      </c>
      <c r="D141" t="s">
        <v>34</v>
      </c>
      <c r="E141" t="s">
        <v>51</v>
      </c>
      <c r="F141" t="s">
        <v>131</v>
      </c>
      <c r="G141" t="s">
        <v>30</v>
      </c>
      <c r="H141" t="s">
        <v>38</v>
      </c>
      <c r="I141" t="s">
        <v>23</v>
      </c>
      <c r="J141">
        <v>9</v>
      </c>
      <c r="K141">
        <v>8</v>
      </c>
      <c r="L141">
        <v>0</v>
      </c>
      <c r="M141">
        <v>26.63</v>
      </c>
      <c r="N141" t="s">
        <v>49</v>
      </c>
      <c r="O141" t="s">
        <v>32</v>
      </c>
      <c r="P141">
        <v>0.54</v>
      </c>
      <c r="Q141">
        <v>88.888888888888886</v>
      </c>
      <c r="R141" t="s">
        <v>606</v>
      </c>
      <c r="S141" t="s">
        <v>611</v>
      </c>
      <c r="T141" t="s">
        <v>614</v>
      </c>
      <c r="U141" s="2">
        <v>0.39555555555555555</v>
      </c>
      <c r="V141">
        <v>1</v>
      </c>
    </row>
    <row r="142" spans="1:22" x14ac:dyDescent="0.3">
      <c r="A142" t="s">
        <v>242</v>
      </c>
      <c r="B142">
        <v>39</v>
      </c>
      <c r="C142" t="s">
        <v>58</v>
      </c>
      <c r="D142" t="s">
        <v>34</v>
      </c>
      <c r="E142" t="s">
        <v>74</v>
      </c>
      <c r="F142" t="s">
        <v>133</v>
      </c>
      <c r="G142" t="s">
        <v>42</v>
      </c>
      <c r="H142" t="s">
        <v>22</v>
      </c>
      <c r="I142" t="s">
        <v>23</v>
      </c>
      <c r="J142">
        <v>3</v>
      </c>
      <c r="K142">
        <v>1</v>
      </c>
      <c r="L142">
        <v>0</v>
      </c>
      <c r="M142">
        <v>2.27</v>
      </c>
      <c r="N142" t="s">
        <v>39</v>
      </c>
      <c r="O142" t="s">
        <v>32</v>
      </c>
      <c r="P142">
        <v>0.18</v>
      </c>
      <c r="Q142">
        <v>33.333333333333329</v>
      </c>
      <c r="R142" t="s">
        <v>604</v>
      </c>
      <c r="S142" t="s">
        <v>611</v>
      </c>
      <c r="T142" t="s">
        <v>615</v>
      </c>
      <c r="U142" s="2">
        <v>0.17333333333333334</v>
      </c>
      <c r="V142">
        <v>3</v>
      </c>
    </row>
    <row r="143" spans="1:22" x14ac:dyDescent="0.3">
      <c r="A143" t="s">
        <v>243</v>
      </c>
      <c r="B143">
        <v>33</v>
      </c>
      <c r="C143" t="s">
        <v>27</v>
      </c>
      <c r="D143" t="s">
        <v>54</v>
      </c>
      <c r="E143" t="s">
        <v>70</v>
      </c>
      <c r="F143" t="s">
        <v>135</v>
      </c>
      <c r="G143" t="s">
        <v>72</v>
      </c>
      <c r="H143" t="s">
        <v>38</v>
      </c>
      <c r="I143" t="s">
        <v>23</v>
      </c>
      <c r="J143">
        <v>9</v>
      </c>
      <c r="K143">
        <v>3</v>
      </c>
      <c r="L143">
        <v>1</v>
      </c>
      <c r="M143">
        <v>24.45</v>
      </c>
      <c r="N143" t="s">
        <v>81</v>
      </c>
      <c r="O143" t="s">
        <v>25</v>
      </c>
      <c r="P143">
        <v>0.67</v>
      </c>
      <c r="Q143">
        <v>33.333333333333329</v>
      </c>
      <c r="R143" t="s">
        <v>605</v>
      </c>
      <c r="S143" t="s">
        <v>611</v>
      </c>
      <c r="T143" t="s">
        <v>614</v>
      </c>
      <c r="U143" s="2">
        <v>0.30666666666666664</v>
      </c>
      <c r="V143">
        <v>4</v>
      </c>
    </row>
    <row r="144" spans="1:22" x14ac:dyDescent="0.3">
      <c r="A144" t="s">
        <v>244</v>
      </c>
      <c r="B144">
        <v>41</v>
      </c>
      <c r="C144" t="s">
        <v>58</v>
      </c>
      <c r="D144" t="s">
        <v>54</v>
      </c>
      <c r="E144" t="s">
        <v>35</v>
      </c>
      <c r="F144" t="s">
        <v>137</v>
      </c>
      <c r="G144" t="s">
        <v>42</v>
      </c>
      <c r="H144" t="s">
        <v>38</v>
      </c>
      <c r="I144" t="s">
        <v>43</v>
      </c>
      <c r="J144">
        <v>9</v>
      </c>
      <c r="K144">
        <v>8</v>
      </c>
      <c r="L144">
        <v>1</v>
      </c>
      <c r="M144">
        <v>5.7</v>
      </c>
      <c r="N144" t="s">
        <v>76</v>
      </c>
      <c r="O144" t="s">
        <v>32</v>
      </c>
      <c r="P144">
        <v>0.87</v>
      </c>
      <c r="Q144">
        <v>88.888888888888886</v>
      </c>
      <c r="R144" t="s">
        <v>605</v>
      </c>
      <c r="S144" t="s">
        <v>611</v>
      </c>
      <c r="T144" t="s">
        <v>615</v>
      </c>
      <c r="U144" s="2">
        <v>0.44555555555555559</v>
      </c>
      <c r="V144">
        <v>2</v>
      </c>
    </row>
    <row r="145" spans="1:22" x14ac:dyDescent="0.3">
      <c r="A145" t="s">
        <v>245</v>
      </c>
      <c r="B145">
        <v>26</v>
      </c>
      <c r="C145" t="s">
        <v>27</v>
      </c>
      <c r="D145" t="s">
        <v>18</v>
      </c>
      <c r="E145" t="s">
        <v>19</v>
      </c>
      <c r="F145" t="s">
        <v>139</v>
      </c>
      <c r="G145" t="s">
        <v>42</v>
      </c>
      <c r="H145" t="s">
        <v>38</v>
      </c>
      <c r="I145" t="s">
        <v>48</v>
      </c>
      <c r="J145">
        <v>15</v>
      </c>
      <c r="K145">
        <v>3</v>
      </c>
      <c r="L145">
        <v>0</v>
      </c>
      <c r="M145">
        <v>15.96</v>
      </c>
      <c r="N145" t="s">
        <v>49</v>
      </c>
      <c r="O145" t="s">
        <v>44</v>
      </c>
      <c r="P145">
        <v>0.18</v>
      </c>
      <c r="Q145">
        <v>20</v>
      </c>
      <c r="R145" t="s">
        <v>604</v>
      </c>
      <c r="S145" t="s">
        <v>611</v>
      </c>
      <c r="T145" t="s">
        <v>614</v>
      </c>
      <c r="U145" s="2">
        <v>0.12000000000000002</v>
      </c>
      <c r="V145">
        <v>1</v>
      </c>
    </row>
    <row r="146" spans="1:22" x14ac:dyDescent="0.3">
      <c r="A146" t="s">
        <v>246</v>
      </c>
      <c r="B146">
        <v>23</v>
      </c>
      <c r="C146" t="s">
        <v>17</v>
      </c>
      <c r="D146" t="s">
        <v>59</v>
      </c>
      <c r="E146" t="s">
        <v>35</v>
      </c>
      <c r="F146" t="s">
        <v>141</v>
      </c>
      <c r="G146" t="s">
        <v>37</v>
      </c>
      <c r="H146" t="s">
        <v>22</v>
      </c>
      <c r="I146" t="s">
        <v>43</v>
      </c>
      <c r="J146">
        <v>2</v>
      </c>
      <c r="K146">
        <v>0</v>
      </c>
      <c r="L146">
        <v>0</v>
      </c>
      <c r="M146">
        <v>4.08</v>
      </c>
      <c r="N146" t="s">
        <v>39</v>
      </c>
      <c r="O146" t="s">
        <v>25</v>
      </c>
      <c r="P146">
        <v>0.02</v>
      </c>
      <c r="Q146">
        <v>0</v>
      </c>
      <c r="R146" t="s">
        <v>604</v>
      </c>
      <c r="S146" t="s">
        <v>611</v>
      </c>
      <c r="T146" t="s">
        <v>614</v>
      </c>
      <c r="U146" s="2">
        <v>0</v>
      </c>
      <c r="V146">
        <v>3</v>
      </c>
    </row>
    <row r="147" spans="1:22" x14ac:dyDescent="0.3">
      <c r="A147" t="s">
        <v>247</v>
      </c>
      <c r="B147">
        <v>44</v>
      </c>
      <c r="C147" t="s">
        <v>17</v>
      </c>
      <c r="D147" t="s">
        <v>46</v>
      </c>
      <c r="E147" t="s">
        <v>74</v>
      </c>
      <c r="F147" t="s">
        <v>143</v>
      </c>
      <c r="G147" t="s">
        <v>21</v>
      </c>
      <c r="H147" t="s">
        <v>22</v>
      </c>
      <c r="I147" t="s">
        <v>43</v>
      </c>
      <c r="J147">
        <v>2</v>
      </c>
      <c r="K147">
        <v>1</v>
      </c>
      <c r="L147">
        <v>1</v>
      </c>
      <c r="M147">
        <v>10.24</v>
      </c>
      <c r="N147" t="s">
        <v>49</v>
      </c>
      <c r="O147" t="s">
        <v>32</v>
      </c>
      <c r="P147">
        <v>0.7</v>
      </c>
      <c r="Q147">
        <v>50</v>
      </c>
      <c r="R147" t="s">
        <v>605</v>
      </c>
      <c r="S147" t="s">
        <v>611</v>
      </c>
      <c r="T147" t="s">
        <v>615</v>
      </c>
      <c r="U147" s="2">
        <v>0.64000000000000012</v>
      </c>
      <c r="V147">
        <v>1</v>
      </c>
    </row>
    <row r="148" spans="1:22" x14ac:dyDescent="0.3">
      <c r="A148" t="s">
        <v>248</v>
      </c>
      <c r="B148">
        <v>59</v>
      </c>
      <c r="C148" t="s">
        <v>27</v>
      </c>
      <c r="D148" t="s">
        <v>34</v>
      </c>
      <c r="E148" t="s">
        <v>51</v>
      </c>
      <c r="F148" t="s">
        <v>145</v>
      </c>
      <c r="G148" t="s">
        <v>30</v>
      </c>
      <c r="H148" t="s">
        <v>38</v>
      </c>
      <c r="I148" t="s">
        <v>43</v>
      </c>
      <c r="J148">
        <v>12</v>
      </c>
      <c r="K148">
        <v>2</v>
      </c>
      <c r="L148">
        <v>0</v>
      </c>
      <c r="M148">
        <v>14.6</v>
      </c>
      <c r="N148" t="s">
        <v>24</v>
      </c>
      <c r="O148" t="s">
        <v>25</v>
      </c>
      <c r="P148">
        <v>0.16</v>
      </c>
      <c r="Q148">
        <v>16.666666666666664</v>
      </c>
      <c r="R148" t="s">
        <v>604</v>
      </c>
      <c r="S148" t="s">
        <v>611</v>
      </c>
      <c r="T148" t="s">
        <v>612</v>
      </c>
      <c r="U148" s="2">
        <v>0.10666666666666667</v>
      </c>
      <c r="V148">
        <v>5</v>
      </c>
    </row>
    <row r="149" spans="1:22" x14ac:dyDescent="0.3">
      <c r="A149" t="s">
        <v>249</v>
      </c>
      <c r="B149">
        <v>23</v>
      </c>
      <c r="C149" t="s">
        <v>17</v>
      </c>
      <c r="D149" t="s">
        <v>59</v>
      </c>
      <c r="E149" t="s">
        <v>51</v>
      </c>
      <c r="F149" t="s">
        <v>147</v>
      </c>
      <c r="G149" t="s">
        <v>56</v>
      </c>
      <c r="H149" t="s">
        <v>38</v>
      </c>
      <c r="I149" t="s">
        <v>23</v>
      </c>
      <c r="J149">
        <v>13</v>
      </c>
      <c r="K149">
        <v>4</v>
      </c>
      <c r="L149">
        <v>1</v>
      </c>
      <c r="M149">
        <v>4.53</v>
      </c>
      <c r="N149" t="s">
        <v>76</v>
      </c>
      <c r="O149" t="s">
        <v>44</v>
      </c>
      <c r="P149">
        <v>0.57999999999999996</v>
      </c>
      <c r="Q149">
        <v>30.76923076923077</v>
      </c>
      <c r="R149" t="s">
        <v>606</v>
      </c>
      <c r="S149" t="s">
        <v>611</v>
      </c>
      <c r="T149" t="s">
        <v>614</v>
      </c>
      <c r="U149" s="2">
        <v>0.2630769230769231</v>
      </c>
      <c r="V149">
        <v>2</v>
      </c>
    </row>
    <row r="150" spans="1:22" x14ac:dyDescent="0.3">
      <c r="A150" t="s">
        <v>250</v>
      </c>
      <c r="B150">
        <v>58</v>
      </c>
      <c r="C150" t="s">
        <v>58</v>
      </c>
      <c r="D150" t="s">
        <v>46</v>
      </c>
      <c r="E150" t="s">
        <v>28</v>
      </c>
      <c r="F150" t="s">
        <v>149</v>
      </c>
      <c r="G150" t="s">
        <v>30</v>
      </c>
      <c r="H150" t="s">
        <v>38</v>
      </c>
      <c r="I150" t="s">
        <v>48</v>
      </c>
      <c r="J150">
        <v>9</v>
      </c>
      <c r="K150">
        <v>0</v>
      </c>
      <c r="L150">
        <v>0</v>
      </c>
      <c r="M150">
        <v>3.16</v>
      </c>
      <c r="N150" t="s">
        <v>24</v>
      </c>
      <c r="O150" t="s">
        <v>25</v>
      </c>
      <c r="P150">
        <v>0.02</v>
      </c>
      <c r="Q150">
        <v>0</v>
      </c>
      <c r="R150" t="s">
        <v>604</v>
      </c>
      <c r="S150" t="s">
        <v>611</v>
      </c>
      <c r="T150" t="s">
        <v>612</v>
      </c>
      <c r="U150" s="2">
        <v>0</v>
      </c>
      <c r="V150">
        <v>5</v>
      </c>
    </row>
    <row r="151" spans="1:22" x14ac:dyDescent="0.3">
      <c r="A151" t="s">
        <v>251</v>
      </c>
      <c r="B151">
        <v>27</v>
      </c>
      <c r="C151" t="s">
        <v>27</v>
      </c>
      <c r="D151" t="s">
        <v>46</v>
      </c>
      <c r="E151" t="s">
        <v>28</v>
      </c>
      <c r="F151" t="s">
        <v>151</v>
      </c>
      <c r="G151" t="s">
        <v>37</v>
      </c>
      <c r="H151" t="s">
        <v>38</v>
      </c>
      <c r="I151" t="s">
        <v>23</v>
      </c>
      <c r="J151">
        <v>10</v>
      </c>
      <c r="K151">
        <v>6</v>
      </c>
      <c r="L151">
        <v>1</v>
      </c>
      <c r="M151">
        <v>20.38</v>
      </c>
      <c r="N151" t="s">
        <v>24</v>
      </c>
      <c r="O151" t="s">
        <v>44</v>
      </c>
      <c r="P151">
        <v>0.8</v>
      </c>
      <c r="Q151">
        <v>60</v>
      </c>
      <c r="R151" t="s">
        <v>605</v>
      </c>
      <c r="S151" t="s">
        <v>611</v>
      </c>
      <c r="T151" t="s">
        <v>614</v>
      </c>
      <c r="U151" s="2">
        <v>0.34666666666666668</v>
      </c>
      <c r="V151">
        <v>5</v>
      </c>
    </row>
    <row r="152" spans="1:22" x14ac:dyDescent="0.3">
      <c r="A152" t="s">
        <v>252</v>
      </c>
      <c r="B152">
        <v>22</v>
      </c>
      <c r="C152" t="s">
        <v>58</v>
      </c>
      <c r="D152" t="s">
        <v>54</v>
      </c>
      <c r="E152" t="s">
        <v>74</v>
      </c>
      <c r="F152" t="s">
        <v>20</v>
      </c>
      <c r="G152" t="s">
        <v>37</v>
      </c>
      <c r="H152" t="s">
        <v>22</v>
      </c>
      <c r="I152" t="s">
        <v>43</v>
      </c>
      <c r="J152">
        <v>14</v>
      </c>
      <c r="K152">
        <v>7</v>
      </c>
      <c r="L152">
        <v>1</v>
      </c>
      <c r="M152">
        <v>12.22</v>
      </c>
      <c r="N152" t="s">
        <v>39</v>
      </c>
      <c r="O152" t="s">
        <v>44</v>
      </c>
      <c r="P152">
        <v>0.71</v>
      </c>
      <c r="Q152">
        <v>50</v>
      </c>
      <c r="R152" t="s">
        <v>605</v>
      </c>
      <c r="S152" t="s">
        <v>611</v>
      </c>
      <c r="T152" t="s">
        <v>614</v>
      </c>
      <c r="U152" s="2">
        <v>0.29714285714285715</v>
      </c>
      <c r="V152">
        <v>3</v>
      </c>
    </row>
    <row r="153" spans="1:22" x14ac:dyDescent="0.3">
      <c r="A153" t="s">
        <v>253</v>
      </c>
      <c r="B153">
        <v>19</v>
      </c>
      <c r="C153" t="s">
        <v>27</v>
      </c>
      <c r="D153" t="s">
        <v>18</v>
      </c>
      <c r="E153" t="s">
        <v>70</v>
      </c>
      <c r="F153" t="s">
        <v>29</v>
      </c>
      <c r="G153" t="s">
        <v>56</v>
      </c>
      <c r="H153" t="s">
        <v>22</v>
      </c>
      <c r="I153" t="s">
        <v>48</v>
      </c>
      <c r="J153">
        <v>12</v>
      </c>
      <c r="K153">
        <v>12</v>
      </c>
      <c r="L153">
        <v>1</v>
      </c>
      <c r="M153">
        <v>2.29</v>
      </c>
      <c r="N153" t="s">
        <v>24</v>
      </c>
      <c r="O153" t="s">
        <v>44</v>
      </c>
      <c r="P153">
        <v>0.91</v>
      </c>
      <c r="Q153">
        <v>100</v>
      </c>
      <c r="R153" t="s">
        <v>605</v>
      </c>
      <c r="S153" t="s">
        <v>611</v>
      </c>
      <c r="T153" t="s">
        <v>616</v>
      </c>
      <c r="U153" s="2">
        <v>0.47333333333333338</v>
      </c>
      <c r="V153">
        <v>5</v>
      </c>
    </row>
    <row r="154" spans="1:22" x14ac:dyDescent="0.3">
      <c r="A154" t="s">
        <v>254</v>
      </c>
      <c r="B154">
        <v>59</v>
      </c>
      <c r="C154" t="s">
        <v>17</v>
      </c>
      <c r="D154" t="s">
        <v>62</v>
      </c>
      <c r="E154" t="s">
        <v>35</v>
      </c>
      <c r="F154" t="s">
        <v>36</v>
      </c>
      <c r="G154" t="s">
        <v>72</v>
      </c>
      <c r="H154" t="s">
        <v>38</v>
      </c>
      <c r="I154" t="s">
        <v>48</v>
      </c>
      <c r="J154">
        <v>3</v>
      </c>
      <c r="K154">
        <v>1</v>
      </c>
      <c r="L154">
        <v>1</v>
      </c>
      <c r="M154">
        <v>23.51</v>
      </c>
      <c r="N154" t="s">
        <v>81</v>
      </c>
      <c r="O154" t="s">
        <v>25</v>
      </c>
      <c r="P154">
        <v>0.67</v>
      </c>
      <c r="Q154">
        <v>33.333333333333329</v>
      </c>
      <c r="R154" t="s">
        <v>605</v>
      </c>
      <c r="S154" t="s">
        <v>611</v>
      </c>
      <c r="T154" t="s">
        <v>612</v>
      </c>
      <c r="U154" s="2">
        <v>0.57333333333333336</v>
      </c>
      <c r="V154">
        <v>4</v>
      </c>
    </row>
    <row r="155" spans="1:22" x14ac:dyDescent="0.3">
      <c r="A155" t="s">
        <v>255</v>
      </c>
      <c r="B155">
        <v>36</v>
      </c>
      <c r="C155" t="s">
        <v>17</v>
      </c>
      <c r="D155" t="s">
        <v>18</v>
      </c>
      <c r="E155" t="s">
        <v>51</v>
      </c>
      <c r="F155" t="s">
        <v>41</v>
      </c>
      <c r="G155" t="s">
        <v>30</v>
      </c>
      <c r="H155" t="s">
        <v>38</v>
      </c>
      <c r="I155" t="s">
        <v>43</v>
      </c>
      <c r="J155">
        <v>9</v>
      </c>
      <c r="K155">
        <v>6</v>
      </c>
      <c r="L155">
        <v>0</v>
      </c>
      <c r="M155">
        <v>16.75</v>
      </c>
      <c r="N155" t="s">
        <v>39</v>
      </c>
      <c r="O155" t="s">
        <v>25</v>
      </c>
      <c r="P155">
        <v>0.42</v>
      </c>
      <c r="Q155">
        <v>66.666666666666657</v>
      </c>
      <c r="R155" t="s">
        <v>606</v>
      </c>
      <c r="S155" t="s">
        <v>611</v>
      </c>
      <c r="T155" t="s">
        <v>615</v>
      </c>
      <c r="U155" s="2">
        <v>0.30666666666666664</v>
      </c>
      <c r="V155">
        <v>3</v>
      </c>
    </row>
    <row r="156" spans="1:22" x14ac:dyDescent="0.3">
      <c r="A156" t="s">
        <v>256</v>
      </c>
      <c r="B156">
        <v>59</v>
      </c>
      <c r="C156" t="s">
        <v>17</v>
      </c>
      <c r="D156" t="s">
        <v>59</v>
      </c>
      <c r="E156" t="s">
        <v>70</v>
      </c>
      <c r="F156" t="s">
        <v>47</v>
      </c>
      <c r="G156" t="s">
        <v>30</v>
      </c>
      <c r="H156" t="s">
        <v>38</v>
      </c>
      <c r="I156" t="s">
        <v>43</v>
      </c>
      <c r="J156">
        <v>2</v>
      </c>
      <c r="K156">
        <v>1</v>
      </c>
      <c r="L156">
        <v>1</v>
      </c>
      <c r="M156">
        <v>12.6</v>
      </c>
      <c r="N156" t="s">
        <v>81</v>
      </c>
      <c r="O156" t="s">
        <v>44</v>
      </c>
      <c r="P156">
        <v>0.71</v>
      </c>
      <c r="Q156">
        <v>50</v>
      </c>
      <c r="R156" t="s">
        <v>605</v>
      </c>
      <c r="S156" t="s">
        <v>611</v>
      </c>
      <c r="T156" t="s">
        <v>612</v>
      </c>
      <c r="U156" s="2">
        <v>0.64000000000000012</v>
      </c>
      <c r="V156">
        <v>4</v>
      </c>
    </row>
    <row r="157" spans="1:22" x14ac:dyDescent="0.3">
      <c r="A157" t="s">
        <v>257</v>
      </c>
      <c r="B157">
        <v>39</v>
      </c>
      <c r="C157" t="s">
        <v>17</v>
      </c>
      <c r="D157" t="s">
        <v>46</v>
      </c>
      <c r="E157" t="s">
        <v>19</v>
      </c>
      <c r="F157" t="s">
        <v>52</v>
      </c>
      <c r="G157" t="s">
        <v>42</v>
      </c>
      <c r="H157" t="s">
        <v>38</v>
      </c>
      <c r="I157" t="s">
        <v>48</v>
      </c>
      <c r="J157">
        <v>5</v>
      </c>
      <c r="K157">
        <v>0</v>
      </c>
      <c r="L157">
        <v>0</v>
      </c>
      <c r="M157">
        <v>3.64</v>
      </c>
      <c r="N157" t="s">
        <v>49</v>
      </c>
      <c r="O157" t="s">
        <v>44</v>
      </c>
      <c r="P157">
        <v>0.02</v>
      </c>
      <c r="Q157">
        <v>0</v>
      </c>
      <c r="R157" t="s">
        <v>604</v>
      </c>
      <c r="S157" t="s">
        <v>611</v>
      </c>
      <c r="T157" t="s">
        <v>615</v>
      </c>
      <c r="U157" s="2">
        <v>0</v>
      </c>
      <c r="V157">
        <v>1</v>
      </c>
    </row>
    <row r="158" spans="1:22" x14ac:dyDescent="0.3">
      <c r="A158" t="s">
        <v>258</v>
      </c>
      <c r="B158">
        <v>56</v>
      </c>
      <c r="C158" t="s">
        <v>17</v>
      </c>
      <c r="D158" t="s">
        <v>54</v>
      </c>
      <c r="E158" t="s">
        <v>70</v>
      </c>
      <c r="F158" t="s">
        <v>55</v>
      </c>
      <c r="G158" t="s">
        <v>21</v>
      </c>
      <c r="H158" t="s">
        <v>22</v>
      </c>
      <c r="I158" t="s">
        <v>23</v>
      </c>
      <c r="J158">
        <v>6</v>
      </c>
      <c r="K158">
        <v>5</v>
      </c>
      <c r="L158">
        <v>1</v>
      </c>
      <c r="M158">
        <v>13.93</v>
      </c>
      <c r="N158" t="s">
        <v>31</v>
      </c>
      <c r="O158" t="s">
        <v>44</v>
      </c>
      <c r="P158">
        <v>0.89</v>
      </c>
      <c r="Q158">
        <v>83.333333333333343</v>
      </c>
      <c r="R158" t="s">
        <v>605</v>
      </c>
      <c r="S158" t="s">
        <v>613</v>
      </c>
      <c r="T158" t="s">
        <v>612</v>
      </c>
      <c r="U158" s="2">
        <v>0.45333333333333337</v>
      </c>
      <c r="V158">
        <v>6</v>
      </c>
    </row>
    <row r="159" spans="1:22" x14ac:dyDescent="0.3">
      <c r="A159" t="s">
        <v>259</v>
      </c>
      <c r="B159">
        <v>28</v>
      </c>
      <c r="C159" t="s">
        <v>58</v>
      </c>
      <c r="D159" t="s">
        <v>46</v>
      </c>
      <c r="E159" t="s">
        <v>70</v>
      </c>
      <c r="F159" t="s">
        <v>60</v>
      </c>
      <c r="G159" t="s">
        <v>42</v>
      </c>
      <c r="H159" t="s">
        <v>22</v>
      </c>
      <c r="I159" t="s">
        <v>48</v>
      </c>
      <c r="J159">
        <v>14</v>
      </c>
      <c r="K159">
        <v>14</v>
      </c>
      <c r="L159">
        <v>1</v>
      </c>
      <c r="M159">
        <v>29.95</v>
      </c>
      <c r="N159" t="s">
        <v>39</v>
      </c>
      <c r="O159" t="s">
        <v>32</v>
      </c>
      <c r="P159">
        <v>1</v>
      </c>
      <c r="Q159">
        <v>100</v>
      </c>
      <c r="R159" t="s">
        <v>605</v>
      </c>
      <c r="S159" t="s">
        <v>611</v>
      </c>
      <c r="T159" t="s">
        <v>614</v>
      </c>
      <c r="U159" s="2">
        <v>0.46857142857142864</v>
      </c>
      <c r="V159">
        <v>3</v>
      </c>
    </row>
    <row r="160" spans="1:22" x14ac:dyDescent="0.3">
      <c r="A160" t="s">
        <v>260</v>
      </c>
      <c r="B160">
        <v>21</v>
      </c>
      <c r="C160" t="s">
        <v>17</v>
      </c>
      <c r="D160" t="s">
        <v>62</v>
      </c>
      <c r="E160" t="s">
        <v>19</v>
      </c>
      <c r="F160" t="s">
        <v>63</v>
      </c>
      <c r="G160" t="s">
        <v>42</v>
      </c>
      <c r="H160" t="s">
        <v>38</v>
      </c>
      <c r="I160" t="s">
        <v>48</v>
      </c>
      <c r="J160">
        <v>13</v>
      </c>
      <c r="K160">
        <v>11</v>
      </c>
      <c r="L160">
        <v>0</v>
      </c>
      <c r="M160">
        <v>28.63</v>
      </c>
      <c r="N160" t="s">
        <v>76</v>
      </c>
      <c r="O160" t="s">
        <v>32</v>
      </c>
      <c r="P160">
        <v>0.52</v>
      </c>
      <c r="Q160">
        <v>84.615384615384613</v>
      </c>
      <c r="R160" t="s">
        <v>606</v>
      </c>
      <c r="S160" t="s">
        <v>611</v>
      </c>
      <c r="T160" t="s">
        <v>614</v>
      </c>
      <c r="U160" s="2">
        <v>0.37846153846153852</v>
      </c>
      <c r="V160">
        <v>2</v>
      </c>
    </row>
    <row r="161" spans="1:22" x14ac:dyDescent="0.3">
      <c r="A161" t="s">
        <v>261</v>
      </c>
      <c r="B161">
        <v>46</v>
      </c>
      <c r="C161" t="s">
        <v>17</v>
      </c>
      <c r="D161" t="s">
        <v>34</v>
      </c>
      <c r="E161" t="s">
        <v>28</v>
      </c>
      <c r="F161" t="s">
        <v>65</v>
      </c>
      <c r="G161" t="s">
        <v>56</v>
      </c>
      <c r="H161" t="s">
        <v>38</v>
      </c>
      <c r="I161" t="s">
        <v>43</v>
      </c>
      <c r="J161">
        <v>7</v>
      </c>
      <c r="K161">
        <v>0</v>
      </c>
      <c r="L161">
        <v>0</v>
      </c>
      <c r="M161">
        <v>3.03</v>
      </c>
      <c r="N161" t="s">
        <v>31</v>
      </c>
      <c r="O161" t="s">
        <v>44</v>
      </c>
      <c r="P161">
        <v>0.02</v>
      </c>
      <c r="Q161">
        <v>0</v>
      </c>
      <c r="R161" t="s">
        <v>604</v>
      </c>
      <c r="S161" t="s">
        <v>613</v>
      </c>
      <c r="T161" t="s">
        <v>615</v>
      </c>
      <c r="U161" s="2">
        <v>0</v>
      </c>
      <c r="V161">
        <v>6</v>
      </c>
    </row>
    <row r="162" spans="1:22" x14ac:dyDescent="0.3">
      <c r="A162" t="s">
        <v>262</v>
      </c>
      <c r="B162">
        <v>41</v>
      </c>
      <c r="C162" t="s">
        <v>27</v>
      </c>
      <c r="D162" t="s">
        <v>46</v>
      </c>
      <c r="E162" t="s">
        <v>28</v>
      </c>
      <c r="F162" t="s">
        <v>67</v>
      </c>
      <c r="G162" t="s">
        <v>37</v>
      </c>
      <c r="H162" t="s">
        <v>22</v>
      </c>
      <c r="I162" t="s">
        <v>48</v>
      </c>
      <c r="J162">
        <v>6</v>
      </c>
      <c r="K162">
        <v>3</v>
      </c>
      <c r="L162">
        <v>1</v>
      </c>
      <c r="M162">
        <v>9.08</v>
      </c>
      <c r="N162" t="s">
        <v>49</v>
      </c>
      <c r="O162" t="s">
        <v>25</v>
      </c>
      <c r="P162">
        <v>0.7</v>
      </c>
      <c r="Q162">
        <v>50</v>
      </c>
      <c r="R162" t="s">
        <v>605</v>
      </c>
      <c r="S162" t="s">
        <v>611</v>
      </c>
      <c r="T162" t="s">
        <v>615</v>
      </c>
      <c r="U162" s="2">
        <v>0.37333333333333341</v>
      </c>
      <c r="V162">
        <v>1</v>
      </c>
    </row>
    <row r="163" spans="1:22" x14ac:dyDescent="0.3">
      <c r="A163" t="s">
        <v>263</v>
      </c>
      <c r="B163">
        <v>29</v>
      </c>
      <c r="C163" t="s">
        <v>27</v>
      </c>
      <c r="D163" t="s">
        <v>54</v>
      </c>
      <c r="E163" t="s">
        <v>35</v>
      </c>
      <c r="F163" t="s">
        <v>71</v>
      </c>
      <c r="G163" t="s">
        <v>37</v>
      </c>
      <c r="H163" t="s">
        <v>22</v>
      </c>
      <c r="I163" t="s">
        <v>43</v>
      </c>
      <c r="J163">
        <v>13</v>
      </c>
      <c r="K163">
        <v>4</v>
      </c>
      <c r="L163">
        <v>0</v>
      </c>
      <c r="M163">
        <v>7.22</v>
      </c>
      <c r="N163" t="s">
        <v>24</v>
      </c>
      <c r="O163" t="s">
        <v>44</v>
      </c>
      <c r="P163">
        <v>0.19</v>
      </c>
      <c r="Q163">
        <v>30.76923076923077</v>
      </c>
      <c r="R163" t="s">
        <v>604</v>
      </c>
      <c r="S163" t="s">
        <v>611</v>
      </c>
      <c r="T163" t="s">
        <v>614</v>
      </c>
      <c r="U163" s="2">
        <v>0.16307692307692309</v>
      </c>
      <c r="V163">
        <v>5</v>
      </c>
    </row>
    <row r="164" spans="1:22" x14ac:dyDescent="0.3">
      <c r="A164" t="s">
        <v>264</v>
      </c>
      <c r="B164">
        <v>49</v>
      </c>
      <c r="C164" t="s">
        <v>17</v>
      </c>
      <c r="D164" t="s">
        <v>18</v>
      </c>
      <c r="E164" t="s">
        <v>51</v>
      </c>
      <c r="F164" t="s">
        <v>75</v>
      </c>
      <c r="G164" t="s">
        <v>30</v>
      </c>
      <c r="H164" t="s">
        <v>38</v>
      </c>
      <c r="I164" t="s">
        <v>23</v>
      </c>
      <c r="J164">
        <v>15</v>
      </c>
      <c r="K164">
        <v>14</v>
      </c>
      <c r="L164">
        <v>0</v>
      </c>
      <c r="M164">
        <v>24.5</v>
      </c>
      <c r="N164" t="s">
        <v>68</v>
      </c>
      <c r="O164" t="s">
        <v>44</v>
      </c>
      <c r="P164">
        <v>0.56999999999999995</v>
      </c>
      <c r="Q164">
        <v>93.333333333333329</v>
      </c>
      <c r="R164" t="s">
        <v>606</v>
      </c>
      <c r="S164" t="s">
        <v>613</v>
      </c>
      <c r="T164" t="s">
        <v>615</v>
      </c>
      <c r="U164" s="2">
        <v>0.41333333333333333</v>
      </c>
      <c r="V164">
        <v>7</v>
      </c>
    </row>
    <row r="165" spans="1:22" x14ac:dyDescent="0.3">
      <c r="A165" t="s">
        <v>265</v>
      </c>
      <c r="B165">
        <v>60</v>
      </c>
      <c r="C165" t="s">
        <v>27</v>
      </c>
      <c r="D165" t="s">
        <v>62</v>
      </c>
      <c r="E165" t="s">
        <v>28</v>
      </c>
      <c r="F165" t="s">
        <v>78</v>
      </c>
      <c r="G165" t="s">
        <v>37</v>
      </c>
      <c r="H165" t="s">
        <v>38</v>
      </c>
      <c r="I165" t="s">
        <v>43</v>
      </c>
      <c r="J165">
        <v>14</v>
      </c>
      <c r="K165">
        <v>2</v>
      </c>
      <c r="L165">
        <v>0</v>
      </c>
      <c r="M165">
        <v>27.89</v>
      </c>
      <c r="N165" t="s">
        <v>31</v>
      </c>
      <c r="O165" t="s">
        <v>25</v>
      </c>
      <c r="P165">
        <v>0.17</v>
      </c>
      <c r="Q165">
        <v>14.285714285714285</v>
      </c>
      <c r="R165" t="s">
        <v>604</v>
      </c>
      <c r="S165" t="s">
        <v>613</v>
      </c>
      <c r="T165" t="s">
        <v>612</v>
      </c>
      <c r="U165" s="2">
        <v>9.7142857142857142E-2</v>
      </c>
      <c r="V165">
        <v>6</v>
      </c>
    </row>
    <row r="166" spans="1:22" x14ac:dyDescent="0.3">
      <c r="A166" t="s">
        <v>266</v>
      </c>
      <c r="B166">
        <v>41</v>
      </c>
      <c r="C166" t="s">
        <v>58</v>
      </c>
      <c r="D166" t="s">
        <v>34</v>
      </c>
      <c r="E166" t="s">
        <v>28</v>
      </c>
      <c r="F166" t="s">
        <v>80</v>
      </c>
      <c r="G166" t="s">
        <v>56</v>
      </c>
      <c r="H166" t="s">
        <v>22</v>
      </c>
      <c r="I166" t="s">
        <v>23</v>
      </c>
      <c r="J166">
        <v>13</v>
      </c>
      <c r="K166">
        <v>7</v>
      </c>
      <c r="L166">
        <v>1</v>
      </c>
      <c r="M166">
        <v>17.07</v>
      </c>
      <c r="N166" t="s">
        <v>39</v>
      </c>
      <c r="O166" t="s">
        <v>44</v>
      </c>
      <c r="P166">
        <v>0.75</v>
      </c>
      <c r="Q166">
        <v>53.846153846153847</v>
      </c>
      <c r="R166" t="s">
        <v>605</v>
      </c>
      <c r="S166" t="s">
        <v>611</v>
      </c>
      <c r="T166" t="s">
        <v>615</v>
      </c>
      <c r="U166" s="2">
        <v>0.31252747252747259</v>
      </c>
      <c r="V166">
        <v>3</v>
      </c>
    </row>
    <row r="167" spans="1:22" x14ac:dyDescent="0.3">
      <c r="A167" t="s">
        <v>267</v>
      </c>
      <c r="B167">
        <v>53</v>
      </c>
      <c r="C167" t="s">
        <v>17</v>
      </c>
      <c r="D167" t="s">
        <v>54</v>
      </c>
      <c r="E167" t="s">
        <v>28</v>
      </c>
      <c r="F167" t="s">
        <v>83</v>
      </c>
      <c r="G167" t="s">
        <v>30</v>
      </c>
      <c r="H167" t="s">
        <v>38</v>
      </c>
      <c r="I167" t="s">
        <v>43</v>
      </c>
      <c r="J167">
        <v>12</v>
      </c>
      <c r="K167">
        <v>11</v>
      </c>
      <c r="L167">
        <v>1</v>
      </c>
      <c r="M167">
        <v>12.91</v>
      </c>
      <c r="N167" t="s">
        <v>81</v>
      </c>
      <c r="O167" t="s">
        <v>32</v>
      </c>
      <c r="P167">
        <v>0.92</v>
      </c>
      <c r="Q167">
        <v>91.666666666666657</v>
      </c>
      <c r="R167" t="s">
        <v>605</v>
      </c>
      <c r="S167" t="s">
        <v>611</v>
      </c>
      <c r="T167" t="s">
        <v>612</v>
      </c>
      <c r="U167" s="2">
        <v>0.44303030303030311</v>
      </c>
      <c r="V167">
        <v>4</v>
      </c>
    </row>
    <row r="168" spans="1:22" x14ac:dyDescent="0.3">
      <c r="A168" t="s">
        <v>268</v>
      </c>
      <c r="B168">
        <v>22</v>
      </c>
      <c r="C168" t="s">
        <v>17</v>
      </c>
      <c r="D168" t="s">
        <v>59</v>
      </c>
      <c r="E168" t="s">
        <v>19</v>
      </c>
      <c r="F168" t="s">
        <v>85</v>
      </c>
      <c r="G168" t="s">
        <v>30</v>
      </c>
      <c r="H168" t="s">
        <v>38</v>
      </c>
      <c r="I168" t="s">
        <v>43</v>
      </c>
      <c r="J168">
        <v>11</v>
      </c>
      <c r="K168">
        <v>8</v>
      </c>
      <c r="L168">
        <v>1</v>
      </c>
      <c r="M168">
        <v>26.46</v>
      </c>
      <c r="N168" t="s">
        <v>68</v>
      </c>
      <c r="O168" t="s">
        <v>32</v>
      </c>
      <c r="P168">
        <v>0.86</v>
      </c>
      <c r="Q168">
        <v>72.727272727272734</v>
      </c>
      <c r="R168" t="s">
        <v>605</v>
      </c>
      <c r="S168" t="s">
        <v>613</v>
      </c>
      <c r="T168" t="s">
        <v>614</v>
      </c>
      <c r="U168" s="2">
        <v>0.38090909090909097</v>
      </c>
      <c r="V168">
        <v>7</v>
      </c>
    </row>
    <row r="169" spans="1:22" x14ac:dyDescent="0.3">
      <c r="A169" t="s">
        <v>269</v>
      </c>
      <c r="B169">
        <v>58</v>
      </c>
      <c r="C169" t="s">
        <v>58</v>
      </c>
      <c r="D169" t="s">
        <v>34</v>
      </c>
      <c r="E169" t="s">
        <v>51</v>
      </c>
      <c r="F169" t="s">
        <v>87</v>
      </c>
      <c r="G169" t="s">
        <v>42</v>
      </c>
      <c r="H169" t="s">
        <v>22</v>
      </c>
      <c r="I169" t="s">
        <v>23</v>
      </c>
      <c r="J169">
        <v>9</v>
      </c>
      <c r="K169">
        <v>2</v>
      </c>
      <c r="L169">
        <v>1</v>
      </c>
      <c r="M169">
        <v>5.7</v>
      </c>
      <c r="N169" t="s">
        <v>31</v>
      </c>
      <c r="O169" t="s">
        <v>25</v>
      </c>
      <c r="P169">
        <v>0.54</v>
      </c>
      <c r="Q169">
        <v>22.222222222222221</v>
      </c>
      <c r="R169" t="s">
        <v>606</v>
      </c>
      <c r="S169" t="s">
        <v>613</v>
      </c>
      <c r="T169" t="s">
        <v>612</v>
      </c>
      <c r="U169" s="2">
        <v>0.3288888888888889</v>
      </c>
      <c r="V169">
        <v>6</v>
      </c>
    </row>
    <row r="170" spans="1:22" x14ac:dyDescent="0.3">
      <c r="A170" t="s">
        <v>270</v>
      </c>
      <c r="B170">
        <v>40</v>
      </c>
      <c r="C170" t="s">
        <v>58</v>
      </c>
      <c r="D170" t="s">
        <v>59</v>
      </c>
      <c r="E170" t="s">
        <v>28</v>
      </c>
      <c r="F170" t="s">
        <v>89</v>
      </c>
      <c r="G170" t="s">
        <v>21</v>
      </c>
      <c r="H170" t="s">
        <v>22</v>
      </c>
      <c r="I170" t="s">
        <v>48</v>
      </c>
      <c r="J170">
        <v>9</v>
      </c>
      <c r="K170">
        <v>4</v>
      </c>
      <c r="L170">
        <v>1</v>
      </c>
      <c r="M170">
        <v>9.7799999999999994</v>
      </c>
      <c r="N170" t="s">
        <v>24</v>
      </c>
      <c r="O170" t="s">
        <v>25</v>
      </c>
      <c r="P170">
        <v>0.67</v>
      </c>
      <c r="Q170">
        <v>44.444444444444443</v>
      </c>
      <c r="R170" t="s">
        <v>605</v>
      </c>
      <c r="S170" t="s">
        <v>611</v>
      </c>
      <c r="T170" t="s">
        <v>615</v>
      </c>
      <c r="U170" s="2">
        <v>0.31777777777777783</v>
      </c>
      <c r="V170">
        <v>5</v>
      </c>
    </row>
    <row r="171" spans="1:22" x14ac:dyDescent="0.3">
      <c r="A171" t="s">
        <v>271</v>
      </c>
      <c r="B171">
        <v>50</v>
      </c>
      <c r="C171" t="s">
        <v>58</v>
      </c>
      <c r="D171" t="s">
        <v>34</v>
      </c>
      <c r="E171" t="s">
        <v>74</v>
      </c>
      <c r="F171" t="s">
        <v>91</v>
      </c>
      <c r="G171" t="s">
        <v>37</v>
      </c>
      <c r="H171" t="s">
        <v>22</v>
      </c>
      <c r="I171" t="s">
        <v>23</v>
      </c>
      <c r="J171">
        <v>11</v>
      </c>
      <c r="K171">
        <v>9</v>
      </c>
      <c r="L171">
        <v>0</v>
      </c>
      <c r="M171">
        <v>18.55</v>
      </c>
      <c r="N171" t="s">
        <v>68</v>
      </c>
      <c r="O171" t="s">
        <v>32</v>
      </c>
      <c r="P171">
        <v>0.5</v>
      </c>
      <c r="Q171">
        <v>81.818181818181827</v>
      </c>
      <c r="R171" t="s">
        <v>606</v>
      </c>
      <c r="S171" t="s">
        <v>613</v>
      </c>
      <c r="T171" t="s">
        <v>615</v>
      </c>
      <c r="U171" s="2">
        <v>0.36727272727272731</v>
      </c>
      <c r="V171">
        <v>7</v>
      </c>
    </row>
    <row r="172" spans="1:22" x14ac:dyDescent="0.3">
      <c r="A172" t="s">
        <v>272</v>
      </c>
      <c r="B172">
        <v>20</v>
      </c>
      <c r="C172" t="s">
        <v>17</v>
      </c>
      <c r="D172" t="s">
        <v>18</v>
      </c>
      <c r="E172" t="s">
        <v>28</v>
      </c>
      <c r="F172" t="s">
        <v>93</v>
      </c>
      <c r="G172" t="s">
        <v>72</v>
      </c>
      <c r="H172" t="s">
        <v>38</v>
      </c>
      <c r="I172" t="s">
        <v>48</v>
      </c>
      <c r="J172">
        <v>4</v>
      </c>
      <c r="K172">
        <v>4</v>
      </c>
      <c r="L172">
        <v>1</v>
      </c>
      <c r="M172">
        <v>19.53</v>
      </c>
      <c r="N172" t="s">
        <v>81</v>
      </c>
      <c r="O172" t="s">
        <v>32</v>
      </c>
      <c r="P172">
        <v>1</v>
      </c>
      <c r="Q172">
        <v>100</v>
      </c>
      <c r="R172" t="s">
        <v>605</v>
      </c>
      <c r="S172" t="s">
        <v>611</v>
      </c>
      <c r="T172" t="s">
        <v>614</v>
      </c>
      <c r="U172" s="2">
        <v>0.54</v>
      </c>
      <c r="V172">
        <v>4</v>
      </c>
    </row>
    <row r="173" spans="1:22" x14ac:dyDescent="0.3">
      <c r="A173" t="s">
        <v>273</v>
      </c>
      <c r="B173">
        <v>52</v>
      </c>
      <c r="C173" t="s">
        <v>27</v>
      </c>
      <c r="D173" t="s">
        <v>62</v>
      </c>
      <c r="E173" t="s">
        <v>70</v>
      </c>
      <c r="F173" t="s">
        <v>95</v>
      </c>
      <c r="G173" t="s">
        <v>42</v>
      </c>
      <c r="H173" t="s">
        <v>22</v>
      </c>
      <c r="I173" t="s">
        <v>48</v>
      </c>
      <c r="J173">
        <v>7</v>
      </c>
      <c r="K173">
        <v>4</v>
      </c>
      <c r="L173">
        <v>1</v>
      </c>
      <c r="M173">
        <v>20.97</v>
      </c>
      <c r="N173" t="s">
        <v>76</v>
      </c>
      <c r="O173" t="s">
        <v>44</v>
      </c>
      <c r="P173">
        <v>0.79</v>
      </c>
      <c r="Q173">
        <v>57.142857142857139</v>
      </c>
      <c r="R173" t="s">
        <v>605</v>
      </c>
      <c r="S173" t="s">
        <v>611</v>
      </c>
      <c r="T173" t="s">
        <v>612</v>
      </c>
      <c r="U173" s="2">
        <v>0.36857142857142855</v>
      </c>
      <c r="V173">
        <v>2</v>
      </c>
    </row>
    <row r="174" spans="1:22" x14ac:dyDescent="0.3">
      <c r="A174" t="s">
        <v>274</v>
      </c>
      <c r="B174">
        <v>44</v>
      </c>
      <c r="C174" t="s">
        <v>27</v>
      </c>
      <c r="D174" t="s">
        <v>46</v>
      </c>
      <c r="E174" t="s">
        <v>51</v>
      </c>
      <c r="F174" t="s">
        <v>97</v>
      </c>
      <c r="G174" t="s">
        <v>21</v>
      </c>
      <c r="H174" t="s">
        <v>22</v>
      </c>
      <c r="I174" t="s">
        <v>43</v>
      </c>
      <c r="J174">
        <v>14</v>
      </c>
      <c r="K174">
        <v>11</v>
      </c>
      <c r="L174">
        <v>1</v>
      </c>
      <c r="M174">
        <v>29.65</v>
      </c>
      <c r="N174" t="s">
        <v>39</v>
      </c>
      <c r="O174" t="s">
        <v>44</v>
      </c>
      <c r="P174">
        <v>0.89</v>
      </c>
      <c r="Q174">
        <v>78.571428571428569</v>
      </c>
      <c r="R174" t="s">
        <v>605</v>
      </c>
      <c r="S174" t="s">
        <v>611</v>
      </c>
      <c r="T174" t="s">
        <v>615</v>
      </c>
      <c r="U174" s="2">
        <v>0.39064935064935069</v>
      </c>
      <c r="V174">
        <v>3</v>
      </c>
    </row>
    <row r="175" spans="1:22" x14ac:dyDescent="0.3">
      <c r="A175" t="s">
        <v>275</v>
      </c>
      <c r="B175">
        <v>26</v>
      </c>
      <c r="C175" t="s">
        <v>27</v>
      </c>
      <c r="D175" t="s">
        <v>54</v>
      </c>
      <c r="E175" t="s">
        <v>74</v>
      </c>
      <c r="F175" t="s">
        <v>99</v>
      </c>
      <c r="G175" t="s">
        <v>30</v>
      </c>
      <c r="H175" t="s">
        <v>38</v>
      </c>
      <c r="I175" t="s">
        <v>23</v>
      </c>
      <c r="J175">
        <v>8</v>
      </c>
      <c r="K175">
        <v>1</v>
      </c>
      <c r="L175">
        <v>1</v>
      </c>
      <c r="M175">
        <v>8.19</v>
      </c>
      <c r="N175" t="s">
        <v>49</v>
      </c>
      <c r="O175" t="s">
        <v>25</v>
      </c>
      <c r="P175">
        <v>0.5</v>
      </c>
      <c r="Q175">
        <v>12.5</v>
      </c>
      <c r="R175" t="s">
        <v>606</v>
      </c>
      <c r="S175" t="s">
        <v>611</v>
      </c>
      <c r="T175" t="s">
        <v>614</v>
      </c>
      <c r="U175" s="2">
        <v>0.49</v>
      </c>
      <c r="V175">
        <v>1</v>
      </c>
    </row>
    <row r="176" spans="1:22" x14ac:dyDescent="0.3">
      <c r="A176" t="s">
        <v>276</v>
      </c>
      <c r="B176">
        <v>36</v>
      </c>
      <c r="C176" t="s">
        <v>27</v>
      </c>
      <c r="D176" t="s">
        <v>54</v>
      </c>
      <c r="E176" t="s">
        <v>35</v>
      </c>
      <c r="F176" t="s">
        <v>101</v>
      </c>
      <c r="G176" t="s">
        <v>56</v>
      </c>
      <c r="H176" t="s">
        <v>22</v>
      </c>
      <c r="I176" t="s">
        <v>43</v>
      </c>
      <c r="J176">
        <v>15</v>
      </c>
      <c r="K176">
        <v>10</v>
      </c>
      <c r="L176">
        <v>1</v>
      </c>
      <c r="M176">
        <v>5.62</v>
      </c>
      <c r="N176" t="s">
        <v>24</v>
      </c>
      <c r="O176" t="s">
        <v>44</v>
      </c>
      <c r="P176">
        <v>0.76</v>
      </c>
      <c r="Q176">
        <v>66.666666666666657</v>
      </c>
      <c r="R176" t="s">
        <v>605</v>
      </c>
      <c r="S176" t="s">
        <v>611</v>
      </c>
      <c r="T176" t="s">
        <v>615</v>
      </c>
      <c r="U176" s="2">
        <v>0.34666666666666668</v>
      </c>
      <c r="V176">
        <v>5</v>
      </c>
    </row>
    <row r="177" spans="1:22" x14ac:dyDescent="0.3">
      <c r="A177" t="s">
        <v>277</v>
      </c>
      <c r="B177">
        <v>49</v>
      </c>
      <c r="C177" t="s">
        <v>27</v>
      </c>
      <c r="D177" t="s">
        <v>46</v>
      </c>
      <c r="E177" t="s">
        <v>28</v>
      </c>
      <c r="F177" t="s">
        <v>103</v>
      </c>
      <c r="G177" t="s">
        <v>30</v>
      </c>
      <c r="H177" t="s">
        <v>38</v>
      </c>
      <c r="I177" t="s">
        <v>48</v>
      </c>
      <c r="J177">
        <v>8</v>
      </c>
      <c r="K177">
        <v>3</v>
      </c>
      <c r="L177">
        <v>1</v>
      </c>
      <c r="M177">
        <v>11.23</v>
      </c>
      <c r="N177" t="s">
        <v>49</v>
      </c>
      <c r="O177" t="s">
        <v>44</v>
      </c>
      <c r="P177">
        <v>0.64</v>
      </c>
      <c r="Q177">
        <v>37.5</v>
      </c>
      <c r="R177" t="s">
        <v>605</v>
      </c>
      <c r="S177" t="s">
        <v>611</v>
      </c>
      <c r="T177" t="s">
        <v>615</v>
      </c>
      <c r="U177" s="2">
        <v>0.32333333333333336</v>
      </c>
      <c r="V177">
        <v>1</v>
      </c>
    </row>
    <row r="178" spans="1:22" x14ac:dyDescent="0.3">
      <c r="A178" t="s">
        <v>278</v>
      </c>
      <c r="B178">
        <v>49</v>
      </c>
      <c r="C178" t="s">
        <v>58</v>
      </c>
      <c r="D178" t="s">
        <v>62</v>
      </c>
      <c r="E178" t="s">
        <v>19</v>
      </c>
      <c r="F178" t="s">
        <v>105</v>
      </c>
      <c r="G178" t="s">
        <v>42</v>
      </c>
      <c r="H178" t="s">
        <v>38</v>
      </c>
      <c r="I178" t="s">
        <v>48</v>
      </c>
      <c r="J178">
        <v>1</v>
      </c>
      <c r="K178">
        <v>0</v>
      </c>
      <c r="L178">
        <v>0</v>
      </c>
      <c r="M178">
        <v>2.15</v>
      </c>
      <c r="N178" t="s">
        <v>39</v>
      </c>
      <c r="O178" t="s">
        <v>32</v>
      </c>
      <c r="P178">
        <v>0.01</v>
      </c>
      <c r="Q178">
        <v>0</v>
      </c>
      <c r="R178" t="s">
        <v>604</v>
      </c>
      <c r="S178" t="s">
        <v>611</v>
      </c>
      <c r="T178" t="s">
        <v>615</v>
      </c>
      <c r="U178" s="2">
        <v>0</v>
      </c>
      <c r="V178">
        <v>3</v>
      </c>
    </row>
    <row r="179" spans="1:22" x14ac:dyDescent="0.3">
      <c r="A179" t="s">
        <v>279</v>
      </c>
      <c r="B179">
        <v>41</v>
      </c>
      <c r="C179" t="s">
        <v>27</v>
      </c>
      <c r="D179" t="s">
        <v>59</v>
      </c>
      <c r="E179" t="s">
        <v>28</v>
      </c>
      <c r="F179" t="s">
        <v>107</v>
      </c>
      <c r="G179" t="s">
        <v>42</v>
      </c>
      <c r="H179" t="s">
        <v>22</v>
      </c>
      <c r="I179" t="s">
        <v>48</v>
      </c>
      <c r="J179">
        <v>9</v>
      </c>
      <c r="K179">
        <v>3</v>
      </c>
      <c r="L179">
        <v>1</v>
      </c>
      <c r="M179">
        <v>9.3699999999999992</v>
      </c>
      <c r="N179" t="s">
        <v>81</v>
      </c>
      <c r="O179" t="s">
        <v>32</v>
      </c>
      <c r="P179">
        <v>0.61</v>
      </c>
      <c r="Q179">
        <v>33.333333333333329</v>
      </c>
      <c r="R179" t="s">
        <v>605</v>
      </c>
      <c r="S179" t="s">
        <v>611</v>
      </c>
      <c r="T179" t="s">
        <v>615</v>
      </c>
      <c r="U179" s="2">
        <v>0.30666666666666664</v>
      </c>
      <c r="V179">
        <v>4</v>
      </c>
    </row>
    <row r="180" spans="1:22" x14ac:dyDescent="0.3">
      <c r="A180" t="s">
        <v>280</v>
      </c>
      <c r="B180">
        <v>46</v>
      </c>
      <c r="C180" t="s">
        <v>58</v>
      </c>
      <c r="D180" t="s">
        <v>59</v>
      </c>
      <c r="E180" t="s">
        <v>74</v>
      </c>
      <c r="F180" t="s">
        <v>109</v>
      </c>
      <c r="G180" t="s">
        <v>72</v>
      </c>
      <c r="H180" t="s">
        <v>22</v>
      </c>
      <c r="I180" t="s">
        <v>23</v>
      </c>
      <c r="J180">
        <v>2</v>
      </c>
      <c r="K180">
        <v>1</v>
      </c>
      <c r="L180">
        <v>1</v>
      </c>
      <c r="M180">
        <v>29.62</v>
      </c>
      <c r="N180" t="s">
        <v>24</v>
      </c>
      <c r="O180" t="s">
        <v>44</v>
      </c>
      <c r="P180">
        <v>0.75</v>
      </c>
      <c r="Q180">
        <v>50</v>
      </c>
      <c r="R180" t="s">
        <v>605</v>
      </c>
      <c r="S180" t="s">
        <v>611</v>
      </c>
      <c r="T180" t="s">
        <v>615</v>
      </c>
      <c r="U180" s="2">
        <v>0.64000000000000012</v>
      </c>
      <c r="V180">
        <v>5</v>
      </c>
    </row>
    <row r="181" spans="1:22" x14ac:dyDescent="0.3">
      <c r="A181" t="s">
        <v>281</v>
      </c>
      <c r="B181">
        <v>27</v>
      </c>
      <c r="C181" t="s">
        <v>17</v>
      </c>
      <c r="D181" t="s">
        <v>54</v>
      </c>
      <c r="E181" t="s">
        <v>74</v>
      </c>
      <c r="F181" t="s">
        <v>111</v>
      </c>
      <c r="G181" t="s">
        <v>42</v>
      </c>
      <c r="H181" t="s">
        <v>22</v>
      </c>
      <c r="I181" t="s">
        <v>23</v>
      </c>
      <c r="J181">
        <v>1</v>
      </c>
      <c r="K181">
        <v>0</v>
      </c>
      <c r="L181">
        <v>0</v>
      </c>
      <c r="M181">
        <v>3.57</v>
      </c>
      <c r="N181" t="s">
        <v>68</v>
      </c>
      <c r="O181" t="s">
        <v>44</v>
      </c>
      <c r="P181">
        <v>0.02</v>
      </c>
      <c r="Q181">
        <v>0</v>
      </c>
      <c r="R181" t="s">
        <v>604</v>
      </c>
      <c r="S181" t="s">
        <v>613</v>
      </c>
      <c r="T181" t="s">
        <v>614</v>
      </c>
      <c r="U181" s="2">
        <v>0</v>
      </c>
      <c r="V181">
        <v>7</v>
      </c>
    </row>
    <row r="182" spans="1:22" x14ac:dyDescent="0.3">
      <c r="A182" t="s">
        <v>282</v>
      </c>
      <c r="B182">
        <v>51</v>
      </c>
      <c r="C182" t="s">
        <v>27</v>
      </c>
      <c r="D182" t="s">
        <v>34</v>
      </c>
      <c r="E182" t="s">
        <v>74</v>
      </c>
      <c r="F182" t="s">
        <v>113</v>
      </c>
      <c r="G182" t="s">
        <v>37</v>
      </c>
      <c r="H182" t="s">
        <v>22</v>
      </c>
      <c r="I182" t="s">
        <v>43</v>
      </c>
      <c r="J182">
        <v>15</v>
      </c>
      <c r="K182">
        <v>10</v>
      </c>
      <c r="L182">
        <v>1</v>
      </c>
      <c r="M182">
        <v>29.73</v>
      </c>
      <c r="N182" t="s">
        <v>31</v>
      </c>
      <c r="O182" t="s">
        <v>44</v>
      </c>
      <c r="P182">
        <v>0.83</v>
      </c>
      <c r="Q182">
        <v>66.666666666666657</v>
      </c>
      <c r="R182" t="s">
        <v>605</v>
      </c>
      <c r="S182" t="s">
        <v>613</v>
      </c>
      <c r="T182" t="s">
        <v>612</v>
      </c>
      <c r="U182" s="2">
        <v>0.34666666666666668</v>
      </c>
      <c r="V182">
        <v>6</v>
      </c>
    </row>
    <row r="183" spans="1:22" x14ac:dyDescent="0.3">
      <c r="A183" t="s">
        <v>283</v>
      </c>
      <c r="B183">
        <v>55</v>
      </c>
      <c r="C183" t="s">
        <v>27</v>
      </c>
      <c r="D183" t="s">
        <v>54</v>
      </c>
      <c r="E183" t="s">
        <v>74</v>
      </c>
      <c r="F183" t="s">
        <v>115</v>
      </c>
      <c r="G183" t="s">
        <v>37</v>
      </c>
      <c r="H183" t="s">
        <v>38</v>
      </c>
      <c r="I183" t="s">
        <v>48</v>
      </c>
      <c r="J183">
        <v>10</v>
      </c>
      <c r="K183">
        <v>4</v>
      </c>
      <c r="L183">
        <v>1</v>
      </c>
      <c r="M183">
        <v>1.48</v>
      </c>
      <c r="N183" t="s">
        <v>39</v>
      </c>
      <c r="O183" t="s">
        <v>32</v>
      </c>
      <c r="P183">
        <v>0.61</v>
      </c>
      <c r="Q183">
        <v>40</v>
      </c>
      <c r="R183" t="s">
        <v>605</v>
      </c>
      <c r="S183" t="s">
        <v>611</v>
      </c>
      <c r="T183" t="s">
        <v>612</v>
      </c>
      <c r="U183" s="2">
        <v>0.30000000000000004</v>
      </c>
      <c r="V183">
        <v>3</v>
      </c>
    </row>
    <row r="184" spans="1:22" x14ac:dyDescent="0.3">
      <c r="A184" t="s">
        <v>284</v>
      </c>
      <c r="B184">
        <v>25</v>
      </c>
      <c r="C184" t="s">
        <v>27</v>
      </c>
      <c r="D184" t="s">
        <v>54</v>
      </c>
      <c r="E184" t="s">
        <v>70</v>
      </c>
      <c r="F184" t="s">
        <v>117</v>
      </c>
      <c r="G184" t="s">
        <v>72</v>
      </c>
      <c r="H184" t="s">
        <v>22</v>
      </c>
      <c r="I184" t="s">
        <v>48</v>
      </c>
      <c r="J184">
        <v>8</v>
      </c>
      <c r="K184">
        <v>4</v>
      </c>
      <c r="L184">
        <v>0</v>
      </c>
      <c r="M184">
        <v>23.7</v>
      </c>
      <c r="N184" t="s">
        <v>68</v>
      </c>
      <c r="O184" t="s">
        <v>32</v>
      </c>
      <c r="P184">
        <v>0.35</v>
      </c>
      <c r="Q184">
        <v>50</v>
      </c>
      <c r="R184" t="s">
        <v>606</v>
      </c>
      <c r="S184" t="s">
        <v>613</v>
      </c>
      <c r="T184" t="s">
        <v>614</v>
      </c>
      <c r="U184" s="2">
        <v>0.24000000000000002</v>
      </c>
      <c r="V184">
        <v>7</v>
      </c>
    </row>
    <row r="185" spans="1:22" x14ac:dyDescent="0.3">
      <c r="A185" t="s">
        <v>285</v>
      </c>
      <c r="B185">
        <v>54</v>
      </c>
      <c r="C185" t="s">
        <v>17</v>
      </c>
      <c r="D185" t="s">
        <v>62</v>
      </c>
      <c r="E185" t="s">
        <v>28</v>
      </c>
      <c r="F185" t="s">
        <v>119</v>
      </c>
      <c r="G185" t="s">
        <v>37</v>
      </c>
      <c r="H185" t="s">
        <v>38</v>
      </c>
      <c r="I185" t="s">
        <v>23</v>
      </c>
      <c r="J185">
        <v>9</v>
      </c>
      <c r="K185">
        <v>9</v>
      </c>
      <c r="L185">
        <v>0</v>
      </c>
      <c r="M185">
        <v>12.03</v>
      </c>
      <c r="N185" t="s">
        <v>68</v>
      </c>
      <c r="O185" t="s">
        <v>32</v>
      </c>
      <c r="P185">
        <v>0.56000000000000005</v>
      </c>
      <c r="Q185">
        <v>100</v>
      </c>
      <c r="R185" t="s">
        <v>606</v>
      </c>
      <c r="S185" t="s">
        <v>613</v>
      </c>
      <c r="T185" t="s">
        <v>612</v>
      </c>
      <c r="U185" s="2">
        <v>0.44000000000000006</v>
      </c>
      <c r="V185">
        <v>7</v>
      </c>
    </row>
    <row r="186" spans="1:22" x14ac:dyDescent="0.3">
      <c r="A186" t="s">
        <v>286</v>
      </c>
      <c r="B186">
        <v>33</v>
      </c>
      <c r="C186" t="s">
        <v>17</v>
      </c>
      <c r="D186" t="s">
        <v>54</v>
      </c>
      <c r="E186" t="s">
        <v>19</v>
      </c>
      <c r="F186" t="s">
        <v>121</v>
      </c>
      <c r="G186" t="s">
        <v>30</v>
      </c>
      <c r="H186" t="s">
        <v>22</v>
      </c>
      <c r="I186" t="s">
        <v>23</v>
      </c>
      <c r="J186">
        <v>8</v>
      </c>
      <c r="K186">
        <v>5</v>
      </c>
      <c r="L186">
        <v>1</v>
      </c>
      <c r="M186">
        <v>12.98</v>
      </c>
      <c r="N186" t="s">
        <v>76</v>
      </c>
      <c r="O186" t="s">
        <v>44</v>
      </c>
      <c r="P186">
        <v>0.78</v>
      </c>
      <c r="Q186">
        <v>62.5</v>
      </c>
      <c r="R186" t="s">
        <v>605</v>
      </c>
      <c r="S186" t="s">
        <v>611</v>
      </c>
      <c r="T186" t="s">
        <v>614</v>
      </c>
      <c r="U186" s="2">
        <v>0.37</v>
      </c>
      <c r="V186">
        <v>2</v>
      </c>
    </row>
    <row r="187" spans="1:22" x14ac:dyDescent="0.3">
      <c r="A187" t="s">
        <v>287</v>
      </c>
      <c r="B187">
        <v>50</v>
      </c>
      <c r="C187" t="s">
        <v>58</v>
      </c>
      <c r="D187" t="s">
        <v>46</v>
      </c>
      <c r="E187" t="s">
        <v>19</v>
      </c>
      <c r="F187" t="s">
        <v>123</v>
      </c>
      <c r="G187" t="s">
        <v>72</v>
      </c>
      <c r="H187" t="s">
        <v>22</v>
      </c>
      <c r="I187" t="s">
        <v>48</v>
      </c>
      <c r="J187">
        <v>3</v>
      </c>
      <c r="K187">
        <v>1</v>
      </c>
      <c r="L187">
        <v>0</v>
      </c>
      <c r="M187">
        <v>29.95</v>
      </c>
      <c r="N187" t="s">
        <v>81</v>
      </c>
      <c r="O187" t="s">
        <v>32</v>
      </c>
      <c r="P187">
        <v>0.27</v>
      </c>
      <c r="Q187">
        <v>33.333333333333329</v>
      </c>
      <c r="R187" t="s">
        <v>604</v>
      </c>
      <c r="S187" t="s">
        <v>611</v>
      </c>
      <c r="T187" t="s">
        <v>615</v>
      </c>
      <c r="U187" s="2">
        <v>0.17333333333333334</v>
      </c>
      <c r="V187">
        <v>4</v>
      </c>
    </row>
    <row r="188" spans="1:22" x14ac:dyDescent="0.3">
      <c r="A188" t="s">
        <v>288</v>
      </c>
      <c r="B188">
        <v>42</v>
      </c>
      <c r="C188" t="s">
        <v>27</v>
      </c>
      <c r="D188" t="s">
        <v>34</v>
      </c>
      <c r="E188" t="s">
        <v>35</v>
      </c>
      <c r="F188" t="s">
        <v>125</v>
      </c>
      <c r="G188" t="s">
        <v>37</v>
      </c>
      <c r="H188" t="s">
        <v>38</v>
      </c>
      <c r="I188" t="s">
        <v>48</v>
      </c>
      <c r="J188">
        <v>6</v>
      </c>
      <c r="K188">
        <v>5</v>
      </c>
      <c r="L188">
        <v>0</v>
      </c>
      <c r="M188">
        <v>21.91</v>
      </c>
      <c r="N188" t="s">
        <v>31</v>
      </c>
      <c r="O188" t="s">
        <v>32</v>
      </c>
      <c r="P188">
        <v>0.52</v>
      </c>
      <c r="Q188">
        <v>83.333333333333343</v>
      </c>
      <c r="R188" t="s">
        <v>606</v>
      </c>
      <c r="S188" t="s">
        <v>613</v>
      </c>
      <c r="T188" t="s">
        <v>615</v>
      </c>
      <c r="U188" s="2">
        <v>0.37333333333333341</v>
      </c>
      <c r="V188">
        <v>6</v>
      </c>
    </row>
    <row r="189" spans="1:22" x14ac:dyDescent="0.3">
      <c r="A189" t="s">
        <v>289</v>
      </c>
      <c r="B189">
        <v>34</v>
      </c>
      <c r="C189" t="s">
        <v>58</v>
      </c>
      <c r="D189" t="s">
        <v>46</v>
      </c>
      <c r="E189" t="s">
        <v>51</v>
      </c>
      <c r="F189" t="s">
        <v>127</v>
      </c>
      <c r="G189" t="s">
        <v>56</v>
      </c>
      <c r="H189" t="s">
        <v>38</v>
      </c>
      <c r="I189" t="s">
        <v>48</v>
      </c>
      <c r="J189">
        <v>5</v>
      </c>
      <c r="K189">
        <v>1</v>
      </c>
      <c r="L189">
        <v>0</v>
      </c>
      <c r="M189">
        <v>29.49</v>
      </c>
      <c r="N189" t="s">
        <v>68</v>
      </c>
      <c r="O189" t="s">
        <v>44</v>
      </c>
      <c r="P189">
        <v>0.2</v>
      </c>
      <c r="Q189">
        <v>20</v>
      </c>
      <c r="R189" t="s">
        <v>604</v>
      </c>
      <c r="S189" t="s">
        <v>613</v>
      </c>
      <c r="T189" t="s">
        <v>614</v>
      </c>
      <c r="U189" s="2">
        <v>0.12000000000000002</v>
      </c>
      <c r="V189">
        <v>7</v>
      </c>
    </row>
    <row r="190" spans="1:22" x14ac:dyDescent="0.3">
      <c r="A190" t="s">
        <v>290</v>
      </c>
      <c r="B190">
        <v>31</v>
      </c>
      <c r="C190" t="s">
        <v>58</v>
      </c>
      <c r="D190" t="s">
        <v>62</v>
      </c>
      <c r="E190" t="s">
        <v>35</v>
      </c>
      <c r="F190" t="s">
        <v>129</v>
      </c>
      <c r="G190" t="s">
        <v>21</v>
      </c>
      <c r="H190" t="s">
        <v>38</v>
      </c>
      <c r="I190" t="s">
        <v>43</v>
      </c>
      <c r="J190">
        <v>9</v>
      </c>
      <c r="K190">
        <v>4</v>
      </c>
      <c r="L190">
        <v>1</v>
      </c>
      <c r="M190">
        <v>17.63</v>
      </c>
      <c r="N190" t="s">
        <v>24</v>
      </c>
      <c r="O190" t="s">
        <v>44</v>
      </c>
      <c r="P190">
        <v>0.71</v>
      </c>
      <c r="Q190">
        <v>44.444444444444443</v>
      </c>
      <c r="R190" t="s">
        <v>605</v>
      </c>
      <c r="S190" t="s">
        <v>611</v>
      </c>
      <c r="T190" t="s">
        <v>614</v>
      </c>
      <c r="U190" s="2">
        <v>0.31777777777777783</v>
      </c>
      <c r="V190">
        <v>5</v>
      </c>
    </row>
    <row r="191" spans="1:22" x14ac:dyDescent="0.3">
      <c r="A191" t="s">
        <v>291</v>
      </c>
      <c r="B191">
        <v>43</v>
      </c>
      <c r="C191" t="s">
        <v>27</v>
      </c>
      <c r="D191" t="s">
        <v>34</v>
      </c>
      <c r="E191" t="s">
        <v>70</v>
      </c>
      <c r="F191" t="s">
        <v>131</v>
      </c>
      <c r="G191" t="s">
        <v>30</v>
      </c>
      <c r="H191" t="s">
        <v>38</v>
      </c>
      <c r="I191" t="s">
        <v>48</v>
      </c>
      <c r="J191">
        <v>2</v>
      </c>
      <c r="K191">
        <v>1</v>
      </c>
      <c r="L191">
        <v>0</v>
      </c>
      <c r="M191">
        <v>20.02</v>
      </c>
      <c r="N191" t="s">
        <v>31</v>
      </c>
      <c r="O191" t="s">
        <v>44</v>
      </c>
      <c r="P191">
        <v>0.35</v>
      </c>
      <c r="Q191">
        <v>50</v>
      </c>
      <c r="R191" t="s">
        <v>606</v>
      </c>
      <c r="S191" t="s">
        <v>613</v>
      </c>
      <c r="T191" t="s">
        <v>615</v>
      </c>
      <c r="U191" s="2">
        <v>0.24000000000000002</v>
      </c>
      <c r="V191">
        <v>6</v>
      </c>
    </row>
    <row r="192" spans="1:22" x14ac:dyDescent="0.3">
      <c r="A192" t="s">
        <v>292</v>
      </c>
      <c r="B192">
        <v>31</v>
      </c>
      <c r="C192" t="s">
        <v>17</v>
      </c>
      <c r="D192" t="s">
        <v>54</v>
      </c>
      <c r="E192" t="s">
        <v>70</v>
      </c>
      <c r="F192" t="s">
        <v>133</v>
      </c>
      <c r="G192" t="s">
        <v>37</v>
      </c>
      <c r="H192" t="s">
        <v>38</v>
      </c>
      <c r="I192" t="s">
        <v>23</v>
      </c>
      <c r="J192">
        <v>2</v>
      </c>
      <c r="K192">
        <v>2</v>
      </c>
      <c r="L192">
        <v>0</v>
      </c>
      <c r="M192">
        <v>7.94</v>
      </c>
      <c r="N192" t="s">
        <v>49</v>
      </c>
      <c r="O192" t="s">
        <v>32</v>
      </c>
      <c r="P192">
        <v>0.54</v>
      </c>
      <c r="Q192">
        <v>100</v>
      </c>
      <c r="R192" t="s">
        <v>606</v>
      </c>
      <c r="S192" t="s">
        <v>611</v>
      </c>
      <c r="T192" t="s">
        <v>614</v>
      </c>
      <c r="U192" s="2">
        <v>0.44000000000000006</v>
      </c>
      <c r="V192">
        <v>1</v>
      </c>
    </row>
    <row r="193" spans="1:22" x14ac:dyDescent="0.3">
      <c r="A193" t="s">
        <v>293</v>
      </c>
      <c r="B193">
        <v>51</v>
      </c>
      <c r="C193" t="s">
        <v>17</v>
      </c>
      <c r="D193" t="s">
        <v>62</v>
      </c>
      <c r="E193" t="s">
        <v>51</v>
      </c>
      <c r="F193" t="s">
        <v>135</v>
      </c>
      <c r="G193" t="s">
        <v>30</v>
      </c>
      <c r="H193" t="s">
        <v>22</v>
      </c>
      <c r="I193" t="s">
        <v>43</v>
      </c>
      <c r="J193">
        <v>6</v>
      </c>
      <c r="K193">
        <v>5</v>
      </c>
      <c r="L193">
        <v>1</v>
      </c>
      <c r="M193">
        <v>20.75</v>
      </c>
      <c r="N193" t="s">
        <v>76</v>
      </c>
      <c r="O193" t="s">
        <v>25</v>
      </c>
      <c r="P193">
        <v>0.92</v>
      </c>
      <c r="Q193">
        <v>83.333333333333343</v>
      </c>
      <c r="R193" t="s">
        <v>605</v>
      </c>
      <c r="S193" t="s">
        <v>611</v>
      </c>
      <c r="T193" t="s">
        <v>612</v>
      </c>
      <c r="U193" s="2">
        <v>0.45333333333333337</v>
      </c>
      <c r="V193">
        <v>2</v>
      </c>
    </row>
    <row r="194" spans="1:22" x14ac:dyDescent="0.3">
      <c r="A194" t="s">
        <v>294</v>
      </c>
      <c r="B194">
        <v>53</v>
      </c>
      <c r="C194" t="s">
        <v>17</v>
      </c>
      <c r="D194" t="s">
        <v>46</v>
      </c>
      <c r="E194" t="s">
        <v>19</v>
      </c>
      <c r="F194" t="s">
        <v>137</v>
      </c>
      <c r="G194" t="s">
        <v>42</v>
      </c>
      <c r="H194" t="s">
        <v>38</v>
      </c>
      <c r="I194" t="s">
        <v>48</v>
      </c>
      <c r="J194">
        <v>4</v>
      </c>
      <c r="K194">
        <v>2</v>
      </c>
      <c r="L194">
        <v>1</v>
      </c>
      <c r="M194">
        <v>19.73</v>
      </c>
      <c r="N194" t="s">
        <v>68</v>
      </c>
      <c r="O194" t="s">
        <v>25</v>
      </c>
      <c r="P194">
        <v>0.75</v>
      </c>
      <c r="Q194">
        <v>50</v>
      </c>
      <c r="R194" t="s">
        <v>605</v>
      </c>
      <c r="S194" t="s">
        <v>613</v>
      </c>
      <c r="T194" t="s">
        <v>612</v>
      </c>
      <c r="U194" s="2">
        <v>0.44000000000000006</v>
      </c>
      <c r="V194">
        <v>7</v>
      </c>
    </row>
    <row r="195" spans="1:22" x14ac:dyDescent="0.3">
      <c r="A195" t="s">
        <v>295</v>
      </c>
      <c r="B195">
        <v>59</v>
      </c>
      <c r="C195" t="s">
        <v>58</v>
      </c>
      <c r="D195" t="s">
        <v>34</v>
      </c>
      <c r="E195" t="s">
        <v>74</v>
      </c>
      <c r="F195" t="s">
        <v>139</v>
      </c>
      <c r="G195" t="s">
        <v>72</v>
      </c>
      <c r="H195" t="s">
        <v>22</v>
      </c>
      <c r="I195" t="s">
        <v>23</v>
      </c>
      <c r="J195">
        <v>7</v>
      </c>
      <c r="K195">
        <v>2</v>
      </c>
      <c r="L195">
        <v>0</v>
      </c>
      <c r="M195">
        <v>2.0499999999999998</v>
      </c>
      <c r="N195" t="s">
        <v>68</v>
      </c>
      <c r="O195" t="s">
        <v>44</v>
      </c>
      <c r="P195">
        <v>0.15</v>
      </c>
      <c r="Q195">
        <v>28.571428571428569</v>
      </c>
      <c r="R195" t="s">
        <v>604</v>
      </c>
      <c r="S195" t="s">
        <v>613</v>
      </c>
      <c r="T195" t="s">
        <v>612</v>
      </c>
      <c r="U195" s="2">
        <v>0.1542857142857143</v>
      </c>
      <c r="V195">
        <v>7</v>
      </c>
    </row>
    <row r="196" spans="1:22" x14ac:dyDescent="0.3">
      <c r="A196" t="s">
        <v>296</v>
      </c>
      <c r="B196">
        <v>49</v>
      </c>
      <c r="C196" t="s">
        <v>17</v>
      </c>
      <c r="D196" t="s">
        <v>62</v>
      </c>
      <c r="E196" t="s">
        <v>70</v>
      </c>
      <c r="F196" t="s">
        <v>141</v>
      </c>
      <c r="G196" t="s">
        <v>30</v>
      </c>
      <c r="H196" t="s">
        <v>22</v>
      </c>
      <c r="I196" t="s">
        <v>43</v>
      </c>
      <c r="J196">
        <v>10</v>
      </c>
      <c r="K196">
        <v>9</v>
      </c>
      <c r="L196">
        <v>1</v>
      </c>
      <c r="M196">
        <v>29.51</v>
      </c>
      <c r="N196" t="s">
        <v>39</v>
      </c>
      <c r="O196" t="s">
        <v>44</v>
      </c>
      <c r="P196">
        <v>0.95</v>
      </c>
      <c r="Q196">
        <v>90</v>
      </c>
      <c r="R196" t="s">
        <v>605</v>
      </c>
      <c r="S196" t="s">
        <v>611</v>
      </c>
      <c r="T196" t="s">
        <v>615</v>
      </c>
      <c r="U196" s="2">
        <v>0.44444444444444453</v>
      </c>
      <c r="V196">
        <v>3</v>
      </c>
    </row>
    <row r="197" spans="1:22" x14ac:dyDescent="0.3">
      <c r="A197" t="s">
        <v>297</v>
      </c>
      <c r="B197">
        <v>59</v>
      </c>
      <c r="C197" t="s">
        <v>58</v>
      </c>
      <c r="D197" t="s">
        <v>54</v>
      </c>
      <c r="E197" t="s">
        <v>35</v>
      </c>
      <c r="F197" t="s">
        <v>143</v>
      </c>
      <c r="G197" t="s">
        <v>56</v>
      </c>
      <c r="H197" t="s">
        <v>38</v>
      </c>
      <c r="I197" t="s">
        <v>43</v>
      </c>
      <c r="J197">
        <v>4</v>
      </c>
      <c r="K197">
        <v>0</v>
      </c>
      <c r="L197">
        <v>0</v>
      </c>
      <c r="M197">
        <v>1.65</v>
      </c>
      <c r="N197" t="s">
        <v>31</v>
      </c>
      <c r="O197" t="s">
        <v>44</v>
      </c>
      <c r="P197">
        <v>0.01</v>
      </c>
      <c r="Q197">
        <v>0</v>
      </c>
      <c r="R197" t="s">
        <v>604</v>
      </c>
      <c r="S197" t="s">
        <v>613</v>
      </c>
      <c r="T197" t="s">
        <v>612</v>
      </c>
      <c r="U197" s="2">
        <v>0</v>
      </c>
      <c r="V197">
        <v>6</v>
      </c>
    </row>
    <row r="198" spans="1:22" x14ac:dyDescent="0.3">
      <c r="A198" t="s">
        <v>298</v>
      </c>
      <c r="B198">
        <v>59</v>
      </c>
      <c r="C198" t="s">
        <v>27</v>
      </c>
      <c r="D198" t="s">
        <v>62</v>
      </c>
      <c r="E198" t="s">
        <v>51</v>
      </c>
      <c r="F198" t="s">
        <v>145</v>
      </c>
      <c r="G198" t="s">
        <v>30</v>
      </c>
      <c r="H198" t="s">
        <v>38</v>
      </c>
      <c r="I198" t="s">
        <v>43</v>
      </c>
      <c r="J198">
        <v>10</v>
      </c>
      <c r="K198">
        <v>10</v>
      </c>
      <c r="L198">
        <v>0</v>
      </c>
      <c r="M198">
        <v>6.09</v>
      </c>
      <c r="N198" t="s">
        <v>68</v>
      </c>
      <c r="O198" t="s">
        <v>32</v>
      </c>
      <c r="P198">
        <v>0.53</v>
      </c>
      <c r="Q198">
        <v>100</v>
      </c>
      <c r="R198" t="s">
        <v>606</v>
      </c>
      <c r="S198" t="s">
        <v>613</v>
      </c>
      <c r="T198" t="s">
        <v>612</v>
      </c>
      <c r="U198" s="2">
        <v>0.44000000000000006</v>
      </c>
      <c r="V198">
        <v>7</v>
      </c>
    </row>
    <row r="199" spans="1:22" x14ac:dyDescent="0.3">
      <c r="A199" t="s">
        <v>299</v>
      </c>
      <c r="B199">
        <v>43</v>
      </c>
      <c r="C199" t="s">
        <v>27</v>
      </c>
      <c r="D199" t="s">
        <v>54</v>
      </c>
      <c r="E199" t="s">
        <v>70</v>
      </c>
      <c r="F199" t="s">
        <v>147</v>
      </c>
      <c r="G199" t="s">
        <v>30</v>
      </c>
      <c r="H199" t="s">
        <v>38</v>
      </c>
      <c r="I199" t="s">
        <v>48</v>
      </c>
      <c r="J199">
        <v>2</v>
      </c>
      <c r="K199">
        <v>0</v>
      </c>
      <c r="L199">
        <v>0</v>
      </c>
      <c r="M199">
        <v>4.91</v>
      </c>
      <c r="N199" t="s">
        <v>81</v>
      </c>
      <c r="O199" t="s">
        <v>44</v>
      </c>
      <c r="P199">
        <v>0.02</v>
      </c>
      <c r="Q199">
        <v>0</v>
      </c>
      <c r="R199" t="s">
        <v>604</v>
      </c>
      <c r="S199" t="s">
        <v>611</v>
      </c>
      <c r="T199" t="s">
        <v>615</v>
      </c>
      <c r="U199" s="2">
        <v>0</v>
      </c>
      <c r="V199">
        <v>4</v>
      </c>
    </row>
    <row r="200" spans="1:22" x14ac:dyDescent="0.3">
      <c r="A200" t="s">
        <v>300</v>
      </c>
      <c r="B200">
        <v>33</v>
      </c>
      <c r="C200" t="s">
        <v>17</v>
      </c>
      <c r="D200" t="s">
        <v>59</v>
      </c>
      <c r="E200" t="s">
        <v>35</v>
      </c>
      <c r="F200" t="s">
        <v>149</v>
      </c>
      <c r="G200" t="s">
        <v>56</v>
      </c>
      <c r="H200" t="s">
        <v>38</v>
      </c>
      <c r="I200" t="s">
        <v>43</v>
      </c>
      <c r="J200">
        <v>6</v>
      </c>
      <c r="K200">
        <v>2</v>
      </c>
      <c r="L200">
        <v>0</v>
      </c>
      <c r="M200">
        <v>17.61</v>
      </c>
      <c r="N200" t="s">
        <v>39</v>
      </c>
      <c r="O200" t="s">
        <v>32</v>
      </c>
      <c r="P200">
        <v>0.25</v>
      </c>
      <c r="Q200">
        <v>33.333333333333329</v>
      </c>
      <c r="R200" t="s">
        <v>604</v>
      </c>
      <c r="S200" t="s">
        <v>611</v>
      </c>
      <c r="T200" t="s">
        <v>614</v>
      </c>
      <c r="U200" s="2">
        <v>0.17333333333333334</v>
      </c>
      <c r="V200">
        <v>3</v>
      </c>
    </row>
    <row r="201" spans="1:22" x14ac:dyDescent="0.3">
      <c r="A201" t="s">
        <v>301</v>
      </c>
      <c r="B201">
        <v>41</v>
      </c>
      <c r="C201" t="s">
        <v>58</v>
      </c>
      <c r="D201" t="s">
        <v>34</v>
      </c>
      <c r="E201" t="s">
        <v>28</v>
      </c>
      <c r="F201" t="s">
        <v>151</v>
      </c>
      <c r="G201" t="s">
        <v>72</v>
      </c>
      <c r="H201" t="s">
        <v>22</v>
      </c>
      <c r="I201" t="s">
        <v>43</v>
      </c>
      <c r="J201">
        <v>5</v>
      </c>
      <c r="K201">
        <v>1</v>
      </c>
      <c r="L201">
        <v>1</v>
      </c>
      <c r="M201">
        <v>15.57</v>
      </c>
      <c r="N201" t="s">
        <v>31</v>
      </c>
      <c r="O201" t="s">
        <v>44</v>
      </c>
      <c r="P201">
        <v>0.57999999999999996</v>
      </c>
      <c r="Q201">
        <v>20</v>
      </c>
      <c r="R201" t="s">
        <v>606</v>
      </c>
      <c r="S201" t="s">
        <v>613</v>
      </c>
      <c r="T201" t="s">
        <v>615</v>
      </c>
      <c r="U201" s="2">
        <v>0.52</v>
      </c>
      <c r="V201">
        <v>6</v>
      </c>
    </row>
    <row r="202" spans="1:22" x14ac:dyDescent="0.3">
      <c r="A202" t="s">
        <v>302</v>
      </c>
      <c r="B202">
        <v>25</v>
      </c>
      <c r="C202" t="s">
        <v>58</v>
      </c>
      <c r="D202" t="s">
        <v>59</v>
      </c>
      <c r="E202" t="s">
        <v>70</v>
      </c>
      <c r="F202" t="s">
        <v>20</v>
      </c>
      <c r="G202" t="s">
        <v>37</v>
      </c>
      <c r="H202" t="s">
        <v>22</v>
      </c>
      <c r="I202" t="s">
        <v>23</v>
      </c>
      <c r="J202">
        <v>3</v>
      </c>
      <c r="K202">
        <v>3</v>
      </c>
      <c r="L202">
        <v>1</v>
      </c>
      <c r="M202">
        <v>22.68</v>
      </c>
      <c r="N202" t="s">
        <v>24</v>
      </c>
      <c r="O202" t="s">
        <v>44</v>
      </c>
      <c r="P202">
        <v>1</v>
      </c>
      <c r="Q202">
        <v>100</v>
      </c>
      <c r="R202" t="s">
        <v>605</v>
      </c>
      <c r="S202" t="s">
        <v>611</v>
      </c>
      <c r="T202" t="s">
        <v>614</v>
      </c>
      <c r="U202" s="2">
        <v>0.57333333333333336</v>
      </c>
      <c r="V202">
        <v>5</v>
      </c>
    </row>
    <row r="203" spans="1:22" x14ac:dyDescent="0.3">
      <c r="A203" t="s">
        <v>303</v>
      </c>
      <c r="B203">
        <v>44</v>
      </c>
      <c r="C203" t="s">
        <v>58</v>
      </c>
      <c r="D203" t="s">
        <v>54</v>
      </c>
      <c r="E203" t="s">
        <v>35</v>
      </c>
      <c r="F203" t="s">
        <v>29</v>
      </c>
      <c r="G203" t="s">
        <v>37</v>
      </c>
      <c r="H203" t="s">
        <v>22</v>
      </c>
      <c r="I203" t="s">
        <v>23</v>
      </c>
      <c r="J203">
        <v>11</v>
      </c>
      <c r="K203">
        <v>9</v>
      </c>
      <c r="L203">
        <v>0</v>
      </c>
      <c r="M203">
        <v>3.37</v>
      </c>
      <c r="N203" t="s">
        <v>81</v>
      </c>
      <c r="O203" t="s">
        <v>32</v>
      </c>
      <c r="P203">
        <v>0.43</v>
      </c>
      <c r="Q203">
        <v>81.818181818181827</v>
      </c>
      <c r="R203" t="s">
        <v>606</v>
      </c>
      <c r="S203" t="s">
        <v>611</v>
      </c>
      <c r="T203" t="s">
        <v>615</v>
      </c>
      <c r="U203" s="2">
        <v>0.36727272727272731</v>
      </c>
      <c r="V203">
        <v>4</v>
      </c>
    </row>
    <row r="204" spans="1:22" x14ac:dyDescent="0.3">
      <c r="A204" t="s">
        <v>304</v>
      </c>
      <c r="B204">
        <v>41</v>
      </c>
      <c r="C204" t="s">
        <v>17</v>
      </c>
      <c r="D204" t="s">
        <v>54</v>
      </c>
      <c r="E204" t="s">
        <v>28</v>
      </c>
      <c r="F204" t="s">
        <v>36</v>
      </c>
      <c r="G204" t="s">
        <v>30</v>
      </c>
      <c r="H204" t="s">
        <v>22</v>
      </c>
      <c r="I204" t="s">
        <v>48</v>
      </c>
      <c r="J204">
        <v>9</v>
      </c>
      <c r="K204">
        <v>2</v>
      </c>
      <c r="L204">
        <v>1</v>
      </c>
      <c r="M204">
        <v>25.78</v>
      </c>
      <c r="N204" t="s">
        <v>81</v>
      </c>
      <c r="O204" t="s">
        <v>25</v>
      </c>
      <c r="P204">
        <v>0.61</v>
      </c>
      <c r="Q204">
        <v>22.222222222222221</v>
      </c>
      <c r="R204" t="s">
        <v>605</v>
      </c>
      <c r="S204" t="s">
        <v>611</v>
      </c>
      <c r="T204" t="s">
        <v>615</v>
      </c>
      <c r="U204" s="2">
        <v>0.3288888888888889</v>
      </c>
      <c r="V204">
        <v>4</v>
      </c>
    </row>
    <row r="205" spans="1:22" x14ac:dyDescent="0.3">
      <c r="A205" t="s">
        <v>305</v>
      </c>
      <c r="B205">
        <v>31</v>
      </c>
      <c r="C205" t="s">
        <v>58</v>
      </c>
      <c r="D205" t="s">
        <v>54</v>
      </c>
      <c r="E205" t="s">
        <v>35</v>
      </c>
      <c r="F205" t="s">
        <v>41</v>
      </c>
      <c r="G205" t="s">
        <v>30</v>
      </c>
      <c r="H205" t="s">
        <v>38</v>
      </c>
      <c r="I205" t="s">
        <v>23</v>
      </c>
      <c r="J205">
        <v>8</v>
      </c>
      <c r="K205">
        <v>2</v>
      </c>
      <c r="L205">
        <v>0</v>
      </c>
      <c r="M205">
        <v>14.25</v>
      </c>
      <c r="N205" t="s">
        <v>49</v>
      </c>
      <c r="O205" t="s">
        <v>32</v>
      </c>
      <c r="P205">
        <v>0.2</v>
      </c>
      <c r="Q205">
        <v>25</v>
      </c>
      <c r="R205" t="s">
        <v>604</v>
      </c>
      <c r="S205" t="s">
        <v>611</v>
      </c>
      <c r="T205" t="s">
        <v>614</v>
      </c>
      <c r="U205" s="2">
        <v>0.14000000000000001</v>
      </c>
      <c r="V205">
        <v>1</v>
      </c>
    </row>
    <row r="206" spans="1:22" x14ac:dyDescent="0.3">
      <c r="A206" t="s">
        <v>306</v>
      </c>
      <c r="B206">
        <v>47</v>
      </c>
      <c r="C206" t="s">
        <v>58</v>
      </c>
      <c r="D206" t="s">
        <v>59</v>
      </c>
      <c r="E206" t="s">
        <v>19</v>
      </c>
      <c r="F206" t="s">
        <v>47</v>
      </c>
      <c r="G206" t="s">
        <v>30</v>
      </c>
      <c r="H206" t="s">
        <v>38</v>
      </c>
      <c r="I206" t="s">
        <v>43</v>
      </c>
      <c r="J206">
        <v>14</v>
      </c>
      <c r="K206">
        <v>0</v>
      </c>
      <c r="L206">
        <v>0</v>
      </c>
      <c r="M206">
        <v>3.73</v>
      </c>
      <c r="N206" t="s">
        <v>24</v>
      </c>
      <c r="O206" t="s">
        <v>25</v>
      </c>
      <c r="P206">
        <v>0.02</v>
      </c>
      <c r="Q206">
        <v>0</v>
      </c>
      <c r="R206" t="s">
        <v>604</v>
      </c>
      <c r="S206" t="s">
        <v>611</v>
      </c>
      <c r="T206" t="s">
        <v>615</v>
      </c>
      <c r="U206" s="2">
        <v>0</v>
      </c>
      <c r="V206">
        <v>5</v>
      </c>
    </row>
    <row r="207" spans="1:22" x14ac:dyDescent="0.3">
      <c r="A207" t="s">
        <v>307</v>
      </c>
      <c r="B207">
        <v>20</v>
      </c>
      <c r="C207" t="s">
        <v>27</v>
      </c>
      <c r="D207" t="s">
        <v>59</v>
      </c>
      <c r="E207" t="s">
        <v>19</v>
      </c>
      <c r="F207" t="s">
        <v>52</v>
      </c>
      <c r="G207" t="s">
        <v>30</v>
      </c>
      <c r="H207" t="s">
        <v>22</v>
      </c>
      <c r="I207" t="s">
        <v>23</v>
      </c>
      <c r="J207">
        <v>15</v>
      </c>
      <c r="K207">
        <v>15</v>
      </c>
      <c r="L207">
        <v>1</v>
      </c>
      <c r="M207">
        <v>12.86</v>
      </c>
      <c r="N207" t="s">
        <v>68</v>
      </c>
      <c r="O207" t="s">
        <v>25</v>
      </c>
      <c r="P207">
        <v>0.96</v>
      </c>
      <c r="Q207">
        <v>100</v>
      </c>
      <c r="R207" t="s">
        <v>605</v>
      </c>
      <c r="S207" t="s">
        <v>613</v>
      </c>
      <c r="T207" t="s">
        <v>614</v>
      </c>
      <c r="U207" s="2">
        <v>0.46666666666666667</v>
      </c>
      <c r="V207">
        <v>7</v>
      </c>
    </row>
    <row r="208" spans="1:22" x14ac:dyDescent="0.3">
      <c r="A208" t="s">
        <v>308</v>
      </c>
      <c r="B208">
        <v>59</v>
      </c>
      <c r="C208" t="s">
        <v>58</v>
      </c>
      <c r="D208" t="s">
        <v>62</v>
      </c>
      <c r="E208" t="s">
        <v>35</v>
      </c>
      <c r="F208" t="s">
        <v>55</v>
      </c>
      <c r="G208" t="s">
        <v>21</v>
      </c>
      <c r="H208" t="s">
        <v>38</v>
      </c>
      <c r="I208" t="s">
        <v>43</v>
      </c>
      <c r="J208">
        <v>14</v>
      </c>
      <c r="K208">
        <v>14</v>
      </c>
      <c r="L208">
        <v>0</v>
      </c>
      <c r="M208">
        <v>11.89</v>
      </c>
      <c r="N208" t="s">
        <v>31</v>
      </c>
      <c r="O208" t="s">
        <v>32</v>
      </c>
      <c r="P208">
        <v>0.56000000000000005</v>
      </c>
      <c r="Q208">
        <v>100</v>
      </c>
      <c r="R208" t="s">
        <v>606</v>
      </c>
      <c r="S208" t="s">
        <v>613</v>
      </c>
      <c r="T208" t="s">
        <v>612</v>
      </c>
      <c r="U208" s="2">
        <v>0.44000000000000006</v>
      </c>
      <c r="V208">
        <v>6</v>
      </c>
    </row>
    <row r="209" spans="1:22" x14ac:dyDescent="0.3">
      <c r="A209" t="s">
        <v>309</v>
      </c>
      <c r="B209">
        <v>52</v>
      </c>
      <c r="C209" t="s">
        <v>17</v>
      </c>
      <c r="D209" t="s">
        <v>62</v>
      </c>
      <c r="E209" t="s">
        <v>70</v>
      </c>
      <c r="F209" t="s">
        <v>60</v>
      </c>
      <c r="G209" t="s">
        <v>30</v>
      </c>
      <c r="H209" t="s">
        <v>22</v>
      </c>
      <c r="I209" t="s">
        <v>48</v>
      </c>
      <c r="J209">
        <v>7</v>
      </c>
      <c r="K209">
        <v>2</v>
      </c>
      <c r="L209">
        <v>0</v>
      </c>
      <c r="M209">
        <v>7.46</v>
      </c>
      <c r="N209" t="s">
        <v>49</v>
      </c>
      <c r="O209" t="s">
        <v>25</v>
      </c>
      <c r="P209">
        <v>0.18</v>
      </c>
      <c r="Q209">
        <v>28.571428571428569</v>
      </c>
      <c r="R209" t="s">
        <v>604</v>
      </c>
      <c r="S209" t="s">
        <v>611</v>
      </c>
      <c r="T209" t="s">
        <v>612</v>
      </c>
      <c r="U209" s="2">
        <v>0.1542857142857143</v>
      </c>
      <c r="V209">
        <v>1</v>
      </c>
    </row>
    <row r="210" spans="1:22" x14ac:dyDescent="0.3">
      <c r="A210" t="s">
        <v>310</v>
      </c>
      <c r="B210">
        <v>37</v>
      </c>
      <c r="C210" t="s">
        <v>27</v>
      </c>
      <c r="D210" t="s">
        <v>62</v>
      </c>
      <c r="E210" t="s">
        <v>19</v>
      </c>
      <c r="F210" t="s">
        <v>63</v>
      </c>
      <c r="G210" t="s">
        <v>37</v>
      </c>
      <c r="H210" t="s">
        <v>38</v>
      </c>
      <c r="I210" t="s">
        <v>48</v>
      </c>
      <c r="J210">
        <v>7</v>
      </c>
      <c r="K210">
        <v>3</v>
      </c>
      <c r="L210">
        <v>1</v>
      </c>
      <c r="M210">
        <v>11.04</v>
      </c>
      <c r="N210" t="s">
        <v>39</v>
      </c>
      <c r="O210" t="s">
        <v>25</v>
      </c>
      <c r="P210">
        <v>0.67</v>
      </c>
      <c r="Q210">
        <v>42.857142857142854</v>
      </c>
      <c r="R210" t="s">
        <v>605</v>
      </c>
      <c r="S210" t="s">
        <v>611</v>
      </c>
      <c r="T210" t="s">
        <v>615</v>
      </c>
      <c r="U210" s="2">
        <v>0.34476190476190482</v>
      </c>
      <c r="V210">
        <v>3</v>
      </c>
    </row>
    <row r="211" spans="1:22" x14ac:dyDescent="0.3">
      <c r="A211" t="s">
        <v>311</v>
      </c>
      <c r="B211">
        <v>25</v>
      </c>
      <c r="C211" t="s">
        <v>17</v>
      </c>
      <c r="D211" t="s">
        <v>62</v>
      </c>
      <c r="E211" t="s">
        <v>35</v>
      </c>
      <c r="F211" t="s">
        <v>65</v>
      </c>
      <c r="G211" t="s">
        <v>37</v>
      </c>
      <c r="H211" t="s">
        <v>22</v>
      </c>
      <c r="I211" t="s">
        <v>23</v>
      </c>
      <c r="J211">
        <v>4</v>
      </c>
      <c r="K211">
        <v>0</v>
      </c>
      <c r="L211">
        <v>0</v>
      </c>
      <c r="M211">
        <v>0.5</v>
      </c>
      <c r="N211" t="s">
        <v>49</v>
      </c>
      <c r="O211" t="s">
        <v>44</v>
      </c>
      <c r="P211">
        <v>0</v>
      </c>
      <c r="Q211">
        <v>0</v>
      </c>
      <c r="R211" t="s">
        <v>604</v>
      </c>
      <c r="S211" t="s">
        <v>611</v>
      </c>
      <c r="T211" t="s">
        <v>614</v>
      </c>
      <c r="U211" s="2">
        <v>0</v>
      </c>
      <c r="V211">
        <v>1</v>
      </c>
    </row>
    <row r="212" spans="1:22" x14ac:dyDescent="0.3">
      <c r="A212" t="s">
        <v>312</v>
      </c>
      <c r="B212">
        <v>56</v>
      </c>
      <c r="C212" t="s">
        <v>58</v>
      </c>
      <c r="D212" t="s">
        <v>62</v>
      </c>
      <c r="E212" t="s">
        <v>28</v>
      </c>
      <c r="F212" t="s">
        <v>67</v>
      </c>
      <c r="G212" t="s">
        <v>56</v>
      </c>
      <c r="H212" t="s">
        <v>22</v>
      </c>
      <c r="I212" t="s">
        <v>43</v>
      </c>
      <c r="J212">
        <v>8</v>
      </c>
      <c r="K212">
        <v>3</v>
      </c>
      <c r="L212">
        <v>0</v>
      </c>
      <c r="M212">
        <v>22.88</v>
      </c>
      <c r="N212" t="s">
        <v>68</v>
      </c>
      <c r="O212" t="s">
        <v>25</v>
      </c>
      <c r="P212">
        <v>0.28999999999999998</v>
      </c>
      <c r="Q212">
        <v>37.5</v>
      </c>
      <c r="R212" t="s">
        <v>604</v>
      </c>
      <c r="S212" t="s">
        <v>613</v>
      </c>
      <c r="T212" t="s">
        <v>612</v>
      </c>
      <c r="U212" s="2">
        <v>0.19000000000000003</v>
      </c>
      <c r="V212">
        <v>7</v>
      </c>
    </row>
    <row r="213" spans="1:22" x14ac:dyDescent="0.3">
      <c r="A213" t="s">
        <v>313</v>
      </c>
      <c r="B213">
        <v>26</v>
      </c>
      <c r="C213" t="s">
        <v>58</v>
      </c>
      <c r="D213" t="s">
        <v>59</v>
      </c>
      <c r="E213" t="s">
        <v>51</v>
      </c>
      <c r="F213" t="s">
        <v>71</v>
      </c>
      <c r="G213" t="s">
        <v>72</v>
      </c>
      <c r="H213" t="s">
        <v>38</v>
      </c>
      <c r="I213" t="s">
        <v>48</v>
      </c>
      <c r="J213">
        <v>10</v>
      </c>
      <c r="K213">
        <v>10</v>
      </c>
      <c r="L213">
        <v>0</v>
      </c>
      <c r="M213">
        <v>7.87</v>
      </c>
      <c r="N213" t="s">
        <v>76</v>
      </c>
      <c r="O213" t="s">
        <v>32</v>
      </c>
      <c r="P213">
        <v>0.54</v>
      </c>
      <c r="Q213">
        <v>100</v>
      </c>
      <c r="R213" t="s">
        <v>606</v>
      </c>
      <c r="S213" t="s">
        <v>611</v>
      </c>
      <c r="T213" t="s">
        <v>614</v>
      </c>
      <c r="U213" s="2">
        <v>0.44000000000000006</v>
      </c>
      <c r="V213">
        <v>2</v>
      </c>
    </row>
    <row r="214" spans="1:22" x14ac:dyDescent="0.3">
      <c r="A214" t="s">
        <v>314</v>
      </c>
      <c r="B214">
        <v>51</v>
      </c>
      <c r="C214" t="s">
        <v>17</v>
      </c>
      <c r="D214" t="s">
        <v>46</v>
      </c>
      <c r="E214" t="s">
        <v>70</v>
      </c>
      <c r="F214" t="s">
        <v>75</v>
      </c>
      <c r="G214" t="s">
        <v>21</v>
      </c>
      <c r="H214" t="s">
        <v>22</v>
      </c>
      <c r="I214" t="s">
        <v>48</v>
      </c>
      <c r="J214">
        <v>10</v>
      </c>
      <c r="K214">
        <v>2</v>
      </c>
      <c r="L214">
        <v>0</v>
      </c>
      <c r="M214">
        <v>13.39</v>
      </c>
      <c r="N214" t="s">
        <v>81</v>
      </c>
      <c r="O214" t="s">
        <v>25</v>
      </c>
      <c r="P214">
        <v>0.17</v>
      </c>
      <c r="Q214">
        <v>20</v>
      </c>
      <c r="R214" t="s">
        <v>604</v>
      </c>
      <c r="S214" t="s">
        <v>611</v>
      </c>
      <c r="T214" t="s">
        <v>612</v>
      </c>
      <c r="U214" s="2">
        <v>0.12000000000000002</v>
      </c>
      <c r="V214">
        <v>4</v>
      </c>
    </row>
    <row r="215" spans="1:22" x14ac:dyDescent="0.3">
      <c r="A215" t="s">
        <v>315</v>
      </c>
      <c r="B215">
        <v>40</v>
      </c>
      <c r="C215" t="s">
        <v>58</v>
      </c>
      <c r="D215" t="s">
        <v>62</v>
      </c>
      <c r="E215" t="s">
        <v>35</v>
      </c>
      <c r="F215" t="s">
        <v>78</v>
      </c>
      <c r="G215" t="s">
        <v>37</v>
      </c>
      <c r="H215" t="s">
        <v>38</v>
      </c>
      <c r="I215" t="s">
        <v>48</v>
      </c>
      <c r="J215">
        <v>7</v>
      </c>
      <c r="K215">
        <v>6</v>
      </c>
      <c r="L215">
        <v>1</v>
      </c>
      <c r="M215">
        <v>11.92</v>
      </c>
      <c r="N215" t="s">
        <v>68</v>
      </c>
      <c r="O215" t="s">
        <v>32</v>
      </c>
      <c r="P215">
        <v>0.89</v>
      </c>
      <c r="Q215">
        <v>85.714285714285708</v>
      </c>
      <c r="R215" t="s">
        <v>605</v>
      </c>
      <c r="S215" t="s">
        <v>613</v>
      </c>
      <c r="T215" t="s">
        <v>615</v>
      </c>
      <c r="U215" s="2">
        <v>0.44952380952380955</v>
      </c>
      <c r="V215">
        <v>7</v>
      </c>
    </row>
    <row r="216" spans="1:22" x14ac:dyDescent="0.3">
      <c r="A216" t="s">
        <v>316</v>
      </c>
      <c r="B216">
        <v>48</v>
      </c>
      <c r="C216" t="s">
        <v>17</v>
      </c>
      <c r="D216" t="s">
        <v>34</v>
      </c>
      <c r="E216" t="s">
        <v>70</v>
      </c>
      <c r="F216" t="s">
        <v>80</v>
      </c>
      <c r="G216" t="s">
        <v>72</v>
      </c>
      <c r="H216" t="s">
        <v>22</v>
      </c>
      <c r="I216" t="s">
        <v>43</v>
      </c>
      <c r="J216">
        <v>15</v>
      </c>
      <c r="K216">
        <v>1</v>
      </c>
      <c r="L216">
        <v>0</v>
      </c>
      <c r="M216">
        <v>29.07</v>
      </c>
      <c r="N216" t="s">
        <v>24</v>
      </c>
      <c r="O216" t="s">
        <v>32</v>
      </c>
      <c r="P216">
        <v>0.13</v>
      </c>
      <c r="Q216">
        <v>6.666666666666667</v>
      </c>
      <c r="R216" t="s">
        <v>604</v>
      </c>
      <c r="S216" t="s">
        <v>611</v>
      </c>
      <c r="T216" t="s">
        <v>615</v>
      </c>
      <c r="U216" s="2">
        <v>6.666666666666668E-2</v>
      </c>
      <c r="V216">
        <v>5</v>
      </c>
    </row>
    <row r="217" spans="1:22" x14ac:dyDescent="0.3">
      <c r="A217" t="s">
        <v>317</v>
      </c>
      <c r="B217">
        <v>26</v>
      </c>
      <c r="C217" t="s">
        <v>27</v>
      </c>
      <c r="D217" t="s">
        <v>34</v>
      </c>
      <c r="E217" t="s">
        <v>70</v>
      </c>
      <c r="F217" t="s">
        <v>83</v>
      </c>
      <c r="G217" t="s">
        <v>56</v>
      </c>
      <c r="H217" t="s">
        <v>38</v>
      </c>
      <c r="I217" t="s">
        <v>48</v>
      </c>
      <c r="J217">
        <v>2</v>
      </c>
      <c r="K217">
        <v>1</v>
      </c>
      <c r="L217">
        <v>0</v>
      </c>
      <c r="M217">
        <v>3.68</v>
      </c>
      <c r="N217" t="s">
        <v>31</v>
      </c>
      <c r="O217" t="s">
        <v>25</v>
      </c>
      <c r="P217">
        <v>0.27</v>
      </c>
      <c r="Q217">
        <v>50</v>
      </c>
      <c r="R217" t="s">
        <v>604</v>
      </c>
      <c r="S217" t="s">
        <v>613</v>
      </c>
      <c r="T217" t="s">
        <v>614</v>
      </c>
      <c r="U217" s="2">
        <v>0.24000000000000002</v>
      </c>
      <c r="V217">
        <v>6</v>
      </c>
    </row>
    <row r="218" spans="1:22" x14ac:dyDescent="0.3">
      <c r="A218" t="s">
        <v>318</v>
      </c>
      <c r="B218">
        <v>21</v>
      </c>
      <c r="C218" t="s">
        <v>27</v>
      </c>
      <c r="D218" t="s">
        <v>46</v>
      </c>
      <c r="E218" t="s">
        <v>19</v>
      </c>
      <c r="F218" t="s">
        <v>85</v>
      </c>
      <c r="G218" t="s">
        <v>37</v>
      </c>
      <c r="H218" t="s">
        <v>22</v>
      </c>
      <c r="I218" t="s">
        <v>23</v>
      </c>
      <c r="J218">
        <v>4</v>
      </c>
      <c r="K218">
        <v>4</v>
      </c>
      <c r="L218">
        <v>0</v>
      </c>
      <c r="M218">
        <v>17.21</v>
      </c>
      <c r="N218" t="s">
        <v>81</v>
      </c>
      <c r="O218" t="s">
        <v>25</v>
      </c>
      <c r="P218">
        <v>0.59</v>
      </c>
      <c r="Q218">
        <v>100</v>
      </c>
      <c r="R218" t="s">
        <v>606</v>
      </c>
      <c r="S218" t="s">
        <v>611</v>
      </c>
      <c r="T218" t="s">
        <v>614</v>
      </c>
      <c r="U218" s="2">
        <v>0.44000000000000006</v>
      </c>
      <c r="V218">
        <v>4</v>
      </c>
    </row>
    <row r="219" spans="1:22" x14ac:dyDescent="0.3">
      <c r="A219" t="s">
        <v>319</v>
      </c>
      <c r="B219">
        <v>39</v>
      </c>
      <c r="C219" t="s">
        <v>27</v>
      </c>
      <c r="D219" t="s">
        <v>18</v>
      </c>
      <c r="E219" t="s">
        <v>51</v>
      </c>
      <c r="F219" t="s">
        <v>87</v>
      </c>
      <c r="G219" t="s">
        <v>56</v>
      </c>
      <c r="H219" t="s">
        <v>22</v>
      </c>
      <c r="I219" t="s">
        <v>48</v>
      </c>
      <c r="J219">
        <v>13</v>
      </c>
      <c r="K219">
        <v>7</v>
      </c>
      <c r="L219">
        <v>0</v>
      </c>
      <c r="M219">
        <v>21.17</v>
      </c>
      <c r="N219" t="s">
        <v>31</v>
      </c>
      <c r="O219" t="s">
        <v>25</v>
      </c>
      <c r="P219">
        <v>0.37</v>
      </c>
      <c r="Q219">
        <v>53.846153846153847</v>
      </c>
      <c r="R219" t="s">
        <v>606</v>
      </c>
      <c r="S219" t="s">
        <v>613</v>
      </c>
      <c r="T219" t="s">
        <v>615</v>
      </c>
      <c r="U219" s="2">
        <v>0.25538461538461543</v>
      </c>
      <c r="V219">
        <v>6</v>
      </c>
    </row>
    <row r="220" spans="1:22" x14ac:dyDescent="0.3">
      <c r="A220" t="s">
        <v>320</v>
      </c>
      <c r="B220">
        <v>43</v>
      </c>
      <c r="C220" t="s">
        <v>17</v>
      </c>
      <c r="D220" t="s">
        <v>54</v>
      </c>
      <c r="E220" t="s">
        <v>70</v>
      </c>
      <c r="F220" t="s">
        <v>89</v>
      </c>
      <c r="G220" t="s">
        <v>21</v>
      </c>
      <c r="H220" t="s">
        <v>38</v>
      </c>
      <c r="I220" t="s">
        <v>43</v>
      </c>
      <c r="J220">
        <v>9</v>
      </c>
      <c r="K220">
        <v>5</v>
      </c>
      <c r="L220">
        <v>1</v>
      </c>
      <c r="M220">
        <v>11.43</v>
      </c>
      <c r="N220" t="s">
        <v>81</v>
      </c>
      <c r="O220" t="s">
        <v>44</v>
      </c>
      <c r="P220">
        <v>0.73</v>
      </c>
      <c r="Q220">
        <v>55.555555555555557</v>
      </c>
      <c r="R220" t="s">
        <v>605</v>
      </c>
      <c r="S220" t="s">
        <v>611</v>
      </c>
      <c r="T220" t="s">
        <v>615</v>
      </c>
      <c r="U220" s="2">
        <v>0.34222222222222232</v>
      </c>
      <c r="V220">
        <v>4</v>
      </c>
    </row>
    <row r="221" spans="1:22" x14ac:dyDescent="0.3">
      <c r="A221" t="s">
        <v>321</v>
      </c>
      <c r="B221">
        <v>24</v>
      </c>
      <c r="C221" t="s">
        <v>58</v>
      </c>
      <c r="D221" t="s">
        <v>46</v>
      </c>
      <c r="E221" t="s">
        <v>70</v>
      </c>
      <c r="F221" t="s">
        <v>91</v>
      </c>
      <c r="G221" t="s">
        <v>56</v>
      </c>
      <c r="H221" t="s">
        <v>38</v>
      </c>
      <c r="I221" t="s">
        <v>43</v>
      </c>
      <c r="J221">
        <v>7</v>
      </c>
      <c r="K221">
        <v>0</v>
      </c>
      <c r="L221">
        <v>0</v>
      </c>
      <c r="M221">
        <v>2.81</v>
      </c>
      <c r="N221" t="s">
        <v>76</v>
      </c>
      <c r="O221" t="s">
        <v>32</v>
      </c>
      <c r="P221">
        <v>0.01</v>
      </c>
      <c r="Q221">
        <v>0</v>
      </c>
      <c r="R221" t="s">
        <v>604</v>
      </c>
      <c r="S221" t="s">
        <v>611</v>
      </c>
      <c r="T221" t="s">
        <v>614</v>
      </c>
      <c r="U221" s="2">
        <v>0</v>
      </c>
      <c r="V221">
        <v>2</v>
      </c>
    </row>
    <row r="222" spans="1:22" x14ac:dyDescent="0.3">
      <c r="A222" t="s">
        <v>322</v>
      </c>
      <c r="B222">
        <v>27</v>
      </c>
      <c r="C222" t="s">
        <v>17</v>
      </c>
      <c r="D222" t="s">
        <v>59</v>
      </c>
      <c r="E222" t="s">
        <v>74</v>
      </c>
      <c r="F222" t="s">
        <v>93</v>
      </c>
      <c r="G222" t="s">
        <v>37</v>
      </c>
      <c r="H222" t="s">
        <v>38</v>
      </c>
      <c r="I222" t="s">
        <v>43</v>
      </c>
      <c r="J222">
        <v>3</v>
      </c>
      <c r="K222">
        <v>1</v>
      </c>
      <c r="L222">
        <v>1</v>
      </c>
      <c r="M222">
        <v>12.02</v>
      </c>
      <c r="N222" t="s">
        <v>68</v>
      </c>
      <c r="O222" t="s">
        <v>25</v>
      </c>
      <c r="P222">
        <v>0.63</v>
      </c>
      <c r="Q222">
        <v>33.333333333333329</v>
      </c>
      <c r="R222" t="s">
        <v>605</v>
      </c>
      <c r="S222" t="s">
        <v>613</v>
      </c>
      <c r="T222" t="s">
        <v>614</v>
      </c>
      <c r="U222" s="2">
        <v>0.57333333333333336</v>
      </c>
      <c r="V222">
        <v>7</v>
      </c>
    </row>
    <row r="223" spans="1:22" x14ac:dyDescent="0.3">
      <c r="A223" t="s">
        <v>323</v>
      </c>
      <c r="B223">
        <v>49</v>
      </c>
      <c r="C223" t="s">
        <v>58</v>
      </c>
      <c r="D223" t="s">
        <v>62</v>
      </c>
      <c r="E223" t="s">
        <v>19</v>
      </c>
      <c r="F223" t="s">
        <v>95</v>
      </c>
      <c r="G223" t="s">
        <v>21</v>
      </c>
      <c r="H223" t="s">
        <v>38</v>
      </c>
      <c r="I223" t="s">
        <v>43</v>
      </c>
      <c r="J223">
        <v>12</v>
      </c>
      <c r="K223">
        <v>10</v>
      </c>
      <c r="L223">
        <v>0</v>
      </c>
      <c r="M223">
        <v>14.36</v>
      </c>
      <c r="N223" t="s">
        <v>31</v>
      </c>
      <c r="O223" t="s">
        <v>44</v>
      </c>
      <c r="P223">
        <v>0.49</v>
      </c>
      <c r="Q223">
        <v>83.333333333333343</v>
      </c>
      <c r="R223" t="s">
        <v>606</v>
      </c>
      <c r="S223" t="s">
        <v>613</v>
      </c>
      <c r="T223" t="s">
        <v>615</v>
      </c>
      <c r="U223" s="2">
        <v>0.37333333333333341</v>
      </c>
      <c r="V223">
        <v>6</v>
      </c>
    </row>
    <row r="224" spans="1:22" x14ac:dyDescent="0.3">
      <c r="A224" t="s">
        <v>324</v>
      </c>
      <c r="B224">
        <v>28</v>
      </c>
      <c r="C224" t="s">
        <v>17</v>
      </c>
      <c r="D224" t="s">
        <v>62</v>
      </c>
      <c r="E224" t="s">
        <v>74</v>
      </c>
      <c r="F224" t="s">
        <v>97</v>
      </c>
      <c r="G224" t="s">
        <v>42</v>
      </c>
      <c r="H224" t="s">
        <v>22</v>
      </c>
      <c r="I224" t="s">
        <v>48</v>
      </c>
      <c r="J224">
        <v>11</v>
      </c>
      <c r="K224">
        <v>0</v>
      </c>
      <c r="L224">
        <v>0</v>
      </c>
      <c r="M224">
        <v>2.62</v>
      </c>
      <c r="N224" t="s">
        <v>68</v>
      </c>
      <c r="O224" t="s">
        <v>25</v>
      </c>
      <c r="P224">
        <v>0.01</v>
      </c>
      <c r="Q224">
        <v>0</v>
      </c>
      <c r="R224" t="s">
        <v>604</v>
      </c>
      <c r="S224" t="s">
        <v>613</v>
      </c>
      <c r="T224" t="s">
        <v>614</v>
      </c>
      <c r="U224" s="2">
        <v>0</v>
      </c>
      <c r="V224">
        <v>7</v>
      </c>
    </row>
    <row r="225" spans="1:22" x14ac:dyDescent="0.3">
      <c r="A225" t="s">
        <v>325</v>
      </c>
      <c r="B225">
        <v>60</v>
      </c>
      <c r="C225" t="s">
        <v>17</v>
      </c>
      <c r="D225" t="s">
        <v>18</v>
      </c>
      <c r="E225" t="s">
        <v>35</v>
      </c>
      <c r="F225" t="s">
        <v>99</v>
      </c>
      <c r="G225" t="s">
        <v>56</v>
      </c>
      <c r="H225" t="s">
        <v>22</v>
      </c>
      <c r="I225" t="s">
        <v>23</v>
      </c>
      <c r="J225">
        <v>12</v>
      </c>
      <c r="K225">
        <v>2</v>
      </c>
      <c r="L225">
        <v>1</v>
      </c>
      <c r="M225">
        <v>15.67</v>
      </c>
      <c r="N225" t="s">
        <v>39</v>
      </c>
      <c r="O225" t="s">
        <v>25</v>
      </c>
      <c r="P225">
        <v>0.56000000000000005</v>
      </c>
      <c r="Q225">
        <v>16.666666666666664</v>
      </c>
      <c r="R225" t="s">
        <v>606</v>
      </c>
      <c r="S225" t="s">
        <v>611</v>
      </c>
      <c r="T225" t="s">
        <v>612</v>
      </c>
      <c r="U225" s="2">
        <v>0.30666666666666664</v>
      </c>
      <c r="V225">
        <v>3</v>
      </c>
    </row>
    <row r="226" spans="1:22" x14ac:dyDescent="0.3">
      <c r="A226" t="s">
        <v>326</v>
      </c>
      <c r="B226">
        <v>57</v>
      </c>
      <c r="C226" t="s">
        <v>58</v>
      </c>
      <c r="D226" t="s">
        <v>62</v>
      </c>
      <c r="E226" t="s">
        <v>74</v>
      </c>
      <c r="F226" t="s">
        <v>101</v>
      </c>
      <c r="G226" t="s">
        <v>42</v>
      </c>
      <c r="H226" t="s">
        <v>38</v>
      </c>
      <c r="I226" t="s">
        <v>23</v>
      </c>
      <c r="J226">
        <v>1</v>
      </c>
      <c r="K226">
        <v>1</v>
      </c>
      <c r="L226">
        <v>1</v>
      </c>
      <c r="M226">
        <v>16.350000000000001</v>
      </c>
      <c r="N226" t="s">
        <v>39</v>
      </c>
      <c r="O226" t="s">
        <v>32</v>
      </c>
      <c r="P226">
        <v>0.98</v>
      </c>
      <c r="Q226">
        <v>100</v>
      </c>
      <c r="R226" t="s">
        <v>605</v>
      </c>
      <c r="S226" t="s">
        <v>611</v>
      </c>
      <c r="T226" t="s">
        <v>612</v>
      </c>
      <c r="U226" s="2">
        <v>0.84000000000000008</v>
      </c>
      <c r="V226">
        <v>3</v>
      </c>
    </row>
    <row r="227" spans="1:22" x14ac:dyDescent="0.3">
      <c r="A227" t="s">
        <v>327</v>
      </c>
      <c r="B227">
        <v>36</v>
      </c>
      <c r="C227" t="s">
        <v>17</v>
      </c>
      <c r="D227" t="s">
        <v>54</v>
      </c>
      <c r="E227" t="s">
        <v>19</v>
      </c>
      <c r="F227" t="s">
        <v>103</v>
      </c>
      <c r="G227" t="s">
        <v>72</v>
      </c>
      <c r="H227" t="s">
        <v>38</v>
      </c>
      <c r="I227" t="s">
        <v>23</v>
      </c>
      <c r="J227">
        <v>2</v>
      </c>
      <c r="K227">
        <v>0</v>
      </c>
      <c r="L227">
        <v>0</v>
      </c>
      <c r="M227">
        <v>2.62</v>
      </c>
      <c r="N227" t="s">
        <v>76</v>
      </c>
      <c r="O227" t="s">
        <v>25</v>
      </c>
      <c r="P227">
        <v>0.01</v>
      </c>
      <c r="Q227">
        <v>0</v>
      </c>
      <c r="R227" t="s">
        <v>604</v>
      </c>
      <c r="S227" t="s">
        <v>611</v>
      </c>
      <c r="T227" t="s">
        <v>615</v>
      </c>
      <c r="U227" s="2">
        <v>0</v>
      </c>
      <c r="V227">
        <v>2</v>
      </c>
    </row>
    <row r="228" spans="1:22" x14ac:dyDescent="0.3">
      <c r="A228" t="s">
        <v>328</v>
      </c>
      <c r="B228">
        <v>57</v>
      </c>
      <c r="C228" t="s">
        <v>58</v>
      </c>
      <c r="D228" t="s">
        <v>59</v>
      </c>
      <c r="E228" t="s">
        <v>70</v>
      </c>
      <c r="F228" t="s">
        <v>105</v>
      </c>
      <c r="G228" t="s">
        <v>21</v>
      </c>
      <c r="H228" t="s">
        <v>38</v>
      </c>
      <c r="I228" t="s">
        <v>23</v>
      </c>
      <c r="J228">
        <v>6</v>
      </c>
      <c r="K228">
        <v>3</v>
      </c>
      <c r="L228">
        <v>1</v>
      </c>
      <c r="M228">
        <v>8.0500000000000007</v>
      </c>
      <c r="N228" t="s">
        <v>31</v>
      </c>
      <c r="O228" t="s">
        <v>25</v>
      </c>
      <c r="P228">
        <v>0.69</v>
      </c>
      <c r="Q228">
        <v>50</v>
      </c>
      <c r="R228" t="s">
        <v>605</v>
      </c>
      <c r="S228" t="s">
        <v>613</v>
      </c>
      <c r="T228" t="s">
        <v>612</v>
      </c>
      <c r="U228" s="2">
        <v>0.37333333333333341</v>
      </c>
      <c r="V228">
        <v>6</v>
      </c>
    </row>
    <row r="229" spans="1:22" x14ac:dyDescent="0.3">
      <c r="A229" t="s">
        <v>329</v>
      </c>
      <c r="B229">
        <v>37</v>
      </c>
      <c r="C229" t="s">
        <v>58</v>
      </c>
      <c r="D229" t="s">
        <v>18</v>
      </c>
      <c r="E229" t="s">
        <v>19</v>
      </c>
      <c r="F229" t="s">
        <v>107</v>
      </c>
      <c r="G229" t="s">
        <v>72</v>
      </c>
      <c r="H229" t="s">
        <v>22</v>
      </c>
      <c r="I229" t="s">
        <v>23</v>
      </c>
      <c r="J229">
        <v>7</v>
      </c>
      <c r="K229">
        <v>6</v>
      </c>
      <c r="L229">
        <v>1</v>
      </c>
      <c r="M229">
        <v>14.8</v>
      </c>
      <c r="N229" t="s">
        <v>31</v>
      </c>
      <c r="O229" t="s">
        <v>25</v>
      </c>
      <c r="P229">
        <v>0.9</v>
      </c>
      <c r="Q229">
        <v>85.714285714285708</v>
      </c>
      <c r="R229" t="s">
        <v>605</v>
      </c>
      <c r="S229" t="s">
        <v>613</v>
      </c>
      <c r="T229" t="s">
        <v>615</v>
      </c>
      <c r="U229" s="2">
        <v>0.44952380952380955</v>
      </c>
      <c r="V229">
        <v>6</v>
      </c>
    </row>
    <row r="230" spans="1:22" x14ac:dyDescent="0.3">
      <c r="A230" t="s">
        <v>330</v>
      </c>
      <c r="B230">
        <v>28</v>
      </c>
      <c r="C230" t="s">
        <v>17</v>
      </c>
      <c r="D230" t="s">
        <v>46</v>
      </c>
      <c r="E230" t="s">
        <v>35</v>
      </c>
      <c r="F230" t="s">
        <v>109</v>
      </c>
      <c r="G230" t="s">
        <v>72</v>
      </c>
      <c r="H230" t="s">
        <v>38</v>
      </c>
      <c r="I230" t="s">
        <v>48</v>
      </c>
      <c r="J230">
        <v>14</v>
      </c>
      <c r="K230">
        <v>1</v>
      </c>
      <c r="L230">
        <v>0</v>
      </c>
      <c r="M230">
        <v>27.66</v>
      </c>
      <c r="N230" t="s">
        <v>76</v>
      </c>
      <c r="O230" t="s">
        <v>25</v>
      </c>
      <c r="P230">
        <v>0.14000000000000001</v>
      </c>
      <c r="Q230">
        <v>7.1428571428571423</v>
      </c>
      <c r="R230" t="s">
        <v>604</v>
      </c>
      <c r="S230" t="s">
        <v>611</v>
      </c>
      <c r="T230" t="s">
        <v>614</v>
      </c>
      <c r="U230" s="2">
        <v>6.8571428571428575E-2</v>
      </c>
      <c r="V230">
        <v>2</v>
      </c>
    </row>
    <row r="231" spans="1:22" x14ac:dyDescent="0.3">
      <c r="A231" t="s">
        <v>331</v>
      </c>
      <c r="B231">
        <v>54</v>
      </c>
      <c r="C231" t="s">
        <v>27</v>
      </c>
      <c r="D231" t="s">
        <v>59</v>
      </c>
      <c r="E231" t="s">
        <v>28</v>
      </c>
      <c r="F231" t="s">
        <v>111</v>
      </c>
      <c r="G231" t="s">
        <v>30</v>
      </c>
      <c r="H231" t="s">
        <v>38</v>
      </c>
      <c r="I231" t="s">
        <v>48</v>
      </c>
      <c r="J231">
        <v>10</v>
      </c>
      <c r="K231">
        <v>10</v>
      </c>
      <c r="L231">
        <v>1</v>
      </c>
      <c r="M231">
        <v>27.93</v>
      </c>
      <c r="N231" t="s">
        <v>39</v>
      </c>
      <c r="O231" t="s">
        <v>25</v>
      </c>
      <c r="P231">
        <v>1</v>
      </c>
      <c r="Q231">
        <v>100</v>
      </c>
      <c r="R231" t="s">
        <v>605</v>
      </c>
      <c r="S231" t="s">
        <v>611</v>
      </c>
      <c r="T231" t="s">
        <v>612</v>
      </c>
      <c r="U231" s="2">
        <v>0.48000000000000009</v>
      </c>
      <c r="V231">
        <v>3</v>
      </c>
    </row>
    <row r="232" spans="1:22" x14ac:dyDescent="0.3">
      <c r="A232" t="s">
        <v>332</v>
      </c>
      <c r="B232">
        <v>31</v>
      </c>
      <c r="C232" t="s">
        <v>58</v>
      </c>
      <c r="D232" t="s">
        <v>34</v>
      </c>
      <c r="E232" t="s">
        <v>19</v>
      </c>
      <c r="F232" t="s">
        <v>113</v>
      </c>
      <c r="G232" t="s">
        <v>42</v>
      </c>
      <c r="H232" t="s">
        <v>22</v>
      </c>
      <c r="I232" t="s">
        <v>43</v>
      </c>
      <c r="J232">
        <v>3</v>
      </c>
      <c r="K232">
        <v>1</v>
      </c>
      <c r="L232">
        <v>0</v>
      </c>
      <c r="M232">
        <v>25.63</v>
      </c>
      <c r="N232" t="s">
        <v>31</v>
      </c>
      <c r="O232" t="s">
        <v>32</v>
      </c>
      <c r="P232">
        <v>0.27</v>
      </c>
      <c r="Q232">
        <v>33.333333333333329</v>
      </c>
      <c r="R232" t="s">
        <v>604</v>
      </c>
      <c r="S232" t="s">
        <v>613</v>
      </c>
      <c r="T232" t="s">
        <v>614</v>
      </c>
      <c r="U232" s="2">
        <v>0.17333333333333334</v>
      </c>
      <c r="V232">
        <v>6</v>
      </c>
    </row>
    <row r="233" spans="1:22" x14ac:dyDescent="0.3">
      <c r="A233" t="s">
        <v>333</v>
      </c>
      <c r="B233">
        <v>39</v>
      </c>
      <c r="C233" t="s">
        <v>27</v>
      </c>
      <c r="D233" t="s">
        <v>62</v>
      </c>
      <c r="E233" t="s">
        <v>51</v>
      </c>
      <c r="F233" t="s">
        <v>115</v>
      </c>
      <c r="G233" t="s">
        <v>72</v>
      </c>
      <c r="H233" t="s">
        <v>22</v>
      </c>
      <c r="I233" t="s">
        <v>48</v>
      </c>
      <c r="J233">
        <v>12</v>
      </c>
      <c r="K233">
        <v>5</v>
      </c>
      <c r="L233">
        <v>1</v>
      </c>
      <c r="M233">
        <v>13.68</v>
      </c>
      <c r="N233" t="s">
        <v>68</v>
      </c>
      <c r="O233" t="s">
        <v>25</v>
      </c>
      <c r="P233">
        <v>0.68</v>
      </c>
      <c r="Q233">
        <v>41.666666666666671</v>
      </c>
      <c r="R233" t="s">
        <v>605</v>
      </c>
      <c r="S233" t="s">
        <v>613</v>
      </c>
      <c r="T233" t="s">
        <v>615</v>
      </c>
      <c r="U233" s="2">
        <v>0.28666666666666674</v>
      </c>
      <c r="V233">
        <v>7</v>
      </c>
    </row>
    <row r="234" spans="1:22" x14ac:dyDescent="0.3">
      <c r="A234" t="s">
        <v>334</v>
      </c>
      <c r="B234">
        <v>39</v>
      </c>
      <c r="C234" t="s">
        <v>58</v>
      </c>
      <c r="D234" t="s">
        <v>54</v>
      </c>
      <c r="E234" t="s">
        <v>74</v>
      </c>
      <c r="F234" t="s">
        <v>117</v>
      </c>
      <c r="G234" t="s">
        <v>42</v>
      </c>
      <c r="H234" t="s">
        <v>38</v>
      </c>
      <c r="I234" t="s">
        <v>23</v>
      </c>
      <c r="J234">
        <v>11</v>
      </c>
      <c r="K234">
        <v>4</v>
      </c>
      <c r="L234">
        <v>0</v>
      </c>
      <c r="M234">
        <v>14.07</v>
      </c>
      <c r="N234" t="s">
        <v>76</v>
      </c>
      <c r="O234" t="s">
        <v>44</v>
      </c>
      <c r="P234">
        <v>0.25</v>
      </c>
      <c r="Q234">
        <v>36.363636363636367</v>
      </c>
      <c r="R234" t="s">
        <v>604</v>
      </c>
      <c r="S234" t="s">
        <v>611</v>
      </c>
      <c r="T234" t="s">
        <v>615</v>
      </c>
      <c r="U234" s="2">
        <v>0.18545454545454548</v>
      </c>
      <c r="V234">
        <v>2</v>
      </c>
    </row>
    <row r="235" spans="1:22" x14ac:dyDescent="0.3">
      <c r="A235" t="s">
        <v>335</v>
      </c>
      <c r="B235">
        <v>53</v>
      </c>
      <c r="C235" t="s">
        <v>27</v>
      </c>
      <c r="D235" t="s">
        <v>46</v>
      </c>
      <c r="E235" t="s">
        <v>51</v>
      </c>
      <c r="F235" t="s">
        <v>119</v>
      </c>
      <c r="G235" t="s">
        <v>72</v>
      </c>
      <c r="H235" t="s">
        <v>38</v>
      </c>
      <c r="I235" t="s">
        <v>23</v>
      </c>
      <c r="J235">
        <v>13</v>
      </c>
      <c r="K235">
        <v>9</v>
      </c>
      <c r="L235">
        <v>1</v>
      </c>
      <c r="M235">
        <v>8.15</v>
      </c>
      <c r="N235" t="s">
        <v>49</v>
      </c>
      <c r="O235" t="s">
        <v>25</v>
      </c>
      <c r="P235">
        <v>0.79</v>
      </c>
      <c r="Q235">
        <v>69.230769230769226</v>
      </c>
      <c r="R235" t="s">
        <v>605</v>
      </c>
      <c r="S235" t="s">
        <v>611</v>
      </c>
      <c r="T235" t="s">
        <v>612</v>
      </c>
      <c r="U235" s="2">
        <v>0.36136752136752137</v>
      </c>
      <c r="V235">
        <v>1</v>
      </c>
    </row>
    <row r="236" spans="1:22" x14ac:dyDescent="0.3">
      <c r="A236" t="s">
        <v>336</v>
      </c>
      <c r="B236">
        <v>35</v>
      </c>
      <c r="C236" t="s">
        <v>17</v>
      </c>
      <c r="D236" t="s">
        <v>46</v>
      </c>
      <c r="E236" t="s">
        <v>19</v>
      </c>
      <c r="F236" t="s">
        <v>121</v>
      </c>
      <c r="G236" t="s">
        <v>72</v>
      </c>
      <c r="H236" t="s">
        <v>22</v>
      </c>
      <c r="I236" t="s">
        <v>48</v>
      </c>
      <c r="J236">
        <v>7</v>
      </c>
      <c r="K236">
        <v>5</v>
      </c>
      <c r="L236">
        <v>1</v>
      </c>
      <c r="M236">
        <v>3.65</v>
      </c>
      <c r="N236" t="s">
        <v>39</v>
      </c>
      <c r="O236" t="s">
        <v>44</v>
      </c>
      <c r="P236">
        <v>0.78</v>
      </c>
      <c r="Q236">
        <v>71.428571428571431</v>
      </c>
      <c r="R236" t="s">
        <v>605</v>
      </c>
      <c r="S236" t="s">
        <v>611</v>
      </c>
      <c r="T236" t="s">
        <v>614</v>
      </c>
      <c r="U236" s="2">
        <v>0.40571428571428581</v>
      </c>
      <c r="V236">
        <v>3</v>
      </c>
    </row>
    <row r="237" spans="1:22" x14ac:dyDescent="0.3">
      <c r="A237" t="s">
        <v>337</v>
      </c>
      <c r="B237">
        <v>41</v>
      </c>
      <c r="C237" t="s">
        <v>27</v>
      </c>
      <c r="D237" t="s">
        <v>18</v>
      </c>
      <c r="E237" t="s">
        <v>51</v>
      </c>
      <c r="F237" t="s">
        <v>123</v>
      </c>
      <c r="G237" t="s">
        <v>30</v>
      </c>
      <c r="H237" t="s">
        <v>22</v>
      </c>
      <c r="I237" t="s">
        <v>43</v>
      </c>
      <c r="J237">
        <v>8</v>
      </c>
      <c r="K237">
        <v>8</v>
      </c>
      <c r="L237">
        <v>0</v>
      </c>
      <c r="M237">
        <v>12.83</v>
      </c>
      <c r="N237" t="s">
        <v>49</v>
      </c>
      <c r="O237" t="s">
        <v>25</v>
      </c>
      <c r="P237">
        <v>0.56000000000000005</v>
      </c>
      <c r="Q237">
        <v>100</v>
      </c>
      <c r="R237" t="s">
        <v>606</v>
      </c>
      <c r="S237" t="s">
        <v>611</v>
      </c>
      <c r="T237" t="s">
        <v>615</v>
      </c>
      <c r="U237" s="2">
        <v>0.44000000000000006</v>
      </c>
      <c r="V237">
        <v>1</v>
      </c>
    </row>
    <row r="238" spans="1:22" x14ac:dyDescent="0.3">
      <c r="A238" t="s">
        <v>338</v>
      </c>
      <c r="B238">
        <v>40</v>
      </c>
      <c r="C238" t="s">
        <v>58</v>
      </c>
      <c r="D238" t="s">
        <v>18</v>
      </c>
      <c r="E238" t="s">
        <v>74</v>
      </c>
      <c r="F238" t="s">
        <v>125</v>
      </c>
      <c r="G238" t="s">
        <v>37</v>
      </c>
      <c r="H238" t="s">
        <v>38</v>
      </c>
      <c r="I238" t="s">
        <v>43</v>
      </c>
      <c r="J238">
        <v>1</v>
      </c>
      <c r="K238">
        <v>1</v>
      </c>
      <c r="L238">
        <v>1</v>
      </c>
      <c r="M238">
        <v>23.6</v>
      </c>
      <c r="N238" t="s">
        <v>31</v>
      </c>
      <c r="O238" t="s">
        <v>32</v>
      </c>
      <c r="P238">
        <v>1</v>
      </c>
      <c r="Q238">
        <v>100</v>
      </c>
      <c r="R238" t="s">
        <v>605</v>
      </c>
      <c r="S238" t="s">
        <v>613</v>
      </c>
      <c r="T238" t="s">
        <v>615</v>
      </c>
      <c r="U238" s="2">
        <v>0.84000000000000008</v>
      </c>
      <c r="V238">
        <v>6</v>
      </c>
    </row>
    <row r="239" spans="1:22" x14ac:dyDescent="0.3">
      <c r="A239" t="s">
        <v>339</v>
      </c>
      <c r="B239">
        <v>33</v>
      </c>
      <c r="C239" t="s">
        <v>58</v>
      </c>
      <c r="D239" t="s">
        <v>54</v>
      </c>
      <c r="E239" t="s">
        <v>51</v>
      </c>
      <c r="F239" t="s">
        <v>127</v>
      </c>
      <c r="G239" t="s">
        <v>72</v>
      </c>
      <c r="H239" t="s">
        <v>38</v>
      </c>
      <c r="I239" t="s">
        <v>23</v>
      </c>
      <c r="J239">
        <v>3</v>
      </c>
      <c r="K239">
        <v>2</v>
      </c>
      <c r="L239">
        <v>1</v>
      </c>
      <c r="M239">
        <v>15.3</v>
      </c>
      <c r="N239" t="s">
        <v>49</v>
      </c>
      <c r="O239" t="s">
        <v>25</v>
      </c>
      <c r="P239">
        <v>0.81</v>
      </c>
      <c r="Q239">
        <v>66.666666666666657</v>
      </c>
      <c r="R239" t="s">
        <v>605</v>
      </c>
      <c r="S239" t="s">
        <v>611</v>
      </c>
      <c r="T239" t="s">
        <v>614</v>
      </c>
      <c r="U239" s="2">
        <v>0.50666666666666671</v>
      </c>
      <c r="V239">
        <v>1</v>
      </c>
    </row>
    <row r="240" spans="1:22" x14ac:dyDescent="0.3">
      <c r="A240" t="s">
        <v>340</v>
      </c>
      <c r="B240">
        <v>45</v>
      </c>
      <c r="C240" t="s">
        <v>27</v>
      </c>
      <c r="D240" t="s">
        <v>46</v>
      </c>
      <c r="E240" t="s">
        <v>70</v>
      </c>
      <c r="F240" t="s">
        <v>129</v>
      </c>
      <c r="G240" t="s">
        <v>42</v>
      </c>
      <c r="H240" t="s">
        <v>22</v>
      </c>
      <c r="I240" t="s">
        <v>43</v>
      </c>
      <c r="J240">
        <v>5</v>
      </c>
      <c r="K240">
        <v>1</v>
      </c>
      <c r="L240">
        <v>0</v>
      </c>
      <c r="M240">
        <v>15.38</v>
      </c>
      <c r="N240" t="s">
        <v>24</v>
      </c>
      <c r="O240" t="s">
        <v>25</v>
      </c>
      <c r="P240">
        <v>0.18</v>
      </c>
      <c r="Q240">
        <v>20</v>
      </c>
      <c r="R240" t="s">
        <v>604</v>
      </c>
      <c r="S240" t="s">
        <v>611</v>
      </c>
      <c r="T240" t="s">
        <v>615</v>
      </c>
      <c r="U240" s="2">
        <v>0.12000000000000002</v>
      </c>
      <c r="V240">
        <v>5</v>
      </c>
    </row>
    <row r="241" spans="1:22" x14ac:dyDescent="0.3">
      <c r="A241" t="s">
        <v>341</v>
      </c>
      <c r="B241">
        <v>47</v>
      </c>
      <c r="C241" t="s">
        <v>17</v>
      </c>
      <c r="D241" t="s">
        <v>34</v>
      </c>
      <c r="E241" t="s">
        <v>70</v>
      </c>
      <c r="F241" t="s">
        <v>131</v>
      </c>
      <c r="G241" t="s">
        <v>30</v>
      </c>
      <c r="H241" t="s">
        <v>38</v>
      </c>
      <c r="I241" t="s">
        <v>43</v>
      </c>
      <c r="J241">
        <v>14</v>
      </c>
      <c r="K241">
        <v>9</v>
      </c>
      <c r="L241">
        <v>1</v>
      </c>
      <c r="M241">
        <v>26</v>
      </c>
      <c r="N241" t="s">
        <v>81</v>
      </c>
      <c r="O241" t="s">
        <v>44</v>
      </c>
      <c r="P241">
        <v>0.82</v>
      </c>
      <c r="Q241">
        <v>64.285714285714292</v>
      </c>
      <c r="R241" t="s">
        <v>605</v>
      </c>
      <c r="S241" t="s">
        <v>611</v>
      </c>
      <c r="T241" t="s">
        <v>615</v>
      </c>
      <c r="U241" s="2">
        <v>0.34158730158730166</v>
      </c>
      <c r="V241">
        <v>4</v>
      </c>
    </row>
    <row r="242" spans="1:22" x14ac:dyDescent="0.3">
      <c r="A242" t="s">
        <v>342</v>
      </c>
      <c r="B242">
        <v>45</v>
      </c>
      <c r="C242" t="s">
        <v>58</v>
      </c>
      <c r="D242" t="s">
        <v>54</v>
      </c>
      <c r="E242" t="s">
        <v>51</v>
      </c>
      <c r="F242" t="s">
        <v>133</v>
      </c>
      <c r="G242" t="s">
        <v>21</v>
      </c>
      <c r="H242" t="s">
        <v>38</v>
      </c>
      <c r="I242" t="s">
        <v>48</v>
      </c>
      <c r="J242">
        <v>12</v>
      </c>
      <c r="K242">
        <v>3</v>
      </c>
      <c r="L242">
        <v>1</v>
      </c>
      <c r="M242">
        <v>6.15</v>
      </c>
      <c r="N242" t="s">
        <v>81</v>
      </c>
      <c r="O242" t="s">
        <v>44</v>
      </c>
      <c r="P242">
        <v>0.56000000000000005</v>
      </c>
      <c r="Q242">
        <v>25</v>
      </c>
      <c r="R242" t="s">
        <v>606</v>
      </c>
      <c r="S242" t="s">
        <v>611</v>
      </c>
      <c r="T242" t="s">
        <v>615</v>
      </c>
      <c r="U242" s="2">
        <v>0.27333333333333332</v>
      </c>
      <c r="V242">
        <v>4</v>
      </c>
    </row>
    <row r="243" spans="1:22" x14ac:dyDescent="0.3">
      <c r="A243" t="s">
        <v>343</v>
      </c>
      <c r="B243">
        <v>36</v>
      </c>
      <c r="C243" t="s">
        <v>58</v>
      </c>
      <c r="D243" t="s">
        <v>62</v>
      </c>
      <c r="E243" t="s">
        <v>19</v>
      </c>
      <c r="F243" t="s">
        <v>135</v>
      </c>
      <c r="G243" t="s">
        <v>42</v>
      </c>
      <c r="H243" t="s">
        <v>22</v>
      </c>
      <c r="I243" t="s">
        <v>43</v>
      </c>
      <c r="J243">
        <v>7</v>
      </c>
      <c r="K243">
        <v>4</v>
      </c>
      <c r="L243">
        <v>0</v>
      </c>
      <c r="M243">
        <v>12.4</v>
      </c>
      <c r="N243" t="s">
        <v>49</v>
      </c>
      <c r="O243" t="s">
        <v>32</v>
      </c>
      <c r="P243">
        <v>0.35</v>
      </c>
      <c r="Q243">
        <v>57.142857142857139</v>
      </c>
      <c r="R243" t="s">
        <v>606</v>
      </c>
      <c r="S243" t="s">
        <v>611</v>
      </c>
      <c r="T243" t="s">
        <v>615</v>
      </c>
      <c r="U243" s="2">
        <v>0.26857142857142857</v>
      </c>
      <c r="V243">
        <v>1</v>
      </c>
    </row>
    <row r="244" spans="1:22" x14ac:dyDescent="0.3">
      <c r="A244" t="s">
        <v>344</v>
      </c>
      <c r="B244">
        <v>30</v>
      </c>
      <c r="C244" t="s">
        <v>58</v>
      </c>
      <c r="D244" t="s">
        <v>54</v>
      </c>
      <c r="E244" t="s">
        <v>51</v>
      </c>
      <c r="F244" t="s">
        <v>137</v>
      </c>
      <c r="G244" t="s">
        <v>72</v>
      </c>
      <c r="H244" t="s">
        <v>22</v>
      </c>
      <c r="I244" t="s">
        <v>48</v>
      </c>
      <c r="J244">
        <v>8</v>
      </c>
      <c r="K244">
        <v>3</v>
      </c>
      <c r="L244">
        <v>1</v>
      </c>
      <c r="M244">
        <v>9.4499999999999993</v>
      </c>
      <c r="N244" t="s">
        <v>31</v>
      </c>
      <c r="O244" t="s">
        <v>25</v>
      </c>
      <c r="P244">
        <v>0.63</v>
      </c>
      <c r="Q244">
        <v>37.5</v>
      </c>
      <c r="R244" t="s">
        <v>605</v>
      </c>
      <c r="S244" t="s">
        <v>613</v>
      </c>
      <c r="T244" t="s">
        <v>614</v>
      </c>
      <c r="U244" s="2">
        <v>0.32333333333333336</v>
      </c>
      <c r="V244">
        <v>6</v>
      </c>
    </row>
    <row r="245" spans="1:22" x14ac:dyDescent="0.3">
      <c r="A245" t="s">
        <v>345</v>
      </c>
      <c r="B245">
        <v>44</v>
      </c>
      <c r="C245" t="s">
        <v>58</v>
      </c>
      <c r="D245" t="s">
        <v>46</v>
      </c>
      <c r="E245" t="s">
        <v>51</v>
      </c>
      <c r="F245" t="s">
        <v>139</v>
      </c>
      <c r="G245" t="s">
        <v>72</v>
      </c>
      <c r="H245" t="s">
        <v>38</v>
      </c>
      <c r="I245" t="s">
        <v>23</v>
      </c>
      <c r="J245">
        <v>5</v>
      </c>
      <c r="K245">
        <v>5</v>
      </c>
      <c r="L245">
        <v>1</v>
      </c>
      <c r="M245">
        <v>13.27</v>
      </c>
      <c r="N245" t="s">
        <v>81</v>
      </c>
      <c r="O245" t="s">
        <v>25</v>
      </c>
      <c r="P245">
        <v>0.97</v>
      </c>
      <c r="Q245">
        <v>100</v>
      </c>
      <c r="R245" t="s">
        <v>605</v>
      </c>
      <c r="S245" t="s">
        <v>611</v>
      </c>
      <c r="T245" t="s">
        <v>615</v>
      </c>
      <c r="U245" s="2">
        <v>0.52</v>
      </c>
      <c r="V245">
        <v>4</v>
      </c>
    </row>
    <row r="246" spans="1:22" x14ac:dyDescent="0.3">
      <c r="A246" t="s">
        <v>346</v>
      </c>
      <c r="B246">
        <v>46</v>
      </c>
      <c r="C246" t="s">
        <v>58</v>
      </c>
      <c r="D246" t="s">
        <v>46</v>
      </c>
      <c r="E246" t="s">
        <v>74</v>
      </c>
      <c r="F246" t="s">
        <v>141</v>
      </c>
      <c r="G246" t="s">
        <v>42</v>
      </c>
      <c r="H246" t="s">
        <v>38</v>
      </c>
      <c r="I246" t="s">
        <v>48</v>
      </c>
      <c r="J246">
        <v>1</v>
      </c>
      <c r="K246">
        <v>1</v>
      </c>
      <c r="L246">
        <v>0</v>
      </c>
      <c r="M246">
        <v>24.56</v>
      </c>
      <c r="N246" t="s">
        <v>24</v>
      </c>
      <c r="O246" t="s">
        <v>32</v>
      </c>
      <c r="P246">
        <v>0.6</v>
      </c>
      <c r="Q246">
        <v>100</v>
      </c>
      <c r="R246" t="s">
        <v>606</v>
      </c>
      <c r="S246" t="s">
        <v>611</v>
      </c>
      <c r="T246" t="s">
        <v>615</v>
      </c>
      <c r="U246" s="2">
        <v>0.44000000000000006</v>
      </c>
      <c r="V246">
        <v>5</v>
      </c>
    </row>
    <row r="247" spans="1:22" x14ac:dyDescent="0.3">
      <c r="A247" t="s">
        <v>347</v>
      </c>
      <c r="B247">
        <v>23</v>
      </c>
      <c r="C247" t="s">
        <v>17</v>
      </c>
      <c r="D247" t="s">
        <v>34</v>
      </c>
      <c r="E247" t="s">
        <v>19</v>
      </c>
      <c r="F247" t="s">
        <v>143</v>
      </c>
      <c r="G247" t="s">
        <v>72</v>
      </c>
      <c r="H247" t="s">
        <v>38</v>
      </c>
      <c r="I247" t="s">
        <v>23</v>
      </c>
      <c r="J247">
        <v>11</v>
      </c>
      <c r="K247">
        <v>9</v>
      </c>
      <c r="L247">
        <v>1</v>
      </c>
      <c r="M247">
        <v>29.52</v>
      </c>
      <c r="N247" t="s">
        <v>31</v>
      </c>
      <c r="O247" t="s">
        <v>32</v>
      </c>
      <c r="P247">
        <v>0.91</v>
      </c>
      <c r="Q247">
        <v>81.818181818181827</v>
      </c>
      <c r="R247" t="s">
        <v>605</v>
      </c>
      <c r="S247" t="s">
        <v>613</v>
      </c>
      <c r="T247" t="s">
        <v>614</v>
      </c>
      <c r="U247" s="2">
        <v>0.41171717171717181</v>
      </c>
      <c r="V247">
        <v>6</v>
      </c>
    </row>
    <row r="248" spans="1:22" x14ac:dyDescent="0.3">
      <c r="A248" t="s">
        <v>348</v>
      </c>
      <c r="B248">
        <v>43</v>
      </c>
      <c r="C248" t="s">
        <v>27</v>
      </c>
      <c r="D248" t="s">
        <v>46</v>
      </c>
      <c r="E248" t="s">
        <v>28</v>
      </c>
      <c r="F248" t="s">
        <v>145</v>
      </c>
      <c r="G248" t="s">
        <v>30</v>
      </c>
      <c r="H248" t="s">
        <v>22</v>
      </c>
      <c r="I248" t="s">
        <v>43</v>
      </c>
      <c r="J248">
        <v>4</v>
      </c>
      <c r="K248">
        <v>4</v>
      </c>
      <c r="L248">
        <v>0</v>
      </c>
      <c r="M248">
        <v>17.18</v>
      </c>
      <c r="N248" t="s">
        <v>31</v>
      </c>
      <c r="O248" t="s">
        <v>32</v>
      </c>
      <c r="P248">
        <v>0.59</v>
      </c>
      <c r="Q248">
        <v>100</v>
      </c>
      <c r="R248" t="s">
        <v>606</v>
      </c>
      <c r="S248" t="s">
        <v>613</v>
      </c>
      <c r="T248" t="s">
        <v>615</v>
      </c>
      <c r="U248" s="2">
        <v>0.44000000000000006</v>
      </c>
      <c r="V248">
        <v>6</v>
      </c>
    </row>
    <row r="249" spans="1:22" x14ac:dyDescent="0.3">
      <c r="A249" t="s">
        <v>349</v>
      </c>
      <c r="B249">
        <v>32</v>
      </c>
      <c r="C249" t="s">
        <v>27</v>
      </c>
      <c r="D249" t="s">
        <v>59</v>
      </c>
      <c r="E249" t="s">
        <v>35</v>
      </c>
      <c r="F249" t="s">
        <v>147</v>
      </c>
      <c r="G249" t="s">
        <v>42</v>
      </c>
      <c r="H249" t="s">
        <v>22</v>
      </c>
      <c r="I249" t="s">
        <v>43</v>
      </c>
      <c r="J249">
        <v>1</v>
      </c>
      <c r="K249">
        <v>1</v>
      </c>
      <c r="L249">
        <v>1</v>
      </c>
      <c r="M249">
        <v>13.06</v>
      </c>
      <c r="N249" t="s">
        <v>49</v>
      </c>
      <c r="O249" t="s">
        <v>25</v>
      </c>
      <c r="P249">
        <v>0.97</v>
      </c>
      <c r="Q249">
        <v>100</v>
      </c>
      <c r="R249" t="s">
        <v>605</v>
      </c>
      <c r="S249" t="s">
        <v>611</v>
      </c>
      <c r="T249" t="s">
        <v>614</v>
      </c>
      <c r="U249" s="2">
        <v>0.84000000000000008</v>
      </c>
      <c r="V249">
        <v>1</v>
      </c>
    </row>
    <row r="250" spans="1:22" x14ac:dyDescent="0.3">
      <c r="A250" t="s">
        <v>350</v>
      </c>
      <c r="B250">
        <v>27</v>
      </c>
      <c r="C250" t="s">
        <v>27</v>
      </c>
      <c r="D250" t="s">
        <v>59</v>
      </c>
      <c r="E250" t="s">
        <v>70</v>
      </c>
      <c r="F250" t="s">
        <v>149</v>
      </c>
      <c r="G250" t="s">
        <v>42</v>
      </c>
      <c r="H250" t="s">
        <v>22</v>
      </c>
      <c r="I250" t="s">
        <v>48</v>
      </c>
      <c r="J250">
        <v>8</v>
      </c>
      <c r="K250">
        <v>5</v>
      </c>
      <c r="L250">
        <v>1</v>
      </c>
      <c r="M250">
        <v>13.71</v>
      </c>
      <c r="N250" t="s">
        <v>31</v>
      </c>
      <c r="O250" t="s">
        <v>44</v>
      </c>
      <c r="P250">
        <v>0.78</v>
      </c>
      <c r="Q250">
        <v>62.5</v>
      </c>
      <c r="R250" t="s">
        <v>605</v>
      </c>
      <c r="S250" t="s">
        <v>613</v>
      </c>
      <c r="T250" t="s">
        <v>614</v>
      </c>
      <c r="U250" s="2">
        <v>0.37</v>
      </c>
      <c r="V250">
        <v>6</v>
      </c>
    </row>
    <row r="251" spans="1:22" x14ac:dyDescent="0.3">
      <c r="A251" t="s">
        <v>351</v>
      </c>
      <c r="B251">
        <v>38</v>
      </c>
      <c r="C251" t="s">
        <v>17</v>
      </c>
      <c r="D251" t="s">
        <v>59</v>
      </c>
      <c r="E251" t="s">
        <v>28</v>
      </c>
      <c r="F251" t="s">
        <v>151</v>
      </c>
      <c r="G251" t="s">
        <v>72</v>
      </c>
      <c r="H251" t="s">
        <v>22</v>
      </c>
      <c r="I251" t="s">
        <v>23</v>
      </c>
      <c r="J251">
        <v>14</v>
      </c>
      <c r="K251">
        <v>5</v>
      </c>
      <c r="L251">
        <v>0</v>
      </c>
      <c r="M251">
        <v>20.64</v>
      </c>
      <c r="N251" t="s">
        <v>76</v>
      </c>
      <c r="O251" t="s">
        <v>32</v>
      </c>
      <c r="P251">
        <v>0.28000000000000003</v>
      </c>
      <c r="Q251">
        <v>35.714285714285715</v>
      </c>
      <c r="R251" t="s">
        <v>604</v>
      </c>
      <c r="S251" t="s">
        <v>611</v>
      </c>
      <c r="T251" t="s">
        <v>615</v>
      </c>
      <c r="U251" s="2">
        <v>0.18285714285714288</v>
      </c>
      <c r="V251">
        <v>2</v>
      </c>
    </row>
    <row r="252" spans="1:22" x14ac:dyDescent="0.3">
      <c r="A252" t="s">
        <v>352</v>
      </c>
      <c r="B252">
        <v>33</v>
      </c>
      <c r="C252" t="s">
        <v>58</v>
      </c>
      <c r="D252" t="s">
        <v>34</v>
      </c>
      <c r="E252" t="s">
        <v>74</v>
      </c>
      <c r="F252" t="s">
        <v>20</v>
      </c>
      <c r="G252" t="s">
        <v>56</v>
      </c>
      <c r="H252" t="s">
        <v>38</v>
      </c>
      <c r="I252" t="s">
        <v>48</v>
      </c>
      <c r="J252">
        <v>7</v>
      </c>
      <c r="K252">
        <v>7</v>
      </c>
      <c r="L252">
        <v>1</v>
      </c>
      <c r="M252">
        <v>12.75</v>
      </c>
      <c r="N252" t="s">
        <v>76</v>
      </c>
      <c r="O252" t="s">
        <v>25</v>
      </c>
      <c r="P252">
        <v>0.96</v>
      </c>
      <c r="Q252">
        <v>100</v>
      </c>
      <c r="R252" t="s">
        <v>605</v>
      </c>
      <c r="S252" t="s">
        <v>611</v>
      </c>
      <c r="T252" t="s">
        <v>614</v>
      </c>
      <c r="U252" s="2">
        <v>0.49714285714285722</v>
      </c>
      <c r="V252">
        <v>2</v>
      </c>
    </row>
    <row r="253" spans="1:22" x14ac:dyDescent="0.3">
      <c r="A253" t="s">
        <v>353</v>
      </c>
      <c r="B253">
        <v>58</v>
      </c>
      <c r="C253" t="s">
        <v>58</v>
      </c>
      <c r="D253" t="s">
        <v>46</v>
      </c>
      <c r="E253" t="s">
        <v>35</v>
      </c>
      <c r="F253" t="s">
        <v>29</v>
      </c>
      <c r="G253" t="s">
        <v>30</v>
      </c>
      <c r="H253" t="s">
        <v>22</v>
      </c>
      <c r="I253" t="s">
        <v>43</v>
      </c>
      <c r="J253">
        <v>10</v>
      </c>
      <c r="K253">
        <v>6</v>
      </c>
      <c r="L253">
        <v>1</v>
      </c>
      <c r="M253">
        <v>21.44</v>
      </c>
      <c r="N253" t="s">
        <v>76</v>
      </c>
      <c r="O253" t="s">
        <v>44</v>
      </c>
      <c r="P253">
        <v>0.8</v>
      </c>
      <c r="Q253">
        <v>60</v>
      </c>
      <c r="R253" t="s">
        <v>605</v>
      </c>
      <c r="S253" t="s">
        <v>611</v>
      </c>
      <c r="T253" t="s">
        <v>612</v>
      </c>
      <c r="U253" s="2">
        <v>0.34666666666666668</v>
      </c>
      <c r="V253">
        <v>2</v>
      </c>
    </row>
    <row r="254" spans="1:22" x14ac:dyDescent="0.3">
      <c r="A254" t="s">
        <v>354</v>
      </c>
      <c r="B254">
        <v>22</v>
      </c>
      <c r="C254" t="s">
        <v>58</v>
      </c>
      <c r="D254" t="s">
        <v>18</v>
      </c>
      <c r="E254" t="s">
        <v>74</v>
      </c>
      <c r="F254" t="s">
        <v>36</v>
      </c>
      <c r="G254" t="s">
        <v>56</v>
      </c>
      <c r="H254" t="s">
        <v>38</v>
      </c>
      <c r="I254" t="s">
        <v>43</v>
      </c>
      <c r="J254">
        <v>4</v>
      </c>
      <c r="K254">
        <v>3</v>
      </c>
      <c r="L254">
        <v>1</v>
      </c>
      <c r="M254">
        <v>20.45</v>
      </c>
      <c r="N254" t="s">
        <v>81</v>
      </c>
      <c r="O254" t="s">
        <v>32</v>
      </c>
      <c r="P254">
        <v>0.88</v>
      </c>
      <c r="Q254">
        <v>75</v>
      </c>
      <c r="R254" t="s">
        <v>605</v>
      </c>
      <c r="S254" t="s">
        <v>611</v>
      </c>
      <c r="T254" t="s">
        <v>614</v>
      </c>
      <c r="U254" s="2">
        <v>0.47333333333333338</v>
      </c>
      <c r="V254">
        <v>4</v>
      </c>
    </row>
    <row r="255" spans="1:22" x14ac:dyDescent="0.3">
      <c r="A255" t="s">
        <v>355</v>
      </c>
      <c r="B255">
        <v>58</v>
      </c>
      <c r="C255" t="s">
        <v>27</v>
      </c>
      <c r="D255" t="s">
        <v>54</v>
      </c>
      <c r="E255" t="s">
        <v>35</v>
      </c>
      <c r="F255" t="s">
        <v>41</v>
      </c>
      <c r="G255" t="s">
        <v>37</v>
      </c>
      <c r="H255" t="s">
        <v>38</v>
      </c>
      <c r="I255" t="s">
        <v>48</v>
      </c>
      <c r="J255">
        <v>2</v>
      </c>
      <c r="K255">
        <v>1</v>
      </c>
      <c r="L255">
        <v>1</v>
      </c>
      <c r="M255">
        <v>14.28</v>
      </c>
      <c r="N255" t="s">
        <v>76</v>
      </c>
      <c r="O255" t="s">
        <v>32</v>
      </c>
      <c r="P255">
        <v>0.72</v>
      </c>
      <c r="Q255">
        <v>50</v>
      </c>
      <c r="R255" t="s">
        <v>605</v>
      </c>
      <c r="S255" t="s">
        <v>611</v>
      </c>
      <c r="T255" t="s">
        <v>612</v>
      </c>
      <c r="U255" s="2">
        <v>0.64000000000000012</v>
      </c>
      <c r="V255">
        <v>2</v>
      </c>
    </row>
    <row r="256" spans="1:22" x14ac:dyDescent="0.3">
      <c r="A256" t="s">
        <v>356</v>
      </c>
      <c r="B256">
        <v>37</v>
      </c>
      <c r="C256" t="s">
        <v>58</v>
      </c>
      <c r="D256" t="s">
        <v>54</v>
      </c>
      <c r="E256" t="s">
        <v>28</v>
      </c>
      <c r="F256" t="s">
        <v>47</v>
      </c>
      <c r="G256" t="s">
        <v>72</v>
      </c>
      <c r="H256" t="s">
        <v>22</v>
      </c>
      <c r="I256" t="s">
        <v>43</v>
      </c>
      <c r="J256">
        <v>2</v>
      </c>
      <c r="K256">
        <v>0</v>
      </c>
      <c r="L256">
        <v>0</v>
      </c>
      <c r="M256">
        <v>1.53</v>
      </c>
      <c r="N256" t="s">
        <v>76</v>
      </c>
      <c r="O256" t="s">
        <v>44</v>
      </c>
      <c r="P256">
        <v>0.01</v>
      </c>
      <c r="Q256">
        <v>0</v>
      </c>
      <c r="R256" t="s">
        <v>604</v>
      </c>
      <c r="S256" t="s">
        <v>611</v>
      </c>
      <c r="T256" t="s">
        <v>615</v>
      </c>
      <c r="U256" s="2">
        <v>0</v>
      </c>
      <c r="V256">
        <v>2</v>
      </c>
    </row>
    <row r="257" spans="1:22" x14ac:dyDescent="0.3">
      <c r="A257" t="s">
        <v>357</v>
      </c>
      <c r="B257">
        <v>27</v>
      </c>
      <c r="C257" t="s">
        <v>58</v>
      </c>
      <c r="D257" t="s">
        <v>46</v>
      </c>
      <c r="E257" t="s">
        <v>35</v>
      </c>
      <c r="F257" t="s">
        <v>52</v>
      </c>
      <c r="G257" t="s">
        <v>37</v>
      </c>
      <c r="H257" t="s">
        <v>22</v>
      </c>
      <c r="I257" t="s">
        <v>48</v>
      </c>
      <c r="J257">
        <v>7</v>
      </c>
      <c r="K257">
        <v>6</v>
      </c>
      <c r="L257">
        <v>1</v>
      </c>
      <c r="M257">
        <v>19.43</v>
      </c>
      <c r="N257" t="s">
        <v>31</v>
      </c>
      <c r="O257" t="s">
        <v>32</v>
      </c>
      <c r="P257">
        <v>0.93</v>
      </c>
      <c r="Q257">
        <v>85.714285714285708</v>
      </c>
      <c r="R257" t="s">
        <v>605</v>
      </c>
      <c r="S257" t="s">
        <v>613</v>
      </c>
      <c r="T257" t="s">
        <v>614</v>
      </c>
      <c r="U257" s="2">
        <v>0.44952380952380955</v>
      </c>
      <c r="V257">
        <v>6</v>
      </c>
    </row>
    <row r="258" spans="1:22" x14ac:dyDescent="0.3">
      <c r="A258" t="s">
        <v>358</v>
      </c>
      <c r="B258">
        <v>29</v>
      </c>
      <c r="C258" t="s">
        <v>58</v>
      </c>
      <c r="D258" t="s">
        <v>34</v>
      </c>
      <c r="E258" t="s">
        <v>35</v>
      </c>
      <c r="F258" t="s">
        <v>55</v>
      </c>
      <c r="G258" t="s">
        <v>21</v>
      </c>
      <c r="H258" t="s">
        <v>22</v>
      </c>
      <c r="I258" t="s">
        <v>23</v>
      </c>
      <c r="J258">
        <v>6</v>
      </c>
      <c r="K258">
        <v>6</v>
      </c>
      <c r="L258">
        <v>1</v>
      </c>
      <c r="M258">
        <v>2.5499999999999998</v>
      </c>
      <c r="N258" t="s">
        <v>39</v>
      </c>
      <c r="O258" t="s">
        <v>25</v>
      </c>
      <c r="P258">
        <v>0.91</v>
      </c>
      <c r="Q258">
        <v>100</v>
      </c>
      <c r="R258" t="s">
        <v>605</v>
      </c>
      <c r="S258" t="s">
        <v>611</v>
      </c>
      <c r="T258" t="s">
        <v>614</v>
      </c>
      <c r="U258" s="2">
        <v>0.50666666666666671</v>
      </c>
      <c r="V258">
        <v>3</v>
      </c>
    </row>
    <row r="259" spans="1:22" x14ac:dyDescent="0.3">
      <c r="A259" t="s">
        <v>359</v>
      </c>
      <c r="B259">
        <v>49</v>
      </c>
      <c r="C259" t="s">
        <v>17</v>
      </c>
      <c r="D259" t="s">
        <v>34</v>
      </c>
      <c r="E259" t="s">
        <v>35</v>
      </c>
      <c r="F259" t="s">
        <v>60</v>
      </c>
      <c r="G259" t="s">
        <v>37</v>
      </c>
      <c r="H259" t="s">
        <v>38</v>
      </c>
      <c r="I259" t="s">
        <v>43</v>
      </c>
      <c r="J259">
        <v>11</v>
      </c>
      <c r="K259">
        <v>7</v>
      </c>
      <c r="L259">
        <v>1</v>
      </c>
      <c r="M259">
        <v>25.36</v>
      </c>
      <c r="N259" t="s">
        <v>81</v>
      </c>
      <c r="O259" t="s">
        <v>25</v>
      </c>
      <c r="P259">
        <v>0.82</v>
      </c>
      <c r="Q259">
        <v>63.636363636363633</v>
      </c>
      <c r="R259" t="s">
        <v>605</v>
      </c>
      <c r="S259" t="s">
        <v>611</v>
      </c>
      <c r="T259" t="s">
        <v>615</v>
      </c>
      <c r="U259" s="2">
        <v>0.35168831168831172</v>
      </c>
      <c r="V259">
        <v>4</v>
      </c>
    </row>
    <row r="260" spans="1:22" x14ac:dyDescent="0.3">
      <c r="A260" t="s">
        <v>360</v>
      </c>
      <c r="B260">
        <v>23</v>
      </c>
      <c r="C260" t="s">
        <v>58</v>
      </c>
      <c r="D260" t="s">
        <v>18</v>
      </c>
      <c r="E260" t="s">
        <v>51</v>
      </c>
      <c r="F260" t="s">
        <v>63</v>
      </c>
      <c r="G260" t="s">
        <v>21</v>
      </c>
      <c r="H260" t="s">
        <v>22</v>
      </c>
      <c r="I260" t="s">
        <v>43</v>
      </c>
      <c r="J260">
        <v>4</v>
      </c>
      <c r="K260">
        <v>4</v>
      </c>
      <c r="L260">
        <v>1</v>
      </c>
      <c r="M260">
        <v>23.64</v>
      </c>
      <c r="N260" t="s">
        <v>24</v>
      </c>
      <c r="O260" t="s">
        <v>32</v>
      </c>
      <c r="P260">
        <v>1</v>
      </c>
      <c r="Q260">
        <v>100</v>
      </c>
      <c r="R260" t="s">
        <v>605</v>
      </c>
      <c r="S260" t="s">
        <v>611</v>
      </c>
      <c r="T260" t="s">
        <v>614</v>
      </c>
      <c r="U260" s="2">
        <v>0.54</v>
      </c>
      <c r="V260">
        <v>5</v>
      </c>
    </row>
    <row r="261" spans="1:22" x14ac:dyDescent="0.3">
      <c r="A261" t="s">
        <v>361</v>
      </c>
      <c r="B261">
        <v>49</v>
      </c>
      <c r="C261" t="s">
        <v>58</v>
      </c>
      <c r="D261" t="s">
        <v>54</v>
      </c>
      <c r="E261" t="s">
        <v>28</v>
      </c>
      <c r="F261" t="s">
        <v>65</v>
      </c>
      <c r="G261" t="s">
        <v>37</v>
      </c>
      <c r="H261" t="s">
        <v>22</v>
      </c>
      <c r="I261" t="s">
        <v>43</v>
      </c>
      <c r="J261">
        <v>13</v>
      </c>
      <c r="K261">
        <v>8</v>
      </c>
      <c r="L261">
        <v>0</v>
      </c>
      <c r="M261">
        <v>11.64</v>
      </c>
      <c r="N261" t="s">
        <v>68</v>
      </c>
      <c r="O261" t="s">
        <v>25</v>
      </c>
      <c r="P261">
        <v>0.37</v>
      </c>
      <c r="Q261">
        <v>61.53846153846154</v>
      </c>
      <c r="R261" t="s">
        <v>606</v>
      </c>
      <c r="S261" t="s">
        <v>613</v>
      </c>
      <c r="T261" t="s">
        <v>615</v>
      </c>
      <c r="U261" s="2">
        <v>0.2861538461538462</v>
      </c>
      <c r="V261">
        <v>7</v>
      </c>
    </row>
    <row r="262" spans="1:22" x14ac:dyDescent="0.3">
      <c r="A262" t="s">
        <v>362</v>
      </c>
      <c r="B262">
        <v>46</v>
      </c>
      <c r="C262" t="s">
        <v>58</v>
      </c>
      <c r="D262" t="s">
        <v>34</v>
      </c>
      <c r="E262" t="s">
        <v>35</v>
      </c>
      <c r="F262" t="s">
        <v>67</v>
      </c>
      <c r="G262" t="s">
        <v>30</v>
      </c>
      <c r="H262" t="s">
        <v>22</v>
      </c>
      <c r="I262" t="s">
        <v>43</v>
      </c>
      <c r="J262">
        <v>14</v>
      </c>
      <c r="K262">
        <v>0</v>
      </c>
      <c r="L262">
        <v>0</v>
      </c>
      <c r="M262">
        <v>2.25</v>
      </c>
      <c r="N262" t="s">
        <v>39</v>
      </c>
      <c r="O262" t="s">
        <v>25</v>
      </c>
      <c r="P262">
        <v>0.01</v>
      </c>
      <c r="Q262">
        <v>0</v>
      </c>
      <c r="R262" t="s">
        <v>604</v>
      </c>
      <c r="S262" t="s">
        <v>611</v>
      </c>
      <c r="T262" t="s">
        <v>615</v>
      </c>
      <c r="U262" s="2">
        <v>0</v>
      </c>
      <c r="V262">
        <v>3</v>
      </c>
    </row>
    <row r="263" spans="1:22" x14ac:dyDescent="0.3">
      <c r="A263" t="s">
        <v>363</v>
      </c>
      <c r="B263">
        <v>46</v>
      </c>
      <c r="C263" t="s">
        <v>17</v>
      </c>
      <c r="D263" t="s">
        <v>34</v>
      </c>
      <c r="E263" t="s">
        <v>51</v>
      </c>
      <c r="F263" t="s">
        <v>71</v>
      </c>
      <c r="G263" t="s">
        <v>72</v>
      </c>
      <c r="H263" t="s">
        <v>38</v>
      </c>
      <c r="I263" t="s">
        <v>48</v>
      </c>
      <c r="J263">
        <v>10</v>
      </c>
      <c r="K263">
        <v>10</v>
      </c>
      <c r="L263">
        <v>1</v>
      </c>
      <c r="M263">
        <v>18.87</v>
      </c>
      <c r="N263" t="s">
        <v>68</v>
      </c>
      <c r="O263" t="s">
        <v>25</v>
      </c>
      <c r="P263">
        <v>0.99</v>
      </c>
      <c r="Q263">
        <v>100</v>
      </c>
      <c r="R263" t="s">
        <v>605</v>
      </c>
      <c r="S263" t="s">
        <v>613</v>
      </c>
      <c r="T263" t="s">
        <v>615</v>
      </c>
      <c r="U263" s="2">
        <v>0.48000000000000009</v>
      </c>
      <c r="V263">
        <v>7</v>
      </c>
    </row>
    <row r="264" spans="1:22" x14ac:dyDescent="0.3">
      <c r="A264" t="s">
        <v>364</v>
      </c>
      <c r="B264">
        <v>31</v>
      </c>
      <c r="C264" t="s">
        <v>17</v>
      </c>
      <c r="D264" t="s">
        <v>54</v>
      </c>
      <c r="E264" t="s">
        <v>70</v>
      </c>
      <c r="F264" t="s">
        <v>75</v>
      </c>
      <c r="G264" t="s">
        <v>37</v>
      </c>
      <c r="H264" t="s">
        <v>38</v>
      </c>
      <c r="I264" t="s">
        <v>48</v>
      </c>
      <c r="J264">
        <v>9</v>
      </c>
      <c r="K264">
        <v>2</v>
      </c>
      <c r="L264">
        <v>1</v>
      </c>
      <c r="M264">
        <v>21.42</v>
      </c>
      <c r="N264" t="s">
        <v>39</v>
      </c>
      <c r="O264" t="s">
        <v>32</v>
      </c>
      <c r="P264">
        <v>0.61</v>
      </c>
      <c r="Q264">
        <v>22.222222222222221</v>
      </c>
      <c r="R264" t="s">
        <v>605</v>
      </c>
      <c r="S264" t="s">
        <v>611</v>
      </c>
      <c r="T264" t="s">
        <v>614</v>
      </c>
      <c r="U264" s="2">
        <v>0.3288888888888889</v>
      </c>
      <c r="V264">
        <v>3</v>
      </c>
    </row>
    <row r="265" spans="1:22" x14ac:dyDescent="0.3">
      <c r="A265" t="s">
        <v>365</v>
      </c>
      <c r="B265">
        <v>35</v>
      </c>
      <c r="C265" t="s">
        <v>58</v>
      </c>
      <c r="D265" t="s">
        <v>62</v>
      </c>
      <c r="E265" t="s">
        <v>28</v>
      </c>
      <c r="F265" t="s">
        <v>78</v>
      </c>
      <c r="G265" t="s">
        <v>56</v>
      </c>
      <c r="H265" t="s">
        <v>38</v>
      </c>
      <c r="I265" t="s">
        <v>23</v>
      </c>
      <c r="J265">
        <v>5</v>
      </c>
      <c r="K265">
        <v>5</v>
      </c>
      <c r="L265">
        <v>1</v>
      </c>
      <c r="M265">
        <v>26.12</v>
      </c>
      <c r="N265" t="s">
        <v>76</v>
      </c>
      <c r="O265" t="s">
        <v>25</v>
      </c>
      <c r="P265">
        <v>1</v>
      </c>
      <c r="Q265">
        <v>100</v>
      </c>
      <c r="R265" t="s">
        <v>605</v>
      </c>
      <c r="S265" t="s">
        <v>611</v>
      </c>
      <c r="T265" t="s">
        <v>614</v>
      </c>
      <c r="U265" s="2">
        <v>0.52</v>
      </c>
      <c r="V265">
        <v>2</v>
      </c>
    </row>
    <row r="266" spans="1:22" x14ac:dyDescent="0.3">
      <c r="A266" t="s">
        <v>366</v>
      </c>
      <c r="B266">
        <v>38</v>
      </c>
      <c r="C266" t="s">
        <v>17</v>
      </c>
      <c r="D266" t="s">
        <v>62</v>
      </c>
      <c r="E266" t="s">
        <v>35</v>
      </c>
      <c r="F266" t="s">
        <v>80</v>
      </c>
      <c r="G266" t="s">
        <v>42</v>
      </c>
      <c r="H266" t="s">
        <v>22</v>
      </c>
      <c r="I266" t="s">
        <v>48</v>
      </c>
      <c r="J266">
        <v>11</v>
      </c>
      <c r="K266">
        <v>4</v>
      </c>
      <c r="L266">
        <v>0</v>
      </c>
      <c r="M266">
        <v>11.88</v>
      </c>
      <c r="N266" t="s">
        <v>49</v>
      </c>
      <c r="O266" t="s">
        <v>32</v>
      </c>
      <c r="P266">
        <v>0.24</v>
      </c>
      <c r="Q266">
        <v>36.363636363636367</v>
      </c>
      <c r="R266" t="s">
        <v>604</v>
      </c>
      <c r="S266" t="s">
        <v>611</v>
      </c>
      <c r="T266" t="s">
        <v>615</v>
      </c>
      <c r="U266" s="2">
        <v>0.18545454545454548</v>
      </c>
      <c r="V266">
        <v>1</v>
      </c>
    </row>
    <row r="267" spans="1:22" x14ac:dyDescent="0.3">
      <c r="A267" t="s">
        <v>367</v>
      </c>
      <c r="B267">
        <v>23</v>
      </c>
      <c r="C267" t="s">
        <v>27</v>
      </c>
      <c r="D267" t="s">
        <v>54</v>
      </c>
      <c r="E267" t="s">
        <v>19</v>
      </c>
      <c r="F267" t="s">
        <v>83</v>
      </c>
      <c r="G267" t="s">
        <v>21</v>
      </c>
      <c r="H267" t="s">
        <v>38</v>
      </c>
      <c r="I267" t="s">
        <v>43</v>
      </c>
      <c r="J267">
        <v>8</v>
      </c>
      <c r="K267">
        <v>5</v>
      </c>
      <c r="L267">
        <v>0</v>
      </c>
      <c r="M267">
        <v>26.2</v>
      </c>
      <c r="N267" t="s">
        <v>68</v>
      </c>
      <c r="O267" t="s">
        <v>32</v>
      </c>
      <c r="P267">
        <v>0.41</v>
      </c>
      <c r="Q267">
        <v>62.5</v>
      </c>
      <c r="R267" t="s">
        <v>606</v>
      </c>
      <c r="S267" t="s">
        <v>613</v>
      </c>
      <c r="T267" t="s">
        <v>614</v>
      </c>
      <c r="U267" s="2">
        <v>0.29000000000000004</v>
      </c>
      <c r="V267">
        <v>7</v>
      </c>
    </row>
    <row r="268" spans="1:22" x14ac:dyDescent="0.3">
      <c r="A268" t="s">
        <v>368</v>
      </c>
      <c r="B268">
        <v>23</v>
      </c>
      <c r="C268" t="s">
        <v>58</v>
      </c>
      <c r="D268" t="s">
        <v>46</v>
      </c>
      <c r="E268" t="s">
        <v>19</v>
      </c>
      <c r="F268" t="s">
        <v>85</v>
      </c>
      <c r="G268" t="s">
        <v>72</v>
      </c>
      <c r="H268" t="s">
        <v>38</v>
      </c>
      <c r="I268" t="s">
        <v>23</v>
      </c>
      <c r="J268">
        <v>13</v>
      </c>
      <c r="K268">
        <v>8</v>
      </c>
      <c r="L268">
        <v>1</v>
      </c>
      <c r="M268">
        <v>29.08</v>
      </c>
      <c r="N268" t="s">
        <v>68</v>
      </c>
      <c r="O268" t="s">
        <v>25</v>
      </c>
      <c r="P268">
        <v>0.81</v>
      </c>
      <c r="Q268">
        <v>61.53846153846154</v>
      </c>
      <c r="R268" t="s">
        <v>605</v>
      </c>
      <c r="S268" t="s">
        <v>613</v>
      </c>
      <c r="T268" t="s">
        <v>614</v>
      </c>
      <c r="U268" s="2">
        <v>0.33615384615384614</v>
      </c>
      <c r="V268">
        <v>7</v>
      </c>
    </row>
    <row r="269" spans="1:22" x14ac:dyDescent="0.3">
      <c r="A269" t="s">
        <v>369</v>
      </c>
      <c r="B269">
        <v>49</v>
      </c>
      <c r="C269" t="s">
        <v>27</v>
      </c>
      <c r="D269" t="s">
        <v>59</v>
      </c>
      <c r="E269" t="s">
        <v>70</v>
      </c>
      <c r="F269" t="s">
        <v>87</v>
      </c>
      <c r="G269" t="s">
        <v>21</v>
      </c>
      <c r="H269" t="s">
        <v>22</v>
      </c>
      <c r="I269" t="s">
        <v>48</v>
      </c>
      <c r="J269">
        <v>14</v>
      </c>
      <c r="K269">
        <v>7</v>
      </c>
      <c r="L269">
        <v>0</v>
      </c>
      <c r="M269">
        <v>26.93</v>
      </c>
      <c r="N269" t="s">
        <v>68</v>
      </c>
      <c r="O269" t="s">
        <v>25</v>
      </c>
      <c r="P269">
        <v>0.35</v>
      </c>
      <c r="Q269">
        <v>50</v>
      </c>
      <c r="R269" t="s">
        <v>606</v>
      </c>
      <c r="S269" t="s">
        <v>613</v>
      </c>
      <c r="T269" t="s">
        <v>615</v>
      </c>
      <c r="U269" s="2">
        <v>0.24000000000000002</v>
      </c>
      <c r="V269">
        <v>7</v>
      </c>
    </row>
    <row r="270" spans="1:22" x14ac:dyDescent="0.3">
      <c r="A270" t="s">
        <v>370</v>
      </c>
      <c r="B270">
        <v>20</v>
      </c>
      <c r="C270" t="s">
        <v>17</v>
      </c>
      <c r="D270" t="s">
        <v>62</v>
      </c>
      <c r="E270" t="s">
        <v>35</v>
      </c>
      <c r="F270" t="s">
        <v>89</v>
      </c>
      <c r="G270" t="s">
        <v>30</v>
      </c>
      <c r="H270" t="s">
        <v>22</v>
      </c>
      <c r="I270" t="s">
        <v>23</v>
      </c>
      <c r="J270">
        <v>8</v>
      </c>
      <c r="K270">
        <v>7</v>
      </c>
      <c r="L270">
        <v>1</v>
      </c>
      <c r="M270">
        <v>28.78</v>
      </c>
      <c r="N270" t="s">
        <v>76</v>
      </c>
      <c r="O270" t="s">
        <v>32</v>
      </c>
      <c r="P270">
        <v>0.94</v>
      </c>
      <c r="Q270">
        <v>87.5</v>
      </c>
      <c r="R270" t="s">
        <v>605</v>
      </c>
      <c r="S270" t="s">
        <v>611</v>
      </c>
      <c r="T270" t="s">
        <v>614</v>
      </c>
      <c r="U270" s="2">
        <v>0.44714285714285718</v>
      </c>
      <c r="V270">
        <v>2</v>
      </c>
    </row>
    <row r="271" spans="1:22" x14ac:dyDescent="0.3">
      <c r="A271" t="s">
        <v>371</v>
      </c>
      <c r="B271">
        <v>26</v>
      </c>
      <c r="C271" t="s">
        <v>58</v>
      </c>
      <c r="D271" t="s">
        <v>59</v>
      </c>
      <c r="E271" t="s">
        <v>51</v>
      </c>
      <c r="F271" t="s">
        <v>91</v>
      </c>
      <c r="G271" t="s">
        <v>21</v>
      </c>
      <c r="H271" t="s">
        <v>22</v>
      </c>
      <c r="I271" t="s">
        <v>48</v>
      </c>
      <c r="J271">
        <v>6</v>
      </c>
      <c r="K271">
        <v>2</v>
      </c>
      <c r="L271">
        <v>1</v>
      </c>
      <c r="M271">
        <v>20.27</v>
      </c>
      <c r="N271" t="s">
        <v>31</v>
      </c>
      <c r="O271" t="s">
        <v>25</v>
      </c>
      <c r="P271">
        <v>0.67</v>
      </c>
      <c r="Q271">
        <v>33.333333333333329</v>
      </c>
      <c r="R271" t="s">
        <v>605</v>
      </c>
      <c r="S271" t="s">
        <v>613</v>
      </c>
      <c r="T271" t="s">
        <v>614</v>
      </c>
      <c r="U271" s="2">
        <v>0.37333333333333341</v>
      </c>
      <c r="V271">
        <v>6</v>
      </c>
    </row>
    <row r="272" spans="1:22" x14ac:dyDescent="0.3">
      <c r="A272" t="s">
        <v>372</v>
      </c>
      <c r="B272">
        <v>21</v>
      </c>
      <c r="C272" t="s">
        <v>27</v>
      </c>
      <c r="D272" t="s">
        <v>62</v>
      </c>
      <c r="E272" t="s">
        <v>70</v>
      </c>
      <c r="F272" t="s">
        <v>93</v>
      </c>
      <c r="G272" t="s">
        <v>72</v>
      </c>
      <c r="H272" t="s">
        <v>22</v>
      </c>
      <c r="I272" t="s">
        <v>43</v>
      </c>
      <c r="J272">
        <v>11</v>
      </c>
      <c r="K272">
        <v>1</v>
      </c>
      <c r="L272">
        <v>0</v>
      </c>
      <c r="M272">
        <v>1.03</v>
      </c>
      <c r="N272" t="s">
        <v>81</v>
      </c>
      <c r="O272" t="s">
        <v>25</v>
      </c>
      <c r="P272">
        <v>0.05</v>
      </c>
      <c r="Q272">
        <v>9.0909090909090917</v>
      </c>
      <c r="R272" t="s">
        <v>604</v>
      </c>
      <c r="S272" t="s">
        <v>611</v>
      </c>
      <c r="T272" t="s">
        <v>614</v>
      </c>
      <c r="U272" s="2">
        <v>7.6363636363636384E-2</v>
      </c>
      <c r="V272">
        <v>4</v>
      </c>
    </row>
    <row r="273" spans="1:22" x14ac:dyDescent="0.3">
      <c r="A273" t="s">
        <v>373</v>
      </c>
      <c r="B273">
        <v>26</v>
      </c>
      <c r="C273" t="s">
        <v>58</v>
      </c>
      <c r="D273" t="s">
        <v>34</v>
      </c>
      <c r="E273" t="s">
        <v>74</v>
      </c>
      <c r="F273" t="s">
        <v>95</v>
      </c>
      <c r="G273" t="s">
        <v>72</v>
      </c>
      <c r="H273" t="s">
        <v>38</v>
      </c>
      <c r="I273" t="s">
        <v>23</v>
      </c>
      <c r="J273">
        <v>1</v>
      </c>
      <c r="K273">
        <v>1</v>
      </c>
      <c r="L273">
        <v>0</v>
      </c>
      <c r="M273">
        <v>29.66</v>
      </c>
      <c r="N273" t="s">
        <v>81</v>
      </c>
      <c r="O273" t="s">
        <v>32</v>
      </c>
      <c r="P273">
        <v>0.6</v>
      </c>
      <c r="Q273">
        <v>100</v>
      </c>
      <c r="R273" t="s">
        <v>606</v>
      </c>
      <c r="S273" t="s">
        <v>611</v>
      </c>
      <c r="T273" t="s">
        <v>614</v>
      </c>
      <c r="U273" s="2">
        <v>0.44000000000000006</v>
      </c>
      <c r="V273">
        <v>4</v>
      </c>
    </row>
    <row r="274" spans="1:22" x14ac:dyDescent="0.3">
      <c r="A274" t="s">
        <v>374</v>
      </c>
      <c r="B274">
        <v>26</v>
      </c>
      <c r="C274" t="s">
        <v>27</v>
      </c>
      <c r="D274" t="s">
        <v>18</v>
      </c>
      <c r="E274" t="s">
        <v>51</v>
      </c>
      <c r="F274" t="s">
        <v>97</v>
      </c>
      <c r="G274" t="s">
        <v>42</v>
      </c>
      <c r="H274" t="s">
        <v>22</v>
      </c>
      <c r="I274" t="s">
        <v>48</v>
      </c>
      <c r="J274">
        <v>13</v>
      </c>
      <c r="K274">
        <v>1</v>
      </c>
      <c r="L274">
        <v>1</v>
      </c>
      <c r="M274">
        <v>11.66</v>
      </c>
      <c r="N274" t="s">
        <v>39</v>
      </c>
      <c r="O274" t="s">
        <v>25</v>
      </c>
      <c r="P274">
        <v>0.5</v>
      </c>
      <c r="Q274">
        <v>7.6923076923076925</v>
      </c>
      <c r="R274" t="s">
        <v>606</v>
      </c>
      <c r="S274" t="s">
        <v>611</v>
      </c>
      <c r="T274" t="s">
        <v>614</v>
      </c>
      <c r="U274" s="2">
        <v>0.47076923076923083</v>
      </c>
      <c r="V274">
        <v>3</v>
      </c>
    </row>
    <row r="275" spans="1:22" x14ac:dyDescent="0.3">
      <c r="A275" t="s">
        <v>375</v>
      </c>
      <c r="B275">
        <v>42</v>
      </c>
      <c r="C275" t="s">
        <v>17</v>
      </c>
      <c r="D275" t="s">
        <v>62</v>
      </c>
      <c r="E275" t="s">
        <v>19</v>
      </c>
      <c r="F275" t="s">
        <v>99</v>
      </c>
      <c r="G275" t="s">
        <v>56</v>
      </c>
      <c r="H275" t="s">
        <v>22</v>
      </c>
      <c r="I275" t="s">
        <v>48</v>
      </c>
      <c r="J275">
        <v>10</v>
      </c>
      <c r="K275">
        <v>0</v>
      </c>
      <c r="L275">
        <v>0</v>
      </c>
      <c r="M275">
        <v>3.05</v>
      </c>
      <c r="N275" t="s">
        <v>76</v>
      </c>
      <c r="O275" t="s">
        <v>44</v>
      </c>
      <c r="P275">
        <v>0.02</v>
      </c>
      <c r="Q275">
        <v>0</v>
      </c>
      <c r="R275" t="s">
        <v>604</v>
      </c>
      <c r="S275" t="s">
        <v>611</v>
      </c>
      <c r="T275" t="s">
        <v>615</v>
      </c>
      <c r="U275" s="2">
        <v>0</v>
      </c>
      <c r="V275">
        <v>2</v>
      </c>
    </row>
    <row r="276" spans="1:22" x14ac:dyDescent="0.3">
      <c r="A276" t="s">
        <v>376</v>
      </c>
      <c r="B276">
        <v>40</v>
      </c>
      <c r="C276" t="s">
        <v>58</v>
      </c>
      <c r="D276" t="s">
        <v>34</v>
      </c>
      <c r="E276" t="s">
        <v>19</v>
      </c>
      <c r="F276" t="s">
        <v>101</v>
      </c>
      <c r="G276" t="s">
        <v>72</v>
      </c>
      <c r="H276" t="s">
        <v>22</v>
      </c>
      <c r="I276" t="s">
        <v>43</v>
      </c>
      <c r="J276">
        <v>10</v>
      </c>
      <c r="K276">
        <v>10</v>
      </c>
      <c r="L276">
        <v>1</v>
      </c>
      <c r="M276">
        <v>7.3</v>
      </c>
      <c r="N276" t="s">
        <v>49</v>
      </c>
      <c r="O276" t="s">
        <v>25</v>
      </c>
      <c r="P276">
        <v>0.94</v>
      </c>
      <c r="Q276">
        <v>100</v>
      </c>
      <c r="R276" t="s">
        <v>605</v>
      </c>
      <c r="S276" t="s">
        <v>611</v>
      </c>
      <c r="T276" t="s">
        <v>615</v>
      </c>
      <c r="U276" s="2">
        <v>0.48000000000000009</v>
      </c>
      <c r="V276">
        <v>1</v>
      </c>
    </row>
    <row r="277" spans="1:22" x14ac:dyDescent="0.3">
      <c r="A277" t="s">
        <v>377</v>
      </c>
      <c r="B277">
        <v>25</v>
      </c>
      <c r="C277" t="s">
        <v>58</v>
      </c>
      <c r="D277" t="s">
        <v>62</v>
      </c>
      <c r="E277" t="s">
        <v>35</v>
      </c>
      <c r="F277" t="s">
        <v>103</v>
      </c>
      <c r="G277" t="s">
        <v>21</v>
      </c>
      <c r="H277" t="s">
        <v>38</v>
      </c>
      <c r="I277" t="s">
        <v>43</v>
      </c>
      <c r="J277">
        <v>13</v>
      </c>
      <c r="K277">
        <v>2</v>
      </c>
      <c r="L277">
        <v>1</v>
      </c>
      <c r="M277">
        <v>19.690000000000001</v>
      </c>
      <c r="N277" t="s">
        <v>76</v>
      </c>
      <c r="O277" t="s">
        <v>32</v>
      </c>
      <c r="P277">
        <v>0.57999999999999996</v>
      </c>
      <c r="Q277">
        <v>15.384615384615385</v>
      </c>
      <c r="R277" t="s">
        <v>606</v>
      </c>
      <c r="S277" t="s">
        <v>611</v>
      </c>
      <c r="T277" t="s">
        <v>614</v>
      </c>
      <c r="U277" s="2">
        <v>0.30153846153846153</v>
      </c>
      <c r="V277">
        <v>2</v>
      </c>
    </row>
    <row r="278" spans="1:22" x14ac:dyDescent="0.3">
      <c r="A278" t="s">
        <v>378</v>
      </c>
      <c r="B278">
        <v>56</v>
      </c>
      <c r="C278" t="s">
        <v>58</v>
      </c>
      <c r="D278" t="s">
        <v>62</v>
      </c>
      <c r="E278" t="s">
        <v>74</v>
      </c>
      <c r="F278" t="s">
        <v>105</v>
      </c>
      <c r="G278" t="s">
        <v>21</v>
      </c>
      <c r="H278" t="s">
        <v>22</v>
      </c>
      <c r="I278" t="s">
        <v>48</v>
      </c>
      <c r="J278">
        <v>15</v>
      </c>
      <c r="K278">
        <v>9</v>
      </c>
      <c r="L278">
        <v>1</v>
      </c>
      <c r="M278">
        <v>18.600000000000001</v>
      </c>
      <c r="N278" t="s">
        <v>76</v>
      </c>
      <c r="O278" t="s">
        <v>32</v>
      </c>
      <c r="P278">
        <v>0.79</v>
      </c>
      <c r="Q278">
        <v>60</v>
      </c>
      <c r="R278" t="s">
        <v>605</v>
      </c>
      <c r="S278" t="s">
        <v>611</v>
      </c>
      <c r="T278" t="s">
        <v>612</v>
      </c>
      <c r="U278" s="2">
        <v>0.32444444444444442</v>
      </c>
      <c r="V278">
        <v>2</v>
      </c>
    </row>
    <row r="279" spans="1:22" x14ac:dyDescent="0.3">
      <c r="A279" t="s">
        <v>379</v>
      </c>
      <c r="B279">
        <v>43</v>
      </c>
      <c r="C279" t="s">
        <v>27</v>
      </c>
      <c r="D279" t="s">
        <v>62</v>
      </c>
      <c r="E279" t="s">
        <v>28</v>
      </c>
      <c r="F279" t="s">
        <v>107</v>
      </c>
      <c r="G279" t="s">
        <v>56</v>
      </c>
      <c r="H279" t="s">
        <v>38</v>
      </c>
      <c r="I279" t="s">
        <v>43</v>
      </c>
      <c r="J279">
        <v>2</v>
      </c>
      <c r="K279">
        <v>0</v>
      </c>
      <c r="L279">
        <v>0</v>
      </c>
      <c r="M279">
        <v>2.5</v>
      </c>
      <c r="N279" t="s">
        <v>24</v>
      </c>
      <c r="O279" t="s">
        <v>25</v>
      </c>
      <c r="P279">
        <v>0.01</v>
      </c>
      <c r="Q279">
        <v>0</v>
      </c>
      <c r="R279" t="s">
        <v>604</v>
      </c>
      <c r="S279" t="s">
        <v>611</v>
      </c>
      <c r="T279" t="s">
        <v>615</v>
      </c>
      <c r="U279" s="2">
        <v>0</v>
      </c>
      <c r="V279">
        <v>5</v>
      </c>
    </row>
    <row r="280" spans="1:22" x14ac:dyDescent="0.3">
      <c r="A280" t="s">
        <v>380</v>
      </c>
      <c r="B280">
        <v>51</v>
      </c>
      <c r="C280" t="s">
        <v>17</v>
      </c>
      <c r="D280" t="s">
        <v>59</v>
      </c>
      <c r="E280" t="s">
        <v>70</v>
      </c>
      <c r="F280" t="s">
        <v>109</v>
      </c>
      <c r="G280" t="s">
        <v>56</v>
      </c>
      <c r="H280" t="s">
        <v>38</v>
      </c>
      <c r="I280" t="s">
        <v>48</v>
      </c>
      <c r="J280">
        <v>7</v>
      </c>
      <c r="K280">
        <v>5</v>
      </c>
      <c r="L280">
        <v>0</v>
      </c>
      <c r="M280">
        <v>6.01</v>
      </c>
      <c r="N280" t="s">
        <v>81</v>
      </c>
      <c r="O280" t="s">
        <v>25</v>
      </c>
      <c r="P280">
        <v>0.39</v>
      </c>
      <c r="Q280">
        <v>71.428571428571431</v>
      </c>
      <c r="R280" t="s">
        <v>606</v>
      </c>
      <c r="S280" t="s">
        <v>611</v>
      </c>
      <c r="T280" t="s">
        <v>612</v>
      </c>
      <c r="U280" s="2">
        <v>0.32571428571428573</v>
      </c>
      <c r="V280">
        <v>4</v>
      </c>
    </row>
    <row r="281" spans="1:22" x14ac:dyDescent="0.3">
      <c r="A281" t="s">
        <v>381</v>
      </c>
      <c r="B281">
        <v>19</v>
      </c>
      <c r="C281" t="s">
        <v>58</v>
      </c>
      <c r="D281" t="s">
        <v>18</v>
      </c>
      <c r="E281" t="s">
        <v>28</v>
      </c>
      <c r="F281" t="s">
        <v>111</v>
      </c>
      <c r="G281" t="s">
        <v>21</v>
      </c>
      <c r="H281" t="s">
        <v>22</v>
      </c>
      <c r="I281" t="s">
        <v>23</v>
      </c>
      <c r="J281">
        <v>15</v>
      </c>
      <c r="K281">
        <v>1</v>
      </c>
      <c r="L281">
        <v>0</v>
      </c>
      <c r="M281">
        <v>12.54</v>
      </c>
      <c r="N281" t="s">
        <v>39</v>
      </c>
      <c r="O281" t="s">
        <v>32</v>
      </c>
      <c r="P281">
        <v>0.1</v>
      </c>
      <c r="Q281">
        <v>6.666666666666667</v>
      </c>
      <c r="R281" t="s">
        <v>604</v>
      </c>
      <c r="S281" t="s">
        <v>611</v>
      </c>
      <c r="T281" t="s">
        <v>616</v>
      </c>
      <c r="U281" s="2">
        <v>6.666666666666668E-2</v>
      </c>
      <c r="V281">
        <v>3</v>
      </c>
    </row>
    <row r="282" spans="1:22" x14ac:dyDescent="0.3">
      <c r="A282" t="s">
        <v>382</v>
      </c>
      <c r="B282">
        <v>50</v>
      </c>
      <c r="C282" t="s">
        <v>27</v>
      </c>
      <c r="D282" t="s">
        <v>46</v>
      </c>
      <c r="E282" t="s">
        <v>19</v>
      </c>
      <c r="F282" t="s">
        <v>113</v>
      </c>
      <c r="G282" t="s">
        <v>42</v>
      </c>
      <c r="H282" t="s">
        <v>22</v>
      </c>
      <c r="I282" t="s">
        <v>48</v>
      </c>
      <c r="J282">
        <v>9</v>
      </c>
      <c r="K282">
        <v>8</v>
      </c>
      <c r="L282">
        <v>0</v>
      </c>
      <c r="M282">
        <v>9.0500000000000007</v>
      </c>
      <c r="N282" t="s">
        <v>39</v>
      </c>
      <c r="O282" t="s">
        <v>25</v>
      </c>
      <c r="P282">
        <v>0.49</v>
      </c>
      <c r="Q282">
        <v>88.888888888888886</v>
      </c>
      <c r="R282" t="s">
        <v>606</v>
      </c>
      <c r="S282" t="s">
        <v>611</v>
      </c>
      <c r="T282" t="s">
        <v>615</v>
      </c>
      <c r="U282" s="2">
        <v>0.39555555555555555</v>
      </c>
      <c r="V282">
        <v>3</v>
      </c>
    </row>
    <row r="283" spans="1:22" x14ac:dyDescent="0.3">
      <c r="A283" t="s">
        <v>383</v>
      </c>
      <c r="B283">
        <v>50</v>
      </c>
      <c r="C283" t="s">
        <v>17</v>
      </c>
      <c r="D283" t="s">
        <v>34</v>
      </c>
      <c r="E283" t="s">
        <v>74</v>
      </c>
      <c r="F283" t="s">
        <v>115</v>
      </c>
      <c r="G283" t="s">
        <v>21</v>
      </c>
      <c r="H283" t="s">
        <v>38</v>
      </c>
      <c r="I283" t="s">
        <v>48</v>
      </c>
      <c r="J283">
        <v>11</v>
      </c>
      <c r="K283">
        <v>10</v>
      </c>
      <c r="L283">
        <v>0</v>
      </c>
      <c r="M283">
        <v>2.92</v>
      </c>
      <c r="N283" t="s">
        <v>31</v>
      </c>
      <c r="O283" t="s">
        <v>44</v>
      </c>
      <c r="P283">
        <v>0.47</v>
      </c>
      <c r="Q283">
        <v>90.909090909090907</v>
      </c>
      <c r="R283" t="s">
        <v>606</v>
      </c>
      <c r="S283" t="s">
        <v>613</v>
      </c>
      <c r="T283" t="s">
        <v>615</v>
      </c>
      <c r="U283" s="2">
        <v>0.40363636363636368</v>
      </c>
      <c r="V283">
        <v>6</v>
      </c>
    </row>
    <row r="284" spans="1:22" x14ac:dyDescent="0.3">
      <c r="A284" t="s">
        <v>384</v>
      </c>
      <c r="B284">
        <v>33</v>
      </c>
      <c r="C284" t="s">
        <v>17</v>
      </c>
      <c r="D284" t="s">
        <v>34</v>
      </c>
      <c r="E284" t="s">
        <v>28</v>
      </c>
      <c r="F284" t="s">
        <v>117</v>
      </c>
      <c r="G284" t="s">
        <v>42</v>
      </c>
      <c r="H284" t="s">
        <v>22</v>
      </c>
      <c r="I284" t="s">
        <v>43</v>
      </c>
      <c r="J284">
        <v>10</v>
      </c>
      <c r="K284">
        <v>9</v>
      </c>
      <c r="L284">
        <v>1</v>
      </c>
      <c r="M284">
        <v>20.32</v>
      </c>
      <c r="N284" t="s">
        <v>31</v>
      </c>
      <c r="O284" t="s">
        <v>32</v>
      </c>
      <c r="P284">
        <v>0.95</v>
      </c>
      <c r="Q284">
        <v>90</v>
      </c>
      <c r="R284" t="s">
        <v>605</v>
      </c>
      <c r="S284" t="s">
        <v>613</v>
      </c>
      <c r="T284" t="s">
        <v>614</v>
      </c>
      <c r="U284" s="2">
        <v>0.44444444444444453</v>
      </c>
      <c r="V284">
        <v>6</v>
      </c>
    </row>
    <row r="285" spans="1:22" x14ac:dyDescent="0.3">
      <c r="A285" t="s">
        <v>385</v>
      </c>
      <c r="B285">
        <v>29</v>
      </c>
      <c r="C285" t="s">
        <v>17</v>
      </c>
      <c r="D285" t="s">
        <v>18</v>
      </c>
      <c r="E285" t="s">
        <v>19</v>
      </c>
      <c r="F285" t="s">
        <v>119</v>
      </c>
      <c r="G285" t="s">
        <v>56</v>
      </c>
      <c r="H285" t="s">
        <v>22</v>
      </c>
      <c r="I285" t="s">
        <v>23</v>
      </c>
      <c r="J285">
        <v>8</v>
      </c>
      <c r="K285">
        <v>5</v>
      </c>
      <c r="L285">
        <v>0</v>
      </c>
      <c r="M285">
        <v>23.71</v>
      </c>
      <c r="N285" t="s">
        <v>31</v>
      </c>
      <c r="O285" t="s">
        <v>44</v>
      </c>
      <c r="P285">
        <v>0.41</v>
      </c>
      <c r="Q285">
        <v>62.5</v>
      </c>
      <c r="R285" t="s">
        <v>606</v>
      </c>
      <c r="S285" t="s">
        <v>613</v>
      </c>
      <c r="T285" t="s">
        <v>614</v>
      </c>
      <c r="U285" s="2">
        <v>0.29000000000000004</v>
      </c>
      <c r="V285">
        <v>6</v>
      </c>
    </row>
    <row r="286" spans="1:22" x14ac:dyDescent="0.3">
      <c r="A286" t="s">
        <v>386</v>
      </c>
      <c r="B286">
        <v>28</v>
      </c>
      <c r="C286" t="s">
        <v>27</v>
      </c>
      <c r="D286" t="s">
        <v>34</v>
      </c>
      <c r="E286" t="s">
        <v>19</v>
      </c>
      <c r="F286" t="s">
        <v>121</v>
      </c>
      <c r="G286" t="s">
        <v>21</v>
      </c>
      <c r="H286" t="s">
        <v>22</v>
      </c>
      <c r="I286" t="s">
        <v>23</v>
      </c>
      <c r="J286">
        <v>6</v>
      </c>
      <c r="K286">
        <v>6</v>
      </c>
      <c r="L286">
        <v>1</v>
      </c>
      <c r="M286">
        <v>16.190000000000001</v>
      </c>
      <c r="N286" t="s">
        <v>39</v>
      </c>
      <c r="O286" t="s">
        <v>32</v>
      </c>
      <c r="P286">
        <v>0.98</v>
      </c>
      <c r="Q286">
        <v>100</v>
      </c>
      <c r="R286" t="s">
        <v>605</v>
      </c>
      <c r="S286" t="s">
        <v>611</v>
      </c>
      <c r="T286" t="s">
        <v>614</v>
      </c>
      <c r="U286" s="2">
        <v>0.50666666666666671</v>
      </c>
      <c r="V286">
        <v>3</v>
      </c>
    </row>
    <row r="287" spans="1:22" x14ac:dyDescent="0.3">
      <c r="A287" t="s">
        <v>387</v>
      </c>
      <c r="B287">
        <v>54</v>
      </c>
      <c r="C287" t="s">
        <v>58</v>
      </c>
      <c r="D287" t="s">
        <v>18</v>
      </c>
      <c r="E287" t="s">
        <v>35</v>
      </c>
      <c r="F287" t="s">
        <v>123</v>
      </c>
      <c r="G287" t="s">
        <v>42</v>
      </c>
      <c r="H287" t="s">
        <v>38</v>
      </c>
      <c r="I287" t="s">
        <v>23</v>
      </c>
      <c r="J287">
        <v>8</v>
      </c>
      <c r="K287">
        <v>2</v>
      </c>
      <c r="L287">
        <v>1</v>
      </c>
      <c r="M287">
        <v>8.4</v>
      </c>
      <c r="N287" t="s">
        <v>49</v>
      </c>
      <c r="O287" t="s">
        <v>32</v>
      </c>
      <c r="P287">
        <v>0.56999999999999995</v>
      </c>
      <c r="Q287">
        <v>25</v>
      </c>
      <c r="R287" t="s">
        <v>606</v>
      </c>
      <c r="S287" t="s">
        <v>611</v>
      </c>
      <c r="T287" t="s">
        <v>612</v>
      </c>
      <c r="U287" s="2">
        <v>0.34000000000000008</v>
      </c>
      <c r="V287">
        <v>1</v>
      </c>
    </row>
    <row r="288" spans="1:22" x14ac:dyDescent="0.3">
      <c r="A288" t="s">
        <v>388</v>
      </c>
      <c r="B288">
        <v>25</v>
      </c>
      <c r="C288" t="s">
        <v>17</v>
      </c>
      <c r="D288" t="s">
        <v>62</v>
      </c>
      <c r="E288" t="s">
        <v>74</v>
      </c>
      <c r="F288" t="s">
        <v>125</v>
      </c>
      <c r="G288" t="s">
        <v>30</v>
      </c>
      <c r="H288" t="s">
        <v>22</v>
      </c>
      <c r="I288" t="s">
        <v>23</v>
      </c>
      <c r="J288">
        <v>4</v>
      </c>
      <c r="K288">
        <v>0</v>
      </c>
      <c r="L288">
        <v>0</v>
      </c>
      <c r="M288">
        <v>2.36</v>
      </c>
      <c r="N288" t="s">
        <v>81</v>
      </c>
      <c r="O288" t="s">
        <v>25</v>
      </c>
      <c r="P288">
        <v>0.01</v>
      </c>
      <c r="Q288">
        <v>0</v>
      </c>
      <c r="R288" t="s">
        <v>604</v>
      </c>
      <c r="S288" t="s">
        <v>611</v>
      </c>
      <c r="T288" t="s">
        <v>614</v>
      </c>
      <c r="U288" s="2">
        <v>0</v>
      </c>
      <c r="V288">
        <v>4</v>
      </c>
    </row>
    <row r="289" spans="1:22" x14ac:dyDescent="0.3">
      <c r="A289" t="s">
        <v>389</v>
      </c>
      <c r="B289">
        <v>29</v>
      </c>
      <c r="C289" t="s">
        <v>17</v>
      </c>
      <c r="D289" t="s">
        <v>54</v>
      </c>
      <c r="E289" t="s">
        <v>19</v>
      </c>
      <c r="F289" t="s">
        <v>127</v>
      </c>
      <c r="G289" t="s">
        <v>72</v>
      </c>
      <c r="H289" t="s">
        <v>38</v>
      </c>
      <c r="I289" t="s">
        <v>23</v>
      </c>
      <c r="J289">
        <v>6</v>
      </c>
      <c r="K289">
        <v>1</v>
      </c>
      <c r="L289">
        <v>1</v>
      </c>
      <c r="M289">
        <v>21.89</v>
      </c>
      <c r="N289" t="s">
        <v>39</v>
      </c>
      <c r="O289" t="s">
        <v>25</v>
      </c>
      <c r="P289">
        <v>0.57999999999999996</v>
      </c>
      <c r="Q289">
        <v>16.666666666666664</v>
      </c>
      <c r="R289" t="s">
        <v>606</v>
      </c>
      <c r="S289" t="s">
        <v>611</v>
      </c>
      <c r="T289" t="s">
        <v>614</v>
      </c>
      <c r="U289" s="2">
        <v>0.50666666666666671</v>
      </c>
      <c r="V289">
        <v>3</v>
      </c>
    </row>
    <row r="290" spans="1:22" x14ac:dyDescent="0.3">
      <c r="A290" t="s">
        <v>390</v>
      </c>
      <c r="B290">
        <v>54</v>
      </c>
      <c r="C290" t="s">
        <v>27</v>
      </c>
      <c r="D290" t="s">
        <v>18</v>
      </c>
      <c r="E290" t="s">
        <v>74</v>
      </c>
      <c r="F290" t="s">
        <v>129</v>
      </c>
      <c r="G290" t="s">
        <v>72</v>
      </c>
      <c r="H290" t="s">
        <v>22</v>
      </c>
      <c r="I290" t="s">
        <v>23</v>
      </c>
      <c r="J290">
        <v>4</v>
      </c>
      <c r="K290">
        <v>4</v>
      </c>
      <c r="L290">
        <v>0</v>
      </c>
      <c r="M290">
        <v>28.67</v>
      </c>
      <c r="N290" t="s">
        <v>49</v>
      </c>
      <c r="O290" t="s">
        <v>44</v>
      </c>
      <c r="P290">
        <v>0.6</v>
      </c>
      <c r="Q290">
        <v>100</v>
      </c>
      <c r="R290" t="s">
        <v>606</v>
      </c>
      <c r="S290" t="s">
        <v>611</v>
      </c>
      <c r="T290" t="s">
        <v>612</v>
      </c>
      <c r="U290" s="2">
        <v>0.44000000000000006</v>
      </c>
      <c r="V290">
        <v>1</v>
      </c>
    </row>
    <row r="291" spans="1:22" x14ac:dyDescent="0.3">
      <c r="A291" t="s">
        <v>391</v>
      </c>
      <c r="B291">
        <v>36</v>
      </c>
      <c r="C291" t="s">
        <v>27</v>
      </c>
      <c r="D291" t="s">
        <v>59</v>
      </c>
      <c r="E291" t="s">
        <v>28</v>
      </c>
      <c r="F291" t="s">
        <v>131</v>
      </c>
      <c r="G291" t="s">
        <v>37</v>
      </c>
      <c r="H291" t="s">
        <v>38</v>
      </c>
      <c r="I291" t="s">
        <v>23</v>
      </c>
      <c r="J291">
        <v>6</v>
      </c>
      <c r="K291">
        <v>1</v>
      </c>
      <c r="L291">
        <v>1</v>
      </c>
      <c r="M291">
        <v>23.75</v>
      </c>
      <c r="N291" t="s">
        <v>31</v>
      </c>
      <c r="O291" t="s">
        <v>32</v>
      </c>
      <c r="P291">
        <v>0.57999999999999996</v>
      </c>
      <c r="Q291">
        <v>16.666666666666664</v>
      </c>
      <c r="R291" t="s">
        <v>606</v>
      </c>
      <c r="S291" t="s">
        <v>613</v>
      </c>
      <c r="T291" t="s">
        <v>615</v>
      </c>
      <c r="U291" s="2">
        <v>0.50666666666666671</v>
      </c>
      <c r="V291">
        <v>6</v>
      </c>
    </row>
    <row r="292" spans="1:22" x14ac:dyDescent="0.3">
      <c r="A292" t="s">
        <v>392</v>
      </c>
      <c r="B292">
        <v>33</v>
      </c>
      <c r="C292" t="s">
        <v>27</v>
      </c>
      <c r="D292" t="s">
        <v>59</v>
      </c>
      <c r="E292" t="s">
        <v>74</v>
      </c>
      <c r="F292" t="s">
        <v>133</v>
      </c>
      <c r="G292" t="s">
        <v>42</v>
      </c>
      <c r="H292" t="s">
        <v>22</v>
      </c>
      <c r="I292" t="s">
        <v>48</v>
      </c>
      <c r="J292">
        <v>15</v>
      </c>
      <c r="K292">
        <v>7</v>
      </c>
      <c r="L292">
        <v>1</v>
      </c>
      <c r="M292">
        <v>28.04</v>
      </c>
      <c r="N292" t="s">
        <v>49</v>
      </c>
      <c r="O292" t="s">
        <v>25</v>
      </c>
      <c r="P292">
        <v>0.73</v>
      </c>
      <c r="Q292">
        <v>46.666666666666664</v>
      </c>
      <c r="R292" t="s">
        <v>605</v>
      </c>
      <c r="S292" t="s">
        <v>611</v>
      </c>
      <c r="T292" t="s">
        <v>614</v>
      </c>
      <c r="U292" s="2">
        <v>0.28380952380952384</v>
      </c>
      <c r="V292">
        <v>1</v>
      </c>
    </row>
    <row r="293" spans="1:22" x14ac:dyDescent="0.3">
      <c r="A293" t="s">
        <v>393</v>
      </c>
      <c r="B293">
        <v>52</v>
      </c>
      <c r="C293" t="s">
        <v>27</v>
      </c>
      <c r="D293" t="s">
        <v>62</v>
      </c>
      <c r="E293" t="s">
        <v>19</v>
      </c>
      <c r="F293" t="s">
        <v>135</v>
      </c>
      <c r="G293" t="s">
        <v>30</v>
      </c>
      <c r="H293" t="s">
        <v>38</v>
      </c>
      <c r="I293" t="s">
        <v>23</v>
      </c>
      <c r="J293">
        <v>13</v>
      </c>
      <c r="K293">
        <v>10</v>
      </c>
      <c r="L293">
        <v>1</v>
      </c>
      <c r="M293">
        <v>22.4</v>
      </c>
      <c r="N293" t="s">
        <v>39</v>
      </c>
      <c r="O293" t="s">
        <v>25</v>
      </c>
      <c r="P293">
        <v>0.88</v>
      </c>
      <c r="Q293">
        <v>76.923076923076934</v>
      </c>
      <c r="R293" t="s">
        <v>605</v>
      </c>
      <c r="S293" t="s">
        <v>611</v>
      </c>
      <c r="T293" t="s">
        <v>612</v>
      </c>
      <c r="U293" s="2">
        <v>0.38769230769230778</v>
      </c>
      <c r="V293">
        <v>3</v>
      </c>
    </row>
    <row r="294" spans="1:22" x14ac:dyDescent="0.3">
      <c r="A294" t="s">
        <v>394</v>
      </c>
      <c r="B294">
        <v>31</v>
      </c>
      <c r="C294" t="s">
        <v>58</v>
      </c>
      <c r="D294" t="s">
        <v>34</v>
      </c>
      <c r="E294" t="s">
        <v>35</v>
      </c>
      <c r="F294" t="s">
        <v>137</v>
      </c>
      <c r="G294" t="s">
        <v>42</v>
      </c>
      <c r="H294" t="s">
        <v>22</v>
      </c>
      <c r="I294" t="s">
        <v>23</v>
      </c>
      <c r="J294">
        <v>12</v>
      </c>
      <c r="K294">
        <v>4</v>
      </c>
      <c r="L294">
        <v>1</v>
      </c>
      <c r="M294">
        <v>27.72</v>
      </c>
      <c r="N294" t="s">
        <v>68</v>
      </c>
      <c r="O294" t="s">
        <v>32</v>
      </c>
      <c r="P294">
        <v>0.67</v>
      </c>
      <c r="Q294">
        <v>33.333333333333329</v>
      </c>
      <c r="R294" t="s">
        <v>605</v>
      </c>
      <c r="S294" t="s">
        <v>613</v>
      </c>
      <c r="T294" t="s">
        <v>614</v>
      </c>
      <c r="U294" s="2">
        <v>0.27333333333333332</v>
      </c>
      <c r="V294">
        <v>7</v>
      </c>
    </row>
    <row r="295" spans="1:22" x14ac:dyDescent="0.3">
      <c r="A295" t="s">
        <v>395</v>
      </c>
      <c r="B295">
        <v>44</v>
      </c>
      <c r="C295" t="s">
        <v>58</v>
      </c>
      <c r="D295" t="s">
        <v>59</v>
      </c>
      <c r="E295" t="s">
        <v>35</v>
      </c>
      <c r="F295" t="s">
        <v>139</v>
      </c>
      <c r="G295" t="s">
        <v>72</v>
      </c>
      <c r="H295" t="s">
        <v>22</v>
      </c>
      <c r="I295" t="s">
        <v>48</v>
      </c>
      <c r="J295">
        <v>2</v>
      </c>
      <c r="K295">
        <v>2</v>
      </c>
      <c r="L295">
        <v>1</v>
      </c>
      <c r="M295">
        <v>24.78</v>
      </c>
      <c r="N295" t="s">
        <v>49</v>
      </c>
      <c r="O295" t="s">
        <v>32</v>
      </c>
      <c r="P295">
        <v>1</v>
      </c>
      <c r="Q295">
        <v>100</v>
      </c>
      <c r="R295" t="s">
        <v>605</v>
      </c>
      <c r="S295" t="s">
        <v>611</v>
      </c>
      <c r="T295" t="s">
        <v>615</v>
      </c>
      <c r="U295" s="2">
        <v>0.64000000000000012</v>
      </c>
      <c r="V295">
        <v>1</v>
      </c>
    </row>
    <row r="296" spans="1:22" x14ac:dyDescent="0.3">
      <c r="A296" t="s">
        <v>396</v>
      </c>
      <c r="B296">
        <v>54</v>
      </c>
      <c r="C296" t="s">
        <v>17</v>
      </c>
      <c r="D296" t="s">
        <v>46</v>
      </c>
      <c r="E296" t="s">
        <v>19</v>
      </c>
      <c r="F296" t="s">
        <v>141</v>
      </c>
      <c r="G296" t="s">
        <v>56</v>
      </c>
      <c r="H296" t="s">
        <v>22</v>
      </c>
      <c r="I296" t="s">
        <v>43</v>
      </c>
      <c r="J296">
        <v>5</v>
      </c>
      <c r="K296">
        <v>2</v>
      </c>
      <c r="L296">
        <v>0</v>
      </c>
      <c r="M296">
        <v>12.4</v>
      </c>
      <c r="N296" t="s">
        <v>68</v>
      </c>
      <c r="O296" t="s">
        <v>32</v>
      </c>
      <c r="P296">
        <v>0.26</v>
      </c>
      <c r="Q296">
        <v>40</v>
      </c>
      <c r="R296" t="s">
        <v>604</v>
      </c>
      <c r="S296" t="s">
        <v>613</v>
      </c>
      <c r="T296" t="s">
        <v>612</v>
      </c>
      <c r="U296" s="2">
        <v>0.20000000000000004</v>
      </c>
      <c r="V296">
        <v>7</v>
      </c>
    </row>
    <row r="297" spans="1:22" x14ac:dyDescent="0.3">
      <c r="A297" t="s">
        <v>397</v>
      </c>
      <c r="B297">
        <v>38</v>
      </c>
      <c r="C297" t="s">
        <v>27</v>
      </c>
      <c r="D297" t="s">
        <v>46</v>
      </c>
      <c r="E297" t="s">
        <v>70</v>
      </c>
      <c r="F297" t="s">
        <v>143</v>
      </c>
      <c r="G297" t="s">
        <v>56</v>
      </c>
      <c r="H297" t="s">
        <v>22</v>
      </c>
      <c r="I297" t="s">
        <v>23</v>
      </c>
      <c r="J297">
        <v>3</v>
      </c>
      <c r="K297">
        <v>0</v>
      </c>
      <c r="L297">
        <v>0</v>
      </c>
      <c r="M297">
        <v>0.78</v>
      </c>
      <c r="N297" t="s">
        <v>76</v>
      </c>
      <c r="O297" t="s">
        <v>44</v>
      </c>
      <c r="P297">
        <v>0</v>
      </c>
      <c r="Q297">
        <v>0</v>
      </c>
      <c r="R297" t="s">
        <v>604</v>
      </c>
      <c r="S297" t="s">
        <v>611</v>
      </c>
      <c r="T297" t="s">
        <v>615</v>
      </c>
      <c r="U297" s="2">
        <v>0</v>
      </c>
      <c r="V297">
        <v>2</v>
      </c>
    </row>
    <row r="298" spans="1:22" x14ac:dyDescent="0.3">
      <c r="A298" t="s">
        <v>398</v>
      </c>
      <c r="B298">
        <v>47</v>
      </c>
      <c r="C298" t="s">
        <v>27</v>
      </c>
      <c r="D298" t="s">
        <v>46</v>
      </c>
      <c r="E298" t="s">
        <v>28</v>
      </c>
      <c r="F298" t="s">
        <v>145</v>
      </c>
      <c r="G298" t="s">
        <v>37</v>
      </c>
      <c r="H298" t="s">
        <v>38</v>
      </c>
      <c r="I298" t="s">
        <v>23</v>
      </c>
      <c r="J298">
        <v>8</v>
      </c>
      <c r="K298">
        <v>4</v>
      </c>
      <c r="L298">
        <v>1</v>
      </c>
      <c r="M298">
        <v>25.72</v>
      </c>
      <c r="N298" t="s">
        <v>49</v>
      </c>
      <c r="O298" t="s">
        <v>25</v>
      </c>
      <c r="P298">
        <v>0.75</v>
      </c>
      <c r="Q298">
        <v>50</v>
      </c>
      <c r="R298" t="s">
        <v>605</v>
      </c>
      <c r="S298" t="s">
        <v>611</v>
      </c>
      <c r="T298" t="s">
        <v>615</v>
      </c>
      <c r="U298" s="2">
        <v>0.34000000000000008</v>
      </c>
      <c r="V298">
        <v>1</v>
      </c>
    </row>
    <row r="299" spans="1:22" x14ac:dyDescent="0.3">
      <c r="A299" t="s">
        <v>399</v>
      </c>
      <c r="B299">
        <v>37</v>
      </c>
      <c r="C299" t="s">
        <v>58</v>
      </c>
      <c r="D299" t="s">
        <v>62</v>
      </c>
      <c r="E299" t="s">
        <v>74</v>
      </c>
      <c r="F299" t="s">
        <v>147</v>
      </c>
      <c r="G299" t="s">
        <v>30</v>
      </c>
      <c r="H299" t="s">
        <v>22</v>
      </c>
      <c r="I299" t="s">
        <v>43</v>
      </c>
      <c r="J299">
        <v>3</v>
      </c>
      <c r="K299">
        <v>0</v>
      </c>
      <c r="L299">
        <v>0</v>
      </c>
      <c r="M299">
        <v>3.56</v>
      </c>
      <c r="N299" t="s">
        <v>39</v>
      </c>
      <c r="O299" t="s">
        <v>44</v>
      </c>
      <c r="P299">
        <v>0.02</v>
      </c>
      <c r="Q299">
        <v>0</v>
      </c>
      <c r="R299" t="s">
        <v>604</v>
      </c>
      <c r="S299" t="s">
        <v>611</v>
      </c>
      <c r="T299" t="s">
        <v>615</v>
      </c>
      <c r="U299" s="2">
        <v>0</v>
      </c>
      <c r="V299">
        <v>3</v>
      </c>
    </row>
    <row r="300" spans="1:22" x14ac:dyDescent="0.3">
      <c r="A300" t="s">
        <v>400</v>
      </c>
      <c r="B300">
        <v>50</v>
      </c>
      <c r="C300" t="s">
        <v>17</v>
      </c>
      <c r="D300" t="s">
        <v>62</v>
      </c>
      <c r="E300" t="s">
        <v>70</v>
      </c>
      <c r="F300" t="s">
        <v>149</v>
      </c>
      <c r="G300" t="s">
        <v>21</v>
      </c>
      <c r="H300" t="s">
        <v>22</v>
      </c>
      <c r="I300" t="s">
        <v>23</v>
      </c>
      <c r="J300">
        <v>7</v>
      </c>
      <c r="K300">
        <v>7</v>
      </c>
      <c r="L300">
        <v>0</v>
      </c>
      <c r="M300">
        <v>16.95</v>
      </c>
      <c r="N300" t="s">
        <v>49</v>
      </c>
      <c r="O300" t="s">
        <v>44</v>
      </c>
      <c r="P300">
        <v>0.57999999999999996</v>
      </c>
      <c r="Q300">
        <v>100</v>
      </c>
      <c r="R300" t="s">
        <v>606</v>
      </c>
      <c r="S300" t="s">
        <v>611</v>
      </c>
      <c r="T300" t="s">
        <v>615</v>
      </c>
      <c r="U300" s="2">
        <v>0.44000000000000006</v>
      </c>
      <c r="V300">
        <v>1</v>
      </c>
    </row>
    <row r="301" spans="1:22" x14ac:dyDescent="0.3">
      <c r="A301" t="s">
        <v>401</v>
      </c>
      <c r="B301">
        <v>24</v>
      </c>
      <c r="C301" t="s">
        <v>17</v>
      </c>
      <c r="D301" t="s">
        <v>18</v>
      </c>
      <c r="E301" t="s">
        <v>28</v>
      </c>
      <c r="F301" t="s">
        <v>151</v>
      </c>
      <c r="G301" t="s">
        <v>30</v>
      </c>
      <c r="H301" t="s">
        <v>22</v>
      </c>
      <c r="I301" t="s">
        <v>23</v>
      </c>
      <c r="J301">
        <v>4</v>
      </c>
      <c r="K301">
        <v>3</v>
      </c>
      <c r="L301">
        <v>1</v>
      </c>
      <c r="M301">
        <v>19.28</v>
      </c>
      <c r="N301" t="s">
        <v>31</v>
      </c>
      <c r="O301" t="s">
        <v>25</v>
      </c>
      <c r="P301">
        <v>0.87</v>
      </c>
      <c r="Q301">
        <v>75</v>
      </c>
      <c r="R301" t="s">
        <v>605</v>
      </c>
      <c r="S301" t="s">
        <v>613</v>
      </c>
      <c r="T301" t="s">
        <v>614</v>
      </c>
      <c r="U301" s="2">
        <v>0.47333333333333338</v>
      </c>
      <c r="V301">
        <v>6</v>
      </c>
    </row>
    <row r="302" spans="1:22" x14ac:dyDescent="0.3">
      <c r="A302" t="s">
        <v>402</v>
      </c>
      <c r="B302">
        <v>55</v>
      </c>
      <c r="C302" t="s">
        <v>58</v>
      </c>
      <c r="D302" t="s">
        <v>59</v>
      </c>
      <c r="E302" t="s">
        <v>28</v>
      </c>
      <c r="F302" t="s">
        <v>20</v>
      </c>
      <c r="G302" t="s">
        <v>30</v>
      </c>
      <c r="H302" t="s">
        <v>22</v>
      </c>
      <c r="I302" t="s">
        <v>23</v>
      </c>
      <c r="J302">
        <v>15</v>
      </c>
      <c r="K302">
        <v>14</v>
      </c>
      <c r="L302">
        <v>0</v>
      </c>
      <c r="M302">
        <v>3.67</v>
      </c>
      <c r="N302" t="s">
        <v>68</v>
      </c>
      <c r="O302" t="s">
        <v>44</v>
      </c>
      <c r="P302">
        <v>0.49</v>
      </c>
      <c r="Q302">
        <v>93.333333333333329</v>
      </c>
      <c r="R302" t="s">
        <v>606</v>
      </c>
      <c r="S302" t="s">
        <v>613</v>
      </c>
      <c r="T302" t="s">
        <v>612</v>
      </c>
      <c r="U302" s="2">
        <v>0.41333333333333333</v>
      </c>
      <c r="V302">
        <v>7</v>
      </c>
    </row>
    <row r="303" spans="1:22" x14ac:dyDescent="0.3">
      <c r="A303" t="s">
        <v>403</v>
      </c>
      <c r="B303">
        <v>25</v>
      </c>
      <c r="C303" t="s">
        <v>17</v>
      </c>
      <c r="D303" t="s">
        <v>46</v>
      </c>
      <c r="E303" t="s">
        <v>28</v>
      </c>
      <c r="F303" t="s">
        <v>29</v>
      </c>
      <c r="G303" t="s">
        <v>56</v>
      </c>
      <c r="H303" t="s">
        <v>38</v>
      </c>
      <c r="I303" t="s">
        <v>48</v>
      </c>
      <c r="J303">
        <v>7</v>
      </c>
      <c r="K303">
        <v>7</v>
      </c>
      <c r="L303">
        <v>1</v>
      </c>
      <c r="M303">
        <v>20.81</v>
      </c>
      <c r="N303" t="s">
        <v>76</v>
      </c>
      <c r="O303" t="s">
        <v>44</v>
      </c>
      <c r="P303">
        <v>1</v>
      </c>
      <c r="Q303">
        <v>100</v>
      </c>
      <c r="R303" t="s">
        <v>605</v>
      </c>
      <c r="S303" t="s">
        <v>611</v>
      </c>
      <c r="T303" t="s">
        <v>614</v>
      </c>
      <c r="U303" s="2">
        <v>0.49714285714285722</v>
      </c>
      <c r="V303">
        <v>2</v>
      </c>
    </row>
    <row r="304" spans="1:22" x14ac:dyDescent="0.3">
      <c r="A304" t="s">
        <v>404</v>
      </c>
      <c r="B304">
        <v>31</v>
      </c>
      <c r="C304" t="s">
        <v>17</v>
      </c>
      <c r="D304" t="s">
        <v>59</v>
      </c>
      <c r="E304" t="s">
        <v>70</v>
      </c>
      <c r="F304" t="s">
        <v>36</v>
      </c>
      <c r="G304" t="s">
        <v>42</v>
      </c>
      <c r="H304" t="s">
        <v>22</v>
      </c>
      <c r="I304" t="s">
        <v>23</v>
      </c>
      <c r="J304">
        <v>10</v>
      </c>
      <c r="K304">
        <v>9</v>
      </c>
      <c r="L304">
        <v>0</v>
      </c>
      <c r="M304">
        <v>19.77</v>
      </c>
      <c r="N304" t="s">
        <v>81</v>
      </c>
      <c r="O304" t="s">
        <v>44</v>
      </c>
      <c r="P304">
        <v>0.55000000000000004</v>
      </c>
      <c r="Q304">
        <v>90</v>
      </c>
      <c r="R304" t="s">
        <v>606</v>
      </c>
      <c r="S304" t="s">
        <v>611</v>
      </c>
      <c r="T304" t="s">
        <v>614</v>
      </c>
      <c r="U304" s="2">
        <v>0.4</v>
      </c>
      <c r="V304">
        <v>4</v>
      </c>
    </row>
    <row r="305" spans="1:22" x14ac:dyDescent="0.3">
      <c r="A305" t="s">
        <v>405</v>
      </c>
      <c r="B305">
        <v>53</v>
      </c>
      <c r="C305" t="s">
        <v>27</v>
      </c>
      <c r="D305" t="s">
        <v>18</v>
      </c>
      <c r="E305" t="s">
        <v>28</v>
      </c>
      <c r="F305" t="s">
        <v>41</v>
      </c>
      <c r="G305" t="s">
        <v>21</v>
      </c>
      <c r="H305" t="s">
        <v>38</v>
      </c>
      <c r="I305" t="s">
        <v>23</v>
      </c>
      <c r="J305">
        <v>7</v>
      </c>
      <c r="K305">
        <v>3</v>
      </c>
      <c r="L305">
        <v>0</v>
      </c>
      <c r="M305">
        <v>24.12</v>
      </c>
      <c r="N305" t="s">
        <v>76</v>
      </c>
      <c r="O305" t="s">
        <v>32</v>
      </c>
      <c r="P305">
        <v>0.31</v>
      </c>
      <c r="Q305">
        <v>42.857142857142854</v>
      </c>
      <c r="R305" t="s">
        <v>606</v>
      </c>
      <c r="S305" t="s">
        <v>611</v>
      </c>
      <c r="T305" t="s">
        <v>612</v>
      </c>
      <c r="U305" s="2">
        <v>0.21142857142857144</v>
      </c>
      <c r="V305">
        <v>2</v>
      </c>
    </row>
    <row r="306" spans="1:22" x14ac:dyDescent="0.3">
      <c r="A306" t="s">
        <v>406</v>
      </c>
      <c r="B306">
        <v>52</v>
      </c>
      <c r="C306" t="s">
        <v>17</v>
      </c>
      <c r="D306" t="s">
        <v>46</v>
      </c>
      <c r="E306" t="s">
        <v>19</v>
      </c>
      <c r="F306" t="s">
        <v>47</v>
      </c>
      <c r="G306" t="s">
        <v>21</v>
      </c>
      <c r="H306" t="s">
        <v>38</v>
      </c>
      <c r="I306" t="s">
        <v>48</v>
      </c>
      <c r="J306">
        <v>13</v>
      </c>
      <c r="K306">
        <v>7</v>
      </c>
      <c r="L306">
        <v>1</v>
      </c>
      <c r="M306">
        <v>17.399999999999999</v>
      </c>
      <c r="N306" t="s">
        <v>39</v>
      </c>
      <c r="O306" t="s">
        <v>44</v>
      </c>
      <c r="P306">
        <v>0.76</v>
      </c>
      <c r="Q306">
        <v>53.846153846153847</v>
      </c>
      <c r="R306" t="s">
        <v>605</v>
      </c>
      <c r="S306" t="s">
        <v>611</v>
      </c>
      <c r="T306" t="s">
        <v>612</v>
      </c>
      <c r="U306" s="2">
        <v>0.31252747252747259</v>
      </c>
      <c r="V306">
        <v>3</v>
      </c>
    </row>
    <row r="307" spans="1:22" x14ac:dyDescent="0.3">
      <c r="A307" t="s">
        <v>407</v>
      </c>
      <c r="B307">
        <v>35</v>
      </c>
      <c r="C307" t="s">
        <v>17</v>
      </c>
      <c r="D307" t="s">
        <v>18</v>
      </c>
      <c r="E307" t="s">
        <v>70</v>
      </c>
      <c r="F307" t="s">
        <v>52</v>
      </c>
      <c r="G307" t="s">
        <v>37</v>
      </c>
      <c r="H307" t="s">
        <v>22</v>
      </c>
      <c r="I307" t="s">
        <v>23</v>
      </c>
      <c r="J307">
        <v>15</v>
      </c>
      <c r="K307">
        <v>8</v>
      </c>
      <c r="L307">
        <v>1</v>
      </c>
      <c r="M307">
        <v>29.75</v>
      </c>
      <c r="N307" t="s">
        <v>24</v>
      </c>
      <c r="O307" t="s">
        <v>44</v>
      </c>
      <c r="P307">
        <v>0.77</v>
      </c>
      <c r="Q307">
        <v>53.333333333333336</v>
      </c>
      <c r="R307" t="s">
        <v>605</v>
      </c>
      <c r="S307" t="s">
        <v>611</v>
      </c>
      <c r="T307" t="s">
        <v>614</v>
      </c>
      <c r="U307" s="2">
        <v>0.30333333333333334</v>
      </c>
      <c r="V307">
        <v>5</v>
      </c>
    </row>
    <row r="308" spans="1:22" x14ac:dyDescent="0.3">
      <c r="A308" t="s">
        <v>408</v>
      </c>
      <c r="B308">
        <v>55</v>
      </c>
      <c r="C308" t="s">
        <v>17</v>
      </c>
      <c r="D308" t="s">
        <v>34</v>
      </c>
      <c r="E308" t="s">
        <v>28</v>
      </c>
      <c r="F308" t="s">
        <v>55</v>
      </c>
      <c r="G308" t="s">
        <v>56</v>
      </c>
      <c r="H308" t="s">
        <v>22</v>
      </c>
      <c r="I308" t="s">
        <v>43</v>
      </c>
      <c r="J308">
        <v>9</v>
      </c>
      <c r="K308">
        <v>0</v>
      </c>
      <c r="L308">
        <v>0</v>
      </c>
      <c r="M308">
        <v>3.82</v>
      </c>
      <c r="N308" t="s">
        <v>76</v>
      </c>
      <c r="O308" t="s">
        <v>32</v>
      </c>
      <c r="P308">
        <v>0.02</v>
      </c>
      <c r="Q308">
        <v>0</v>
      </c>
      <c r="R308" t="s">
        <v>604</v>
      </c>
      <c r="S308" t="s">
        <v>611</v>
      </c>
      <c r="T308" t="s">
        <v>612</v>
      </c>
      <c r="U308" s="2">
        <v>0</v>
      </c>
      <c r="V308">
        <v>2</v>
      </c>
    </row>
    <row r="309" spans="1:22" x14ac:dyDescent="0.3">
      <c r="A309" t="s">
        <v>409</v>
      </c>
      <c r="B309">
        <v>42</v>
      </c>
      <c r="C309" t="s">
        <v>27</v>
      </c>
      <c r="D309" t="s">
        <v>34</v>
      </c>
      <c r="E309" t="s">
        <v>51</v>
      </c>
      <c r="F309" t="s">
        <v>60</v>
      </c>
      <c r="G309" t="s">
        <v>56</v>
      </c>
      <c r="H309" t="s">
        <v>38</v>
      </c>
      <c r="I309" t="s">
        <v>48</v>
      </c>
      <c r="J309">
        <v>12</v>
      </c>
      <c r="K309">
        <v>5</v>
      </c>
      <c r="L309">
        <v>0</v>
      </c>
      <c r="M309">
        <v>1.82</v>
      </c>
      <c r="N309" t="s">
        <v>31</v>
      </c>
      <c r="O309" t="s">
        <v>44</v>
      </c>
      <c r="P309">
        <v>0.22</v>
      </c>
      <c r="Q309">
        <v>41.666666666666671</v>
      </c>
      <c r="R309" t="s">
        <v>604</v>
      </c>
      <c r="S309" t="s">
        <v>613</v>
      </c>
      <c r="T309" t="s">
        <v>615</v>
      </c>
      <c r="U309" s="2">
        <v>0.20666666666666669</v>
      </c>
      <c r="V309">
        <v>6</v>
      </c>
    </row>
    <row r="310" spans="1:22" x14ac:dyDescent="0.3">
      <c r="A310" t="s">
        <v>410</v>
      </c>
      <c r="B310">
        <v>54</v>
      </c>
      <c r="C310" t="s">
        <v>58</v>
      </c>
      <c r="D310" t="s">
        <v>34</v>
      </c>
      <c r="E310" t="s">
        <v>74</v>
      </c>
      <c r="F310" t="s">
        <v>63</v>
      </c>
      <c r="G310" t="s">
        <v>56</v>
      </c>
      <c r="H310" t="s">
        <v>38</v>
      </c>
      <c r="I310" t="s">
        <v>48</v>
      </c>
      <c r="J310">
        <v>5</v>
      </c>
      <c r="K310">
        <v>1</v>
      </c>
      <c r="L310">
        <v>1</v>
      </c>
      <c r="M310">
        <v>3.62</v>
      </c>
      <c r="N310" t="s">
        <v>76</v>
      </c>
      <c r="O310" t="s">
        <v>32</v>
      </c>
      <c r="P310">
        <v>0.52</v>
      </c>
      <c r="Q310">
        <v>20</v>
      </c>
      <c r="R310" t="s">
        <v>606</v>
      </c>
      <c r="S310" t="s">
        <v>611</v>
      </c>
      <c r="T310" t="s">
        <v>612</v>
      </c>
      <c r="U310" s="2">
        <v>0.52</v>
      </c>
      <c r="V310">
        <v>2</v>
      </c>
    </row>
    <row r="311" spans="1:22" x14ac:dyDescent="0.3">
      <c r="A311" t="s">
        <v>411</v>
      </c>
      <c r="B311">
        <v>32</v>
      </c>
      <c r="C311" t="s">
        <v>17</v>
      </c>
      <c r="D311" t="s">
        <v>54</v>
      </c>
      <c r="E311" t="s">
        <v>35</v>
      </c>
      <c r="F311" t="s">
        <v>65</v>
      </c>
      <c r="G311" t="s">
        <v>30</v>
      </c>
      <c r="H311" t="s">
        <v>38</v>
      </c>
      <c r="I311" t="s">
        <v>48</v>
      </c>
      <c r="J311">
        <v>4</v>
      </c>
      <c r="K311">
        <v>1</v>
      </c>
      <c r="L311">
        <v>1</v>
      </c>
      <c r="M311">
        <v>6.15</v>
      </c>
      <c r="N311" t="s">
        <v>68</v>
      </c>
      <c r="O311" t="s">
        <v>44</v>
      </c>
      <c r="P311">
        <v>0.56000000000000005</v>
      </c>
      <c r="Q311">
        <v>25</v>
      </c>
      <c r="R311" t="s">
        <v>606</v>
      </c>
      <c r="S311" t="s">
        <v>613</v>
      </c>
      <c r="T311" t="s">
        <v>614</v>
      </c>
      <c r="U311" s="2">
        <v>0.54</v>
      </c>
      <c r="V311">
        <v>7</v>
      </c>
    </row>
    <row r="312" spans="1:22" x14ac:dyDescent="0.3">
      <c r="A312" t="s">
        <v>412</v>
      </c>
      <c r="B312">
        <v>21</v>
      </c>
      <c r="C312" t="s">
        <v>17</v>
      </c>
      <c r="D312" t="s">
        <v>34</v>
      </c>
      <c r="E312" t="s">
        <v>74</v>
      </c>
      <c r="F312" t="s">
        <v>67</v>
      </c>
      <c r="G312" t="s">
        <v>72</v>
      </c>
      <c r="H312" t="s">
        <v>22</v>
      </c>
      <c r="I312" t="s">
        <v>23</v>
      </c>
      <c r="J312">
        <v>14</v>
      </c>
      <c r="K312">
        <v>8</v>
      </c>
      <c r="L312">
        <v>0</v>
      </c>
      <c r="M312">
        <v>28.86</v>
      </c>
      <c r="N312" t="s">
        <v>39</v>
      </c>
      <c r="O312" t="s">
        <v>32</v>
      </c>
      <c r="P312">
        <v>0.39</v>
      </c>
      <c r="Q312">
        <v>57.142857142857139</v>
      </c>
      <c r="R312" t="s">
        <v>606</v>
      </c>
      <c r="S312" t="s">
        <v>611</v>
      </c>
      <c r="T312" t="s">
        <v>614</v>
      </c>
      <c r="U312" s="2">
        <v>0.26857142857142857</v>
      </c>
      <c r="V312">
        <v>3</v>
      </c>
    </row>
    <row r="313" spans="1:22" x14ac:dyDescent="0.3">
      <c r="A313" t="s">
        <v>413</v>
      </c>
      <c r="B313">
        <v>60</v>
      </c>
      <c r="C313" t="s">
        <v>27</v>
      </c>
      <c r="D313" t="s">
        <v>54</v>
      </c>
      <c r="E313" t="s">
        <v>28</v>
      </c>
      <c r="F313" t="s">
        <v>71</v>
      </c>
      <c r="G313" t="s">
        <v>21</v>
      </c>
      <c r="H313" t="s">
        <v>38</v>
      </c>
      <c r="I313" t="s">
        <v>43</v>
      </c>
      <c r="J313">
        <v>3</v>
      </c>
      <c r="K313">
        <v>1</v>
      </c>
      <c r="L313">
        <v>0</v>
      </c>
      <c r="M313">
        <v>13.67</v>
      </c>
      <c r="N313" t="s">
        <v>31</v>
      </c>
      <c r="O313" t="s">
        <v>44</v>
      </c>
      <c r="P313">
        <v>0.24</v>
      </c>
      <c r="Q313">
        <v>33.333333333333329</v>
      </c>
      <c r="R313" t="s">
        <v>604</v>
      </c>
      <c r="S313" t="s">
        <v>613</v>
      </c>
      <c r="T313" t="s">
        <v>612</v>
      </c>
      <c r="U313" s="2">
        <v>0.17333333333333334</v>
      </c>
      <c r="V313">
        <v>6</v>
      </c>
    </row>
    <row r="314" spans="1:22" x14ac:dyDescent="0.3">
      <c r="A314" t="s">
        <v>414</v>
      </c>
      <c r="B314">
        <v>59</v>
      </c>
      <c r="C314" t="s">
        <v>27</v>
      </c>
      <c r="D314" t="s">
        <v>34</v>
      </c>
      <c r="E314" t="s">
        <v>19</v>
      </c>
      <c r="F314" t="s">
        <v>75</v>
      </c>
      <c r="G314" t="s">
        <v>37</v>
      </c>
      <c r="H314" t="s">
        <v>38</v>
      </c>
      <c r="I314" t="s">
        <v>23</v>
      </c>
      <c r="J314">
        <v>11</v>
      </c>
      <c r="K314">
        <v>9</v>
      </c>
      <c r="L314">
        <v>0</v>
      </c>
      <c r="M314">
        <v>11.97</v>
      </c>
      <c r="N314" t="s">
        <v>31</v>
      </c>
      <c r="O314" t="s">
        <v>32</v>
      </c>
      <c r="P314">
        <v>0.47</v>
      </c>
      <c r="Q314">
        <v>81.818181818181827</v>
      </c>
      <c r="R314" t="s">
        <v>606</v>
      </c>
      <c r="S314" t="s">
        <v>613</v>
      </c>
      <c r="T314" t="s">
        <v>612</v>
      </c>
      <c r="U314" s="2">
        <v>0.36727272727272731</v>
      </c>
      <c r="V314">
        <v>6</v>
      </c>
    </row>
    <row r="315" spans="1:22" x14ac:dyDescent="0.3">
      <c r="A315" t="s">
        <v>415</v>
      </c>
      <c r="B315">
        <v>36</v>
      </c>
      <c r="C315" t="s">
        <v>17</v>
      </c>
      <c r="D315" t="s">
        <v>34</v>
      </c>
      <c r="E315" t="s">
        <v>19</v>
      </c>
      <c r="F315" t="s">
        <v>78</v>
      </c>
      <c r="G315" t="s">
        <v>30</v>
      </c>
      <c r="H315" t="s">
        <v>38</v>
      </c>
      <c r="I315" t="s">
        <v>48</v>
      </c>
      <c r="J315">
        <v>1</v>
      </c>
      <c r="K315">
        <v>0</v>
      </c>
      <c r="L315">
        <v>0</v>
      </c>
      <c r="M315">
        <v>3.01</v>
      </c>
      <c r="N315" t="s">
        <v>68</v>
      </c>
      <c r="O315" t="s">
        <v>32</v>
      </c>
      <c r="P315">
        <v>0.02</v>
      </c>
      <c r="Q315">
        <v>0</v>
      </c>
      <c r="R315" t="s">
        <v>604</v>
      </c>
      <c r="S315" t="s">
        <v>613</v>
      </c>
      <c r="T315" t="s">
        <v>615</v>
      </c>
      <c r="U315" s="2">
        <v>0</v>
      </c>
      <c r="V315">
        <v>7</v>
      </c>
    </row>
    <row r="316" spans="1:22" x14ac:dyDescent="0.3">
      <c r="A316" t="s">
        <v>416</v>
      </c>
      <c r="B316">
        <v>32</v>
      </c>
      <c r="C316" t="s">
        <v>58</v>
      </c>
      <c r="D316" t="s">
        <v>54</v>
      </c>
      <c r="E316" t="s">
        <v>28</v>
      </c>
      <c r="F316" t="s">
        <v>80</v>
      </c>
      <c r="G316" t="s">
        <v>42</v>
      </c>
      <c r="H316" t="s">
        <v>22</v>
      </c>
      <c r="I316" t="s">
        <v>43</v>
      </c>
      <c r="J316">
        <v>12</v>
      </c>
      <c r="K316">
        <v>1</v>
      </c>
      <c r="L316">
        <v>1</v>
      </c>
      <c r="M316">
        <v>29.49</v>
      </c>
      <c r="N316" t="s">
        <v>76</v>
      </c>
      <c r="O316" t="s">
        <v>32</v>
      </c>
      <c r="P316">
        <v>0.54</v>
      </c>
      <c r="Q316">
        <v>8.3333333333333321</v>
      </c>
      <c r="R316" t="s">
        <v>606</v>
      </c>
      <c r="S316" t="s">
        <v>611</v>
      </c>
      <c r="T316" t="s">
        <v>614</v>
      </c>
      <c r="U316" s="2">
        <v>0.47333333333333338</v>
      </c>
      <c r="V316">
        <v>2</v>
      </c>
    </row>
    <row r="317" spans="1:22" x14ac:dyDescent="0.3">
      <c r="A317" t="s">
        <v>417</v>
      </c>
      <c r="B317">
        <v>23</v>
      </c>
      <c r="C317" t="s">
        <v>58</v>
      </c>
      <c r="D317" t="s">
        <v>62</v>
      </c>
      <c r="E317" t="s">
        <v>19</v>
      </c>
      <c r="F317" t="s">
        <v>83</v>
      </c>
      <c r="G317" t="s">
        <v>72</v>
      </c>
      <c r="H317" t="s">
        <v>38</v>
      </c>
      <c r="I317" t="s">
        <v>43</v>
      </c>
      <c r="J317">
        <v>1</v>
      </c>
      <c r="K317">
        <v>1</v>
      </c>
      <c r="L317">
        <v>1</v>
      </c>
      <c r="M317">
        <v>21.1</v>
      </c>
      <c r="N317" t="s">
        <v>39</v>
      </c>
      <c r="O317" t="s">
        <v>44</v>
      </c>
      <c r="P317">
        <v>1</v>
      </c>
      <c r="Q317">
        <v>100</v>
      </c>
      <c r="R317" t="s">
        <v>605</v>
      </c>
      <c r="S317" t="s">
        <v>611</v>
      </c>
      <c r="T317" t="s">
        <v>614</v>
      </c>
      <c r="U317" s="2">
        <v>0.84000000000000008</v>
      </c>
      <c r="V317">
        <v>3</v>
      </c>
    </row>
    <row r="318" spans="1:22" x14ac:dyDescent="0.3">
      <c r="A318" t="s">
        <v>418</v>
      </c>
      <c r="B318">
        <v>24</v>
      </c>
      <c r="C318" t="s">
        <v>58</v>
      </c>
      <c r="D318" t="s">
        <v>18</v>
      </c>
      <c r="E318" t="s">
        <v>28</v>
      </c>
      <c r="F318" t="s">
        <v>85</v>
      </c>
      <c r="G318" t="s">
        <v>42</v>
      </c>
      <c r="H318" t="s">
        <v>38</v>
      </c>
      <c r="I318" t="s">
        <v>48</v>
      </c>
      <c r="J318">
        <v>7</v>
      </c>
      <c r="K318">
        <v>2</v>
      </c>
      <c r="L318">
        <v>0</v>
      </c>
      <c r="M318">
        <v>15.3</v>
      </c>
      <c r="N318" t="s">
        <v>81</v>
      </c>
      <c r="O318" t="s">
        <v>44</v>
      </c>
      <c r="P318">
        <v>0.22</v>
      </c>
      <c r="Q318">
        <v>28.571428571428569</v>
      </c>
      <c r="R318" t="s">
        <v>604</v>
      </c>
      <c r="S318" t="s">
        <v>611</v>
      </c>
      <c r="T318" t="s">
        <v>614</v>
      </c>
      <c r="U318" s="2">
        <v>0.1542857142857143</v>
      </c>
      <c r="V318">
        <v>4</v>
      </c>
    </row>
    <row r="319" spans="1:22" x14ac:dyDescent="0.3">
      <c r="A319" t="s">
        <v>419</v>
      </c>
      <c r="B319">
        <v>52</v>
      </c>
      <c r="C319" t="s">
        <v>27</v>
      </c>
      <c r="D319" t="s">
        <v>18</v>
      </c>
      <c r="E319" t="s">
        <v>35</v>
      </c>
      <c r="F319" t="s">
        <v>87</v>
      </c>
      <c r="G319" t="s">
        <v>37</v>
      </c>
      <c r="H319" t="s">
        <v>22</v>
      </c>
      <c r="I319" t="s">
        <v>23</v>
      </c>
      <c r="J319">
        <v>8</v>
      </c>
      <c r="K319">
        <v>1</v>
      </c>
      <c r="L319">
        <v>0</v>
      </c>
      <c r="M319">
        <v>1.97</v>
      </c>
      <c r="N319" t="s">
        <v>49</v>
      </c>
      <c r="O319" t="s">
        <v>44</v>
      </c>
      <c r="P319">
        <v>7.0000000000000007E-2</v>
      </c>
      <c r="Q319">
        <v>12.5</v>
      </c>
      <c r="R319" t="s">
        <v>604</v>
      </c>
      <c r="S319" t="s">
        <v>611</v>
      </c>
      <c r="T319" t="s">
        <v>612</v>
      </c>
      <c r="U319" s="2">
        <v>9.0000000000000011E-2</v>
      </c>
      <c r="V319">
        <v>1</v>
      </c>
    </row>
    <row r="320" spans="1:22" x14ac:dyDescent="0.3">
      <c r="A320" t="s">
        <v>420</v>
      </c>
      <c r="B320">
        <v>34</v>
      </c>
      <c r="C320" t="s">
        <v>17</v>
      </c>
      <c r="D320" t="s">
        <v>18</v>
      </c>
      <c r="E320" t="s">
        <v>70</v>
      </c>
      <c r="F320" t="s">
        <v>89</v>
      </c>
      <c r="G320" t="s">
        <v>56</v>
      </c>
      <c r="H320" t="s">
        <v>38</v>
      </c>
      <c r="I320" t="s">
        <v>23</v>
      </c>
      <c r="J320">
        <v>12</v>
      </c>
      <c r="K320">
        <v>1</v>
      </c>
      <c r="L320">
        <v>0</v>
      </c>
      <c r="M320">
        <v>27.05</v>
      </c>
      <c r="N320" t="s">
        <v>49</v>
      </c>
      <c r="O320" t="s">
        <v>44</v>
      </c>
      <c r="P320">
        <v>0.14000000000000001</v>
      </c>
      <c r="Q320">
        <v>8.3333333333333321</v>
      </c>
      <c r="R320" t="s">
        <v>604</v>
      </c>
      <c r="S320" t="s">
        <v>611</v>
      </c>
      <c r="T320" t="s">
        <v>614</v>
      </c>
      <c r="U320" s="2">
        <v>7.3333333333333334E-2</v>
      </c>
      <c r="V320">
        <v>1</v>
      </c>
    </row>
    <row r="321" spans="1:22" x14ac:dyDescent="0.3">
      <c r="A321" t="s">
        <v>421</v>
      </c>
      <c r="B321">
        <v>56</v>
      </c>
      <c r="C321" t="s">
        <v>58</v>
      </c>
      <c r="D321" t="s">
        <v>46</v>
      </c>
      <c r="E321" t="s">
        <v>19</v>
      </c>
      <c r="F321" t="s">
        <v>91</v>
      </c>
      <c r="G321" t="s">
        <v>30</v>
      </c>
      <c r="H321" t="s">
        <v>38</v>
      </c>
      <c r="I321" t="s">
        <v>48</v>
      </c>
      <c r="J321">
        <v>3</v>
      </c>
      <c r="K321">
        <v>3</v>
      </c>
      <c r="L321">
        <v>1</v>
      </c>
      <c r="M321">
        <v>3.94</v>
      </c>
      <c r="N321" t="s">
        <v>76</v>
      </c>
      <c r="O321" t="s">
        <v>25</v>
      </c>
      <c r="P321">
        <v>0.92</v>
      </c>
      <c r="Q321">
        <v>100</v>
      </c>
      <c r="R321" t="s">
        <v>605</v>
      </c>
      <c r="S321" t="s">
        <v>611</v>
      </c>
      <c r="T321" t="s">
        <v>612</v>
      </c>
      <c r="U321" s="2">
        <v>0.57333333333333336</v>
      </c>
      <c r="V321">
        <v>2</v>
      </c>
    </row>
    <row r="322" spans="1:22" x14ac:dyDescent="0.3">
      <c r="A322" t="s">
        <v>422</v>
      </c>
      <c r="B322">
        <v>44</v>
      </c>
      <c r="C322" t="s">
        <v>58</v>
      </c>
      <c r="D322" t="s">
        <v>54</v>
      </c>
      <c r="E322" t="s">
        <v>19</v>
      </c>
      <c r="F322" t="s">
        <v>93</v>
      </c>
      <c r="G322" t="s">
        <v>72</v>
      </c>
      <c r="H322" t="s">
        <v>38</v>
      </c>
      <c r="I322" t="s">
        <v>48</v>
      </c>
      <c r="J322">
        <v>5</v>
      </c>
      <c r="K322">
        <v>2</v>
      </c>
      <c r="L322">
        <v>1</v>
      </c>
      <c r="M322">
        <v>2.44</v>
      </c>
      <c r="N322" t="s">
        <v>24</v>
      </c>
      <c r="O322" t="s">
        <v>32</v>
      </c>
      <c r="P322">
        <v>0.61</v>
      </c>
      <c r="Q322">
        <v>40</v>
      </c>
      <c r="R322" t="s">
        <v>605</v>
      </c>
      <c r="S322" t="s">
        <v>611</v>
      </c>
      <c r="T322" t="s">
        <v>615</v>
      </c>
      <c r="U322" s="2">
        <v>0.4</v>
      </c>
      <c r="V322">
        <v>5</v>
      </c>
    </row>
    <row r="323" spans="1:22" x14ac:dyDescent="0.3">
      <c r="A323" t="s">
        <v>423</v>
      </c>
      <c r="B323">
        <v>49</v>
      </c>
      <c r="C323" t="s">
        <v>17</v>
      </c>
      <c r="D323" t="s">
        <v>18</v>
      </c>
      <c r="E323" t="s">
        <v>70</v>
      </c>
      <c r="F323" t="s">
        <v>95</v>
      </c>
      <c r="G323" t="s">
        <v>30</v>
      </c>
      <c r="H323" t="s">
        <v>38</v>
      </c>
      <c r="I323" t="s">
        <v>23</v>
      </c>
      <c r="J323">
        <v>5</v>
      </c>
      <c r="K323">
        <v>5</v>
      </c>
      <c r="L323">
        <v>0</v>
      </c>
      <c r="M323">
        <v>14.93</v>
      </c>
      <c r="N323" t="s">
        <v>49</v>
      </c>
      <c r="O323" t="s">
        <v>25</v>
      </c>
      <c r="P323">
        <v>0.56999999999999995</v>
      </c>
      <c r="Q323">
        <v>100</v>
      </c>
      <c r="R323" t="s">
        <v>606</v>
      </c>
      <c r="S323" t="s">
        <v>611</v>
      </c>
      <c r="T323" t="s">
        <v>615</v>
      </c>
      <c r="U323" s="2">
        <v>0.44000000000000006</v>
      </c>
      <c r="V323">
        <v>1</v>
      </c>
    </row>
    <row r="324" spans="1:22" x14ac:dyDescent="0.3">
      <c r="A324" t="s">
        <v>424</v>
      </c>
      <c r="B324">
        <v>31</v>
      </c>
      <c r="C324" t="s">
        <v>17</v>
      </c>
      <c r="D324" t="s">
        <v>62</v>
      </c>
      <c r="E324" t="s">
        <v>70</v>
      </c>
      <c r="F324" t="s">
        <v>97</v>
      </c>
      <c r="G324" t="s">
        <v>30</v>
      </c>
      <c r="H324" t="s">
        <v>38</v>
      </c>
      <c r="I324" t="s">
        <v>23</v>
      </c>
      <c r="J324">
        <v>5</v>
      </c>
      <c r="K324">
        <v>3</v>
      </c>
      <c r="L324">
        <v>1</v>
      </c>
      <c r="M324">
        <v>26.95</v>
      </c>
      <c r="N324" t="s">
        <v>39</v>
      </c>
      <c r="O324" t="s">
        <v>25</v>
      </c>
      <c r="P324">
        <v>0.8</v>
      </c>
      <c r="Q324">
        <v>60</v>
      </c>
      <c r="R324" t="s">
        <v>605</v>
      </c>
      <c r="S324" t="s">
        <v>611</v>
      </c>
      <c r="T324" t="s">
        <v>614</v>
      </c>
      <c r="U324" s="2">
        <v>0.41333333333333333</v>
      </c>
      <c r="V324">
        <v>3</v>
      </c>
    </row>
    <row r="325" spans="1:22" x14ac:dyDescent="0.3">
      <c r="A325" t="s">
        <v>425</v>
      </c>
      <c r="B325">
        <v>59</v>
      </c>
      <c r="C325" t="s">
        <v>58</v>
      </c>
      <c r="D325" t="s">
        <v>46</v>
      </c>
      <c r="E325" t="s">
        <v>51</v>
      </c>
      <c r="F325" t="s">
        <v>99</v>
      </c>
      <c r="G325" t="s">
        <v>21</v>
      </c>
      <c r="H325" t="s">
        <v>38</v>
      </c>
      <c r="I325" t="s">
        <v>43</v>
      </c>
      <c r="J325">
        <v>3</v>
      </c>
      <c r="K325">
        <v>3</v>
      </c>
      <c r="L325">
        <v>1</v>
      </c>
      <c r="M325">
        <v>13.75</v>
      </c>
      <c r="N325" t="s">
        <v>39</v>
      </c>
      <c r="O325" t="s">
        <v>25</v>
      </c>
      <c r="P325">
        <v>0.97</v>
      </c>
      <c r="Q325">
        <v>100</v>
      </c>
      <c r="R325" t="s">
        <v>605</v>
      </c>
      <c r="S325" t="s">
        <v>611</v>
      </c>
      <c r="T325" t="s">
        <v>612</v>
      </c>
      <c r="U325" s="2">
        <v>0.57333333333333336</v>
      </c>
      <c r="V325">
        <v>3</v>
      </c>
    </row>
    <row r="326" spans="1:22" x14ac:dyDescent="0.3">
      <c r="A326" t="s">
        <v>426</v>
      </c>
      <c r="B326">
        <v>35</v>
      </c>
      <c r="C326" t="s">
        <v>58</v>
      </c>
      <c r="D326" t="s">
        <v>18</v>
      </c>
      <c r="E326" t="s">
        <v>51</v>
      </c>
      <c r="F326" t="s">
        <v>101</v>
      </c>
      <c r="G326" t="s">
        <v>72</v>
      </c>
      <c r="H326" t="s">
        <v>22</v>
      </c>
      <c r="I326" t="s">
        <v>23</v>
      </c>
      <c r="J326">
        <v>11</v>
      </c>
      <c r="K326">
        <v>5</v>
      </c>
      <c r="L326">
        <v>0</v>
      </c>
      <c r="M326">
        <v>13.01</v>
      </c>
      <c r="N326" t="s">
        <v>68</v>
      </c>
      <c r="O326" t="s">
        <v>32</v>
      </c>
      <c r="P326">
        <v>0.28999999999999998</v>
      </c>
      <c r="Q326">
        <v>45.454545454545453</v>
      </c>
      <c r="R326" t="s">
        <v>604</v>
      </c>
      <c r="S326" t="s">
        <v>613</v>
      </c>
      <c r="T326" t="s">
        <v>614</v>
      </c>
      <c r="U326" s="2">
        <v>0.22181818181818183</v>
      </c>
      <c r="V326">
        <v>7</v>
      </c>
    </row>
    <row r="327" spans="1:22" x14ac:dyDescent="0.3">
      <c r="A327" t="s">
        <v>427</v>
      </c>
      <c r="B327">
        <v>32</v>
      </c>
      <c r="C327" t="s">
        <v>58</v>
      </c>
      <c r="D327" t="s">
        <v>18</v>
      </c>
      <c r="E327" t="s">
        <v>35</v>
      </c>
      <c r="F327" t="s">
        <v>103</v>
      </c>
      <c r="G327" t="s">
        <v>37</v>
      </c>
      <c r="H327" t="s">
        <v>38</v>
      </c>
      <c r="I327" t="s">
        <v>48</v>
      </c>
      <c r="J327">
        <v>11</v>
      </c>
      <c r="K327">
        <v>7</v>
      </c>
      <c r="L327">
        <v>0</v>
      </c>
      <c r="M327">
        <v>7.83</v>
      </c>
      <c r="N327" t="s">
        <v>39</v>
      </c>
      <c r="O327" t="s">
        <v>25</v>
      </c>
      <c r="P327">
        <v>0.36</v>
      </c>
      <c r="Q327">
        <v>63.636363636363633</v>
      </c>
      <c r="R327" t="s">
        <v>606</v>
      </c>
      <c r="S327" t="s">
        <v>611</v>
      </c>
      <c r="T327" t="s">
        <v>614</v>
      </c>
      <c r="U327" s="2">
        <v>0.29454545454545455</v>
      </c>
      <c r="V327">
        <v>3</v>
      </c>
    </row>
    <row r="328" spans="1:22" x14ac:dyDescent="0.3">
      <c r="A328" t="s">
        <v>428</v>
      </c>
      <c r="B328">
        <v>43</v>
      </c>
      <c r="C328" t="s">
        <v>58</v>
      </c>
      <c r="D328" t="s">
        <v>18</v>
      </c>
      <c r="E328" t="s">
        <v>74</v>
      </c>
      <c r="F328" t="s">
        <v>105</v>
      </c>
      <c r="G328" t="s">
        <v>37</v>
      </c>
      <c r="H328" t="s">
        <v>22</v>
      </c>
      <c r="I328" t="s">
        <v>23</v>
      </c>
      <c r="J328">
        <v>13</v>
      </c>
      <c r="K328">
        <v>7</v>
      </c>
      <c r="L328">
        <v>1</v>
      </c>
      <c r="M328">
        <v>29.55</v>
      </c>
      <c r="N328" t="s">
        <v>76</v>
      </c>
      <c r="O328" t="s">
        <v>25</v>
      </c>
      <c r="P328">
        <v>0.77</v>
      </c>
      <c r="Q328">
        <v>53.846153846153847</v>
      </c>
      <c r="R328" t="s">
        <v>605</v>
      </c>
      <c r="S328" t="s">
        <v>611</v>
      </c>
      <c r="T328" t="s">
        <v>615</v>
      </c>
      <c r="U328" s="2">
        <v>0.31252747252747259</v>
      </c>
      <c r="V328">
        <v>2</v>
      </c>
    </row>
    <row r="329" spans="1:22" x14ac:dyDescent="0.3">
      <c r="A329" t="s">
        <v>429</v>
      </c>
      <c r="B329">
        <v>26</v>
      </c>
      <c r="C329" t="s">
        <v>17</v>
      </c>
      <c r="D329" t="s">
        <v>46</v>
      </c>
      <c r="E329" t="s">
        <v>28</v>
      </c>
      <c r="F329" t="s">
        <v>107</v>
      </c>
      <c r="G329" t="s">
        <v>72</v>
      </c>
      <c r="H329" t="s">
        <v>38</v>
      </c>
      <c r="I329" t="s">
        <v>23</v>
      </c>
      <c r="J329">
        <v>14</v>
      </c>
      <c r="K329">
        <v>10</v>
      </c>
      <c r="L329">
        <v>1</v>
      </c>
      <c r="M329">
        <v>18.260000000000002</v>
      </c>
      <c r="N329" t="s">
        <v>39</v>
      </c>
      <c r="O329" t="s">
        <v>32</v>
      </c>
      <c r="P329">
        <v>0.85</v>
      </c>
      <c r="Q329">
        <v>71.428571428571431</v>
      </c>
      <c r="R329" t="s">
        <v>605</v>
      </c>
      <c r="S329" t="s">
        <v>611</v>
      </c>
      <c r="T329" t="s">
        <v>614</v>
      </c>
      <c r="U329" s="2">
        <v>0.36571428571428577</v>
      </c>
      <c r="V329">
        <v>3</v>
      </c>
    </row>
    <row r="330" spans="1:22" x14ac:dyDescent="0.3">
      <c r="A330" t="s">
        <v>430</v>
      </c>
      <c r="B330">
        <v>22</v>
      </c>
      <c r="C330" t="s">
        <v>17</v>
      </c>
      <c r="D330" t="s">
        <v>46</v>
      </c>
      <c r="E330" t="s">
        <v>74</v>
      </c>
      <c r="F330" t="s">
        <v>109</v>
      </c>
      <c r="G330" t="s">
        <v>42</v>
      </c>
      <c r="H330" t="s">
        <v>38</v>
      </c>
      <c r="I330" t="s">
        <v>43</v>
      </c>
      <c r="J330">
        <v>9</v>
      </c>
      <c r="K330">
        <v>7</v>
      </c>
      <c r="L330">
        <v>0</v>
      </c>
      <c r="M330">
        <v>1.36</v>
      </c>
      <c r="N330" t="s">
        <v>31</v>
      </c>
      <c r="O330" t="s">
        <v>32</v>
      </c>
      <c r="P330">
        <v>0.4</v>
      </c>
      <c r="Q330">
        <v>77.777777777777786</v>
      </c>
      <c r="R330" t="s">
        <v>606</v>
      </c>
      <c r="S330" t="s">
        <v>613</v>
      </c>
      <c r="T330" t="s">
        <v>614</v>
      </c>
      <c r="U330" s="2">
        <v>0.35111111111111115</v>
      </c>
      <c r="V330">
        <v>6</v>
      </c>
    </row>
    <row r="331" spans="1:22" x14ac:dyDescent="0.3">
      <c r="A331" t="s">
        <v>431</v>
      </c>
      <c r="B331">
        <v>55</v>
      </c>
      <c r="C331" t="s">
        <v>58</v>
      </c>
      <c r="D331" t="s">
        <v>46</v>
      </c>
      <c r="E331" t="s">
        <v>28</v>
      </c>
      <c r="F331" t="s">
        <v>111</v>
      </c>
      <c r="G331" t="s">
        <v>42</v>
      </c>
      <c r="H331" t="s">
        <v>22</v>
      </c>
      <c r="I331" t="s">
        <v>23</v>
      </c>
      <c r="J331">
        <v>10</v>
      </c>
      <c r="K331">
        <v>9</v>
      </c>
      <c r="L331">
        <v>0</v>
      </c>
      <c r="M331">
        <v>28.98</v>
      </c>
      <c r="N331" t="s">
        <v>49</v>
      </c>
      <c r="O331" t="s">
        <v>25</v>
      </c>
      <c r="P331">
        <v>0.55000000000000004</v>
      </c>
      <c r="Q331">
        <v>90</v>
      </c>
      <c r="R331" t="s">
        <v>606</v>
      </c>
      <c r="S331" t="s">
        <v>611</v>
      </c>
      <c r="T331" t="s">
        <v>612</v>
      </c>
      <c r="U331" s="2">
        <v>0.4</v>
      </c>
      <c r="V331">
        <v>1</v>
      </c>
    </row>
    <row r="332" spans="1:22" x14ac:dyDescent="0.3">
      <c r="A332" t="s">
        <v>432</v>
      </c>
      <c r="B332">
        <v>54</v>
      </c>
      <c r="C332" t="s">
        <v>17</v>
      </c>
      <c r="D332" t="s">
        <v>59</v>
      </c>
      <c r="E332" t="s">
        <v>74</v>
      </c>
      <c r="F332" t="s">
        <v>113</v>
      </c>
      <c r="G332" t="s">
        <v>21</v>
      </c>
      <c r="H332" t="s">
        <v>38</v>
      </c>
      <c r="I332" t="s">
        <v>43</v>
      </c>
      <c r="J332">
        <v>7</v>
      </c>
      <c r="K332">
        <v>7</v>
      </c>
      <c r="L332">
        <v>0</v>
      </c>
      <c r="M332">
        <v>14.72</v>
      </c>
      <c r="N332" t="s">
        <v>76</v>
      </c>
      <c r="O332" t="s">
        <v>44</v>
      </c>
      <c r="P332">
        <v>0.56999999999999995</v>
      </c>
      <c r="Q332">
        <v>100</v>
      </c>
      <c r="R332" t="s">
        <v>606</v>
      </c>
      <c r="S332" t="s">
        <v>611</v>
      </c>
      <c r="T332" t="s">
        <v>612</v>
      </c>
      <c r="U332" s="2">
        <v>0.44000000000000006</v>
      </c>
      <c r="V332">
        <v>2</v>
      </c>
    </row>
    <row r="333" spans="1:22" x14ac:dyDescent="0.3">
      <c r="A333" t="s">
        <v>433</v>
      </c>
      <c r="B333">
        <v>43</v>
      </c>
      <c r="C333" t="s">
        <v>17</v>
      </c>
      <c r="D333" t="s">
        <v>54</v>
      </c>
      <c r="E333" t="s">
        <v>74</v>
      </c>
      <c r="F333" t="s">
        <v>115</v>
      </c>
      <c r="G333" t="s">
        <v>72</v>
      </c>
      <c r="H333" t="s">
        <v>38</v>
      </c>
      <c r="I333" t="s">
        <v>23</v>
      </c>
      <c r="J333">
        <v>7</v>
      </c>
      <c r="K333">
        <v>5</v>
      </c>
      <c r="L333">
        <v>0</v>
      </c>
      <c r="M333">
        <v>2.4300000000000002</v>
      </c>
      <c r="N333" t="s">
        <v>81</v>
      </c>
      <c r="O333" t="s">
        <v>44</v>
      </c>
      <c r="P333">
        <v>0.37</v>
      </c>
      <c r="Q333">
        <v>71.428571428571431</v>
      </c>
      <c r="R333" t="s">
        <v>606</v>
      </c>
      <c r="S333" t="s">
        <v>611</v>
      </c>
      <c r="T333" t="s">
        <v>615</v>
      </c>
      <c r="U333" s="2">
        <v>0.32571428571428573</v>
      </c>
      <c r="V333">
        <v>4</v>
      </c>
    </row>
    <row r="334" spans="1:22" x14ac:dyDescent="0.3">
      <c r="A334" t="s">
        <v>434</v>
      </c>
      <c r="B334">
        <v>41</v>
      </c>
      <c r="C334" t="s">
        <v>17</v>
      </c>
      <c r="D334" t="s">
        <v>59</v>
      </c>
      <c r="E334" t="s">
        <v>70</v>
      </c>
      <c r="F334" t="s">
        <v>117</v>
      </c>
      <c r="G334" t="s">
        <v>21</v>
      </c>
      <c r="H334" t="s">
        <v>38</v>
      </c>
      <c r="I334" t="s">
        <v>43</v>
      </c>
      <c r="J334">
        <v>14</v>
      </c>
      <c r="K334">
        <v>11</v>
      </c>
      <c r="L334">
        <v>0</v>
      </c>
      <c r="M334">
        <v>29.2</v>
      </c>
      <c r="N334" t="s">
        <v>76</v>
      </c>
      <c r="O334" t="s">
        <v>25</v>
      </c>
      <c r="P334">
        <v>0.49</v>
      </c>
      <c r="Q334">
        <v>78.571428571428569</v>
      </c>
      <c r="R334" t="s">
        <v>606</v>
      </c>
      <c r="S334" t="s">
        <v>611</v>
      </c>
      <c r="T334" t="s">
        <v>615</v>
      </c>
      <c r="U334" s="2">
        <v>0.35428571428571431</v>
      </c>
      <c r="V334">
        <v>2</v>
      </c>
    </row>
    <row r="335" spans="1:22" x14ac:dyDescent="0.3">
      <c r="A335" t="s">
        <v>435</v>
      </c>
      <c r="B335">
        <v>37</v>
      </c>
      <c r="C335" t="s">
        <v>58</v>
      </c>
      <c r="D335" t="s">
        <v>46</v>
      </c>
      <c r="E335" t="s">
        <v>70</v>
      </c>
      <c r="F335" t="s">
        <v>119</v>
      </c>
      <c r="G335" t="s">
        <v>21</v>
      </c>
      <c r="H335" t="s">
        <v>38</v>
      </c>
      <c r="I335" t="s">
        <v>48</v>
      </c>
      <c r="J335">
        <v>11</v>
      </c>
      <c r="K335">
        <v>1</v>
      </c>
      <c r="L335">
        <v>1</v>
      </c>
      <c r="M335">
        <v>7.13</v>
      </c>
      <c r="N335" t="s">
        <v>68</v>
      </c>
      <c r="O335" t="s">
        <v>44</v>
      </c>
      <c r="P335">
        <v>0.48</v>
      </c>
      <c r="Q335">
        <v>9.0909090909090917</v>
      </c>
      <c r="R335" t="s">
        <v>606</v>
      </c>
      <c r="S335" t="s">
        <v>613</v>
      </c>
      <c r="T335" t="s">
        <v>615</v>
      </c>
      <c r="U335" s="2">
        <v>0.47636363636363643</v>
      </c>
      <c r="V335">
        <v>7</v>
      </c>
    </row>
    <row r="336" spans="1:22" x14ac:dyDescent="0.3">
      <c r="A336" t="s">
        <v>436</v>
      </c>
      <c r="B336">
        <v>49</v>
      </c>
      <c r="C336" t="s">
        <v>58</v>
      </c>
      <c r="D336" t="s">
        <v>59</v>
      </c>
      <c r="E336" t="s">
        <v>28</v>
      </c>
      <c r="F336" t="s">
        <v>121</v>
      </c>
      <c r="G336" t="s">
        <v>37</v>
      </c>
      <c r="H336" t="s">
        <v>22</v>
      </c>
      <c r="I336" t="s">
        <v>23</v>
      </c>
      <c r="J336">
        <v>5</v>
      </c>
      <c r="K336">
        <v>5</v>
      </c>
      <c r="L336">
        <v>0</v>
      </c>
      <c r="M336">
        <v>4.93</v>
      </c>
      <c r="N336" t="s">
        <v>68</v>
      </c>
      <c r="O336" t="s">
        <v>32</v>
      </c>
      <c r="P336">
        <v>0.52</v>
      </c>
      <c r="Q336">
        <v>100</v>
      </c>
      <c r="R336" t="s">
        <v>606</v>
      </c>
      <c r="S336" t="s">
        <v>613</v>
      </c>
      <c r="T336" t="s">
        <v>615</v>
      </c>
      <c r="U336" s="2">
        <v>0.44000000000000006</v>
      </c>
      <c r="V336">
        <v>7</v>
      </c>
    </row>
    <row r="337" spans="1:22" x14ac:dyDescent="0.3">
      <c r="A337" t="s">
        <v>437</v>
      </c>
      <c r="B337">
        <v>54</v>
      </c>
      <c r="C337" t="s">
        <v>17</v>
      </c>
      <c r="D337" t="s">
        <v>34</v>
      </c>
      <c r="E337" t="s">
        <v>51</v>
      </c>
      <c r="F337" t="s">
        <v>123</v>
      </c>
      <c r="G337" t="s">
        <v>56</v>
      </c>
      <c r="H337" t="s">
        <v>22</v>
      </c>
      <c r="I337" t="s">
        <v>23</v>
      </c>
      <c r="J337">
        <v>1</v>
      </c>
      <c r="K337">
        <v>1</v>
      </c>
      <c r="L337">
        <v>1</v>
      </c>
      <c r="M337">
        <v>11.45</v>
      </c>
      <c r="N337" t="s">
        <v>76</v>
      </c>
      <c r="O337" t="s">
        <v>44</v>
      </c>
      <c r="P337">
        <v>0.96</v>
      </c>
      <c r="Q337">
        <v>100</v>
      </c>
      <c r="R337" t="s">
        <v>605</v>
      </c>
      <c r="S337" t="s">
        <v>611</v>
      </c>
      <c r="T337" t="s">
        <v>612</v>
      </c>
      <c r="U337" s="2">
        <v>0.84000000000000008</v>
      </c>
      <c r="V337">
        <v>2</v>
      </c>
    </row>
    <row r="338" spans="1:22" x14ac:dyDescent="0.3">
      <c r="A338" t="s">
        <v>438</v>
      </c>
      <c r="B338">
        <v>41</v>
      </c>
      <c r="C338" t="s">
        <v>27</v>
      </c>
      <c r="D338" t="s">
        <v>54</v>
      </c>
      <c r="E338" t="s">
        <v>35</v>
      </c>
      <c r="F338" t="s">
        <v>125</v>
      </c>
      <c r="G338" t="s">
        <v>72</v>
      </c>
      <c r="H338" t="s">
        <v>22</v>
      </c>
      <c r="I338" t="s">
        <v>48</v>
      </c>
      <c r="J338">
        <v>1</v>
      </c>
      <c r="K338">
        <v>0</v>
      </c>
      <c r="L338">
        <v>0</v>
      </c>
      <c r="M338">
        <v>1.86</v>
      </c>
      <c r="N338" t="s">
        <v>24</v>
      </c>
      <c r="O338" t="s">
        <v>44</v>
      </c>
      <c r="P338">
        <v>0.01</v>
      </c>
      <c r="Q338">
        <v>0</v>
      </c>
      <c r="R338" t="s">
        <v>604</v>
      </c>
      <c r="S338" t="s">
        <v>611</v>
      </c>
      <c r="T338" t="s">
        <v>615</v>
      </c>
      <c r="U338" s="2">
        <v>0</v>
      </c>
      <c r="V338">
        <v>5</v>
      </c>
    </row>
    <row r="339" spans="1:22" x14ac:dyDescent="0.3">
      <c r="A339" t="s">
        <v>439</v>
      </c>
      <c r="B339">
        <v>29</v>
      </c>
      <c r="C339" t="s">
        <v>27</v>
      </c>
      <c r="D339" t="s">
        <v>54</v>
      </c>
      <c r="E339" t="s">
        <v>74</v>
      </c>
      <c r="F339" t="s">
        <v>127</v>
      </c>
      <c r="G339" t="s">
        <v>21</v>
      </c>
      <c r="H339" t="s">
        <v>38</v>
      </c>
      <c r="I339" t="s">
        <v>23</v>
      </c>
      <c r="J339">
        <v>14</v>
      </c>
      <c r="K339">
        <v>14</v>
      </c>
      <c r="L339">
        <v>1</v>
      </c>
      <c r="M339">
        <v>25.1</v>
      </c>
      <c r="N339" t="s">
        <v>49</v>
      </c>
      <c r="O339" t="s">
        <v>44</v>
      </c>
      <c r="P339">
        <v>1</v>
      </c>
      <c r="Q339">
        <v>100</v>
      </c>
      <c r="R339" t="s">
        <v>605</v>
      </c>
      <c r="S339" t="s">
        <v>611</v>
      </c>
      <c r="T339" t="s">
        <v>614</v>
      </c>
      <c r="U339" s="2">
        <v>0.46857142857142864</v>
      </c>
      <c r="V339">
        <v>1</v>
      </c>
    </row>
    <row r="340" spans="1:22" x14ac:dyDescent="0.3">
      <c r="A340" t="s">
        <v>440</v>
      </c>
      <c r="B340">
        <v>19</v>
      </c>
      <c r="C340" t="s">
        <v>27</v>
      </c>
      <c r="D340" t="s">
        <v>18</v>
      </c>
      <c r="E340" t="s">
        <v>51</v>
      </c>
      <c r="F340" t="s">
        <v>129</v>
      </c>
      <c r="G340" t="s">
        <v>37</v>
      </c>
      <c r="H340" t="s">
        <v>22</v>
      </c>
      <c r="I340" t="s">
        <v>23</v>
      </c>
      <c r="J340">
        <v>11</v>
      </c>
      <c r="K340">
        <v>3</v>
      </c>
      <c r="L340">
        <v>0</v>
      </c>
      <c r="M340">
        <v>8.8000000000000007</v>
      </c>
      <c r="N340" t="s">
        <v>81</v>
      </c>
      <c r="O340" t="s">
        <v>32</v>
      </c>
      <c r="P340">
        <v>0.18</v>
      </c>
      <c r="Q340">
        <v>27.27272727272727</v>
      </c>
      <c r="R340" t="s">
        <v>604</v>
      </c>
      <c r="S340" t="s">
        <v>611</v>
      </c>
      <c r="T340" t="s">
        <v>616</v>
      </c>
      <c r="U340" s="2">
        <v>0.14909090909090911</v>
      </c>
      <c r="V340">
        <v>4</v>
      </c>
    </row>
    <row r="341" spans="1:22" x14ac:dyDescent="0.3">
      <c r="A341" t="s">
        <v>441</v>
      </c>
      <c r="B341">
        <v>19</v>
      </c>
      <c r="C341" t="s">
        <v>58</v>
      </c>
      <c r="D341" t="s">
        <v>18</v>
      </c>
      <c r="E341" t="s">
        <v>35</v>
      </c>
      <c r="F341" t="s">
        <v>131</v>
      </c>
      <c r="G341" t="s">
        <v>56</v>
      </c>
      <c r="H341" t="s">
        <v>22</v>
      </c>
      <c r="I341" t="s">
        <v>48</v>
      </c>
      <c r="J341">
        <v>13</v>
      </c>
      <c r="K341">
        <v>0</v>
      </c>
      <c r="L341">
        <v>0</v>
      </c>
      <c r="M341">
        <v>1.1200000000000001</v>
      </c>
      <c r="N341" t="s">
        <v>24</v>
      </c>
      <c r="O341" t="s">
        <v>44</v>
      </c>
      <c r="P341">
        <v>0.01</v>
      </c>
      <c r="Q341">
        <v>0</v>
      </c>
      <c r="R341" t="s">
        <v>604</v>
      </c>
      <c r="S341" t="s">
        <v>611</v>
      </c>
      <c r="T341" t="s">
        <v>616</v>
      </c>
      <c r="U341" s="2">
        <v>0</v>
      </c>
      <c r="V341">
        <v>5</v>
      </c>
    </row>
    <row r="342" spans="1:22" x14ac:dyDescent="0.3">
      <c r="A342" t="s">
        <v>442</v>
      </c>
      <c r="B342">
        <v>59</v>
      </c>
      <c r="C342" t="s">
        <v>27</v>
      </c>
      <c r="D342" t="s">
        <v>46</v>
      </c>
      <c r="E342" t="s">
        <v>35</v>
      </c>
      <c r="F342" t="s">
        <v>133</v>
      </c>
      <c r="G342" t="s">
        <v>21</v>
      </c>
      <c r="H342" t="s">
        <v>38</v>
      </c>
      <c r="I342" t="s">
        <v>43</v>
      </c>
      <c r="J342">
        <v>4</v>
      </c>
      <c r="K342">
        <v>3</v>
      </c>
      <c r="L342">
        <v>1</v>
      </c>
      <c r="M342">
        <v>16.100000000000001</v>
      </c>
      <c r="N342" t="s">
        <v>24</v>
      </c>
      <c r="O342" t="s">
        <v>44</v>
      </c>
      <c r="P342">
        <v>0.86</v>
      </c>
      <c r="Q342">
        <v>75</v>
      </c>
      <c r="R342" t="s">
        <v>605</v>
      </c>
      <c r="S342" t="s">
        <v>611</v>
      </c>
      <c r="T342" t="s">
        <v>612</v>
      </c>
      <c r="U342" s="2">
        <v>0.47333333333333338</v>
      </c>
      <c r="V342">
        <v>5</v>
      </c>
    </row>
    <row r="343" spans="1:22" x14ac:dyDescent="0.3">
      <c r="A343" t="s">
        <v>443</v>
      </c>
      <c r="B343">
        <v>55</v>
      </c>
      <c r="C343" t="s">
        <v>17</v>
      </c>
      <c r="D343" t="s">
        <v>18</v>
      </c>
      <c r="E343" t="s">
        <v>74</v>
      </c>
      <c r="F343" t="s">
        <v>135</v>
      </c>
      <c r="G343" t="s">
        <v>72</v>
      </c>
      <c r="H343" t="s">
        <v>38</v>
      </c>
      <c r="I343" t="s">
        <v>48</v>
      </c>
      <c r="J343">
        <v>11</v>
      </c>
      <c r="K343">
        <v>9</v>
      </c>
      <c r="L343">
        <v>0</v>
      </c>
      <c r="M343">
        <v>9.66</v>
      </c>
      <c r="N343" t="s">
        <v>49</v>
      </c>
      <c r="O343" t="s">
        <v>44</v>
      </c>
      <c r="P343">
        <v>0.46</v>
      </c>
      <c r="Q343">
        <v>81.818181818181827</v>
      </c>
      <c r="R343" t="s">
        <v>606</v>
      </c>
      <c r="S343" t="s">
        <v>611</v>
      </c>
      <c r="T343" t="s">
        <v>612</v>
      </c>
      <c r="U343" s="2">
        <v>0.36727272727272731</v>
      </c>
      <c r="V343">
        <v>1</v>
      </c>
    </row>
    <row r="344" spans="1:22" x14ac:dyDescent="0.3">
      <c r="A344" t="s">
        <v>444</v>
      </c>
      <c r="B344">
        <v>22</v>
      </c>
      <c r="C344" t="s">
        <v>27</v>
      </c>
      <c r="D344" t="s">
        <v>59</v>
      </c>
      <c r="E344" t="s">
        <v>19</v>
      </c>
      <c r="F344" t="s">
        <v>137</v>
      </c>
      <c r="G344" t="s">
        <v>21</v>
      </c>
      <c r="H344" t="s">
        <v>38</v>
      </c>
      <c r="I344" t="s">
        <v>43</v>
      </c>
      <c r="J344">
        <v>11</v>
      </c>
      <c r="K344">
        <v>11</v>
      </c>
      <c r="L344">
        <v>0</v>
      </c>
      <c r="M344">
        <v>19.89</v>
      </c>
      <c r="N344" t="s">
        <v>76</v>
      </c>
      <c r="O344" t="s">
        <v>25</v>
      </c>
      <c r="P344">
        <v>0.6</v>
      </c>
      <c r="Q344">
        <v>100</v>
      </c>
      <c r="R344" t="s">
        <v>606</v>
      </c>
      <c r="S344" t="s">
        <v>611</v>
      </c>
      <c r="T344" t="s">
        <v>614</v>
      </c>
      <c r="U344" s="2">
        <v>0.44000000000000006</v>
      </c>
      <c r="V344">
        <v>2</v>
      </c>
    </row>
    <row r="345" spans="1:22" x14ac:dyDescent="0.3">
      <c r="A345" t="s">
        <v>445</v>
      </c>
      <c r="B345">
        <v>51</v>
      </c>
      <c r="C345" t="s">
        <v>17</v>
      </c>
      <c r="D345" t="s">
        <v>18</v>
      </c>
      <c r="E345" t="s">
        <v>74</v>
      </c>
      <c r="F345" t="s">
        <v>139</v>
      </c>
      <c r="G345" t="s">
        <v>42</v>
      </c>
      <c r="H345" t="s">
        <v>38</v>
      </c>
      <c r="I345" t="s">
        <v>48</v>
      </c>
      <c r="J345">
        <v>3</v>
      </c>
      <c r="K345">
        <v>0</v>
      </c>
      <c r="L345">
        <v>0</v>
      </c>
      <c r="M345">
        <v>3.28</v>
      </c>
      <c r="N345" t="s">
        <v>39</v>
      </c>
      <c r="O345" t="s">
        <v>44</v>
      </c>
      <c r="P345">
        <v>0.02</v>
      </c>
      <c r="Q345">
        <v>0</v>
      </c>
      <c r="R345" t="s">
        <v>604</v>
      </c>
      <c r="S345" t="s">
        <v>611</v>
      </c>
      <c r="T345" t="s">
        <v>612</v>
      </c>
      <c r="U345" s="2">
        <v>0</v>
      </c>
      <c r="V345">
        <v>3</v>
      </c>
    </row>
    <row r="346" spans="1:22" x14ac:dyDescent="0.3">
      <c r="A346" t="s">
        <v>446</v>
      </c>
      <c r="B346">
        <v>44</v>
      </c>
      <c r="C346" t="s">
        <v>27</v>
      </c>
      <c r="D346" t="s">
        <v>46</v>
      </c>
      <c r="E346" t="s">
        <v>19</v>
      </c>
      <c r="F346" t="s">
        <v>141</v>
      </c>
      <c r="G346" t="s">
        <v>30</v>
      </c>
      <c r="H346" t="s">
        <v>22</v>
      </c>
      <c r="I346" t="s">
        <v>43</v>
      </c>
      <c r="J346">
        <v>12</v>
      </c>
      <c r="K346">
        <v>11</v>
      </c>
      <c r="L346">
        <v>1</v>
      </c>
      <c r="M346">
        <v>16.5</v>
      </c>
      <c r="N346" t="s">
        <v>68</v>
      </c>
      <c r="O346" t="s">
        <v>44</v>
      </c>
      <c r="P346">
        <v>0.94</v>
      </c>
      <c r="Q346">
        <v>91.666666666666657</v>
      </c>
      <c r="R346" t="s">
        <v>605</v>
      </c>
      <c r="S346" t="s">
        <v>613</v>
      </c>
      <c r="T346" t="s">
        <v>615</v>
      </c>
      <c r="U346" s="2">
        <v>0.44303030303030311</v>
      </c>
      <c r="V346">
        <v>7</v>
      </c>
    </row>
    <row r="347" spans="1:22" x14ac:dyDescent="0.3">
      <c r="A347" t="s">
        <v>447</v>
      </c>
      <c r="B347">
        <v>60</v>
      </c>
      <c r="C347" t="s">
        <v>27</v>
      </c>
      <c r="D347" t="s">
        <v>54</v>
      </c>
      <c r="E347" t="s">
        <v>70</v>
      </c>
      <c r="F347" t="s">
        <v>143</v>
      </c>
      <c r="G347" t="s">
        <v>56</v>
      </c>
      <c r="H347" t="s">
        <v>22</v>
      </c>
      <c r="I347" t="s">
        <v>43</v>
      </c>
      <c r="J347">
        <v>2</v>
      </c>
      <c r="K347">
        <v>1</v>
      </c>
      <c r="L347">
        <v>1</v>
      </c>
      <c r="M347">
        <v>8.5</v>
      </c>
      <c r="N347" t="s">
        <v>68</v>
      </c>
      <c r="O347" t="s">
        <v>32</v>
      </c>
      <c r="P347">
        <v>0.69</v>
      </c>
      <c r="Q347">
        <v>50</v>
      </c>
      <c r="R347" t="s">
        <v>605</v>
      </c>
      <c r="S347" t="s">
        <v>613</v>
      </c>
      <c r="T347" t="s">
        <v>612</v>
      </c>
      <c r="U347" s="2">
        <v>0.64000000000000012</v>
      </c>
      <c r="V347">
        <v>7</v>
      </c>
    </row>
    <row r="348" spans="1:22" x14ac:dyDescent="0.3">
      <c r="A348" t="s">
        <v>448</v>
      </c>
      <c r="B348">
        <v>29</v>
      </c>
      <c r="C348" t="s">
        <v>58</v>
      </c>
      <c r="D348" t="s">
        <v>59</v>
      </c>
      <c r="E348" t="s">
        <v>19</v>
      </c>
      <c r="F348" t="s">
        <v>145</v>
      </c>
      <c r="G348" t="s">
        <v>30</v>
      </c>
      <c r="H348" t="s">
        <v>22</v>
      </c>
      <c r="I348" t="s">
        <v>43</v>
      </c>
      <c r="J348">
        <v>4</v>
      </c>
      <c r="K348">
        <v>2</v>
      </c>
      <c r="L348">
        <v>1</v>
      </c>
      <c r="M348">
        <v>26.72</v>
      </c>
      <c r="N348" t="s">
        <v>39</v>
      </c>
      <c r="O348" t="s">
        <v>44</v>
      </c>
      <c r="P348">
        <v>0.75</v>
      </c>
      <c r="Q348">
        <v>50</v>
      </c>
      <c r="R348" t="s">
        <v>605</v>
      </c>
      <c r="S348" t="s">
        <v>611</v>
      </c>
      <c r="T348" t="s">
        <v>614</v>
      </c>
      <c r="U348" s="2">
        <v>0.44000000000000006</v>
      </c>
      <c r="V348">
        <v>3</v>
      </c>
    </row>
    <row r="349" spans="1:22" x14ac:dyDescent="0.3">
      <c r="A349" t="s">
        <v>449</v>
      </c>
      <c r="B349">
        <v>55</v>
      </c>
      <c r="C349" t="s">
        <v>27</v>
      </c>
      <c r="D349" t="s">
        <v>46</v>
      </c>
      <c r="E349" t="s">
        <v>28</v>
      </c>
      <c r="F349" t="s">
        <v>147</v>
      </c>
      <c r="G349" t="s">
        <v>42</v>
      </c>
      <c r="H349" t="s">
        <v>22</v>
      </c>
      <c r="I349" t="s">
        <v>48</v>
      </c>
      <c r="J349">
        <v>10</v>
      </c>
      <c r="K349">
        <v>9</v>
      </c>
      <c r="L349">
        <v>0</v>
      </c>
      <c r="M349">
        <v>3.07</v>
      </c>
      <c r="N349" t="s">
        <v>76</v>
      </c>
      <c r="O349" t="s">
        <v>32</v>
      </c>
      <c r="P349">
        <v>0.47</v>
      </c>
      <c r="Q349">
        <v>90</v>
      </c>
      <c r="R349" t="s">
        <v>606</v>
      </c>
      <c r="S349" t="s">
        <v>611</v>
      </c>
      <c r="T349" t="s">
        <v>612</v>
      </c>
      <c r="U349" s="2">
        <v>0.4</v>
      </c>
      <c r="V349">
        <v>2</v>
      </c>
    </row>
    <row r="350" spans="1:22" x14ac:dyDescent="0.3">
      <c r="A350" t="s">
        <v>450</v>
      </c>
      <c r="B350">
        <v>25</v>
      </c>
      <c r="C350" t="s">
        <v>58</v>
      </c>
      <c r="D350" t="s">
        <v>46</v>
      </c>
      <c r="E350" t="s">
        <v>74</v>
      </c>
      <c r="F350" t="s">
        <v>149</v>
      </c>
      <c r="G350" t="s">
        <v>21</v>
      </c>
      <c r="H350" t="s">
        <v>38</v>
      </c>
      <c r="I350" t="s">
        <v>23</v>
      </c>
      <c r="J350">
        <v>14</v>
      </c>
      <c r="K350">
        <v>13</v>
      </c>
      <c r="L350">
        <v>1</v>
      </c>
      <c r="M350">
        <v>29.78</v>
      </c>
      <c r="N350" t="s">
        <v>39</v>
      </c>
      <c r="O350" t="s">
        <v>44</v>
      </c>
      <c r="P350">
        <v>0.96</v>
      </c>
      <c r="Q350">
        <v>92.857142857142861</v>
      </c>
      <c r="R350" t="s">
        <v>605</v>
      </c>
      <c r="S350" t="s">
        <v>611</v>
      </c>
      <c r="T350" t="s">
        <v>614</v>
      </c>
      <c r="U350" s="2">
        <v>0.44219780219780225</v>
      </c>
      <c r="V350">
        <v>3</v>
      </c>
    </row>
    <row r="351" spans="1:22" x14ac:dyDescent="0.3">
      <c r="A351" t="s">
        <v>451</v>
      </c>
      <c r="B351">
        <v>54</v>
      </c>
      <c r="C351" t="s">
        <v>27</v>
      </c>
      <c r="D351" t="s">
        <v>34</v>
      </c>
      <c r="E351" t="s">
        <v>70</v>
      </c>
      <c r="F351" t="s">
        <v>151</v>
      </c>
      <c r="G351" t="s">
        <v>72</v>
      </c>
      <c r="H351" t="s">
        <v>22</v>
      </c>
      <c r="I351" t="s">
        <v>23</v>
      </c>
      <c r="J351">
        <v>8</v>
      </c>
      <c r="K351">
        <v>5</v>
      </c>
      <c r="L351">
        <v>0</v>
      </c>
      <c r="M351">
        <v>6.13</v>
      </c>
      <c r="N351" t="s">
        <v>31</v>
      </c>
      <c r="O351" t="s">
        <v>25</v>
      </c>
      <c r="P351">
        <v>0.34</v>
      </c>
      <c r="Q351">
        <v>62.5</v>
      </c>
      <c r="R351" t="s">
        <v>606</v>
      </c>
      <c r="S351" t="s">
        <v>613</v>
      </c>
      <c r="T351" t="s">
        <v>612</v>
      </c>
      <c r="U351" s="2">
        <v>0.29000000000000004</v>
      </c>
      <c r="V351">
        <v>6</v>
      </c>
    </row>
    <row r="352" spans="1:22" x14ac:dyDescent="0.3">
      <c r="A352" t="s">
        <v>452</v>
      </c>
      <c r="B352">
        <v>18</v>
      </c>
      <c r="C352" t="s">
        <v>27</v>
      </c>
      <c r="D352" t="s">
        <v>59</v>
      </c>
      <c r="E352" t="s">
        <v>51</v>
      </c>
      <c r="F352" t="s">
        <v>20</v>
      </c>
      <c r="G352" t="s">
        <v>56</v>
      </c>
      <c r="H352" t="s">
        <v>22</v>
      </c>
      <c r="I352" t="s">
        <v>43</v>
      </c>
      <c r="J352">
        <v>13</v>
      </c>
      <c r="K352">
        <v>12</v>
      </c>
      <c r="L352">
        <v>0</v>
      </c>
      <c r="M352">
        <v>4.75</v>
      </c>
      <c r="N352" t="s">
        <v>81</v>
      </c>
      <c r="O352" t="s">
        <v>32</v>
      </c>
      <c r="P352">
        <v>0.49</v>
      </c>
      <c r="Q352">
        <v>92.307692307692307</v>
      </c>
      <c r="R352" t="s">
        <v>606</v>
      </c>
      <c r="S352" t="s">
        <v>611</v>
      </c>
      <c r="T352" t="s">
        <v>616</v>
      </c>
      <c r="U352" s="2">
        <v>0.40923076923076929</v>
      </c>
      <c r="V352">
        <v>4</v>
      </c>
    </row>
    <row r="353" spans="1:22" x14ac:dyDescent="0.3">
      <c r="A353" t="s">
        <v>453</v>
      </c>
      <c r="B353">
        <v>45</v>
      </c>
      <c r="C353" t="s">
        <v>27</v>
      </c>
      <c r="D353" t="s">
        <v>46</v>
      </c>
      <c r="E353" t="s">
        <v>35</v>
      </c>
      <c r="F353" t="s">
        <v>29</v>
      </c>
      <c r="G353" t="s">
        <v>42</v>
      </c>
      <c r="H353" t="s">
        <v>22</v>
      </c>
      <c r="I353" t="s">
        <v>23</v>
      </c>
      <c r="J353">
        <v>9</v>
      </c>
      <c r="K353">
        <v>3</v>
      </c>
      <c r="L353">
        <v>0</v>
      </c>
      <c r="M353">
        <v>28.55</v>
      </c>
      <c r="N353" t="s">
        <v>39</v>
      </c>
      <c r="O353" t="s">
        <v>32</v>
      </c>
      <c r="P353">
        <v>0.27</v>
      </c>
      <c r="Q353">
        <v>33.333333333333329</v>
      </c>
      <c r="R353" t="s">
        <v>604</v>
      </c>
      <c r="S353" t="s">
        <v>611</v>
      </c>
      <c r="T353" t="s">
        <v>615</v>
      </c>
      <c r="U353" s="2">
        <v>0.17333333333333334</v>
      </c>
      <c r="V353">
        <v>3</v>
      </c>
    </row>
    <row r="354" spans="1:22" x14ac:dyDescent="0.3">
      <c r="A354" t="s">
        <v>454</v>
      </c>
      <c r="B354">
        <v>30</v>
      </c>
      <c r="C354" t="s">
        <v>17</v>
      </c>
      <c r="D354" t="s">
        <v>62</v>
      </c>
      <c r="E354" t="s">
        <v>28</v>
      </c>
      <c r="F354" t="s">
        <v>36</v>
      </c>
      <c r="G354" t="s">
        <v>72</v>
      </c>
      <c r="H354" t="s">
        <v>22</v>
      </c>
      <c r="I354" t="s">
        <v>23</v>
      </c>
      <c r="J354">
        <v>12</v>
      </c>
      <c r="K354">
        <v>5</v>
      </c>
      <c r="L354">
        <v>1</v>
      </c>
      <c r="M354">
        <v>3.98</v>
      </c>
      <c r="N354" t="s">
        <v>24</v>
      </c>
      <c r="O354" t="s">
        <v>32</v>
      </c>
      <c r="P354">
        <v>0.63</v>
      </c>
      <c r="Q354">
        <v>41.666666666666671</v>
      </c>
      <c r="R354" t="s">
        <v>605</v>
      </c>
      <c r="S354" t="s">
        <v>611</v>
      </c>
      <c r="T354" t="s">
        <v>614</v>
      </c>
      <c r="U354" s="2">
        <v>0.28666666666666674</v>
      </c>
      <c r="V354">
        <v>5</v>
      </c>
    </row>
    <row r="355" spans="1:22" x14ac:dyDescent="0.3">
      <c r="A355" t="s">
        <v>455</v>
      </c>
      <c r="B355">
        <v>37</v>
      </c>
      <c r="C355" t="s">
        <v>17</v>
      </c>
      <c r="D355" t="s">
        <v>18</v>
      </c>
      <c r="E355" t="s">
        <v>28</v>
      </c>
      <c r="F355" t="s">
        <v>41</v>
      </c>
      <c r="G355" t="s">
        <v>21</v>
      </c>
      <c r="H355" t="s">
        <v>38</v>
      </c>
      <c r="I355" t="s">
        <v>43</v>
      </c>
      <c r="J355">
        <v>12</v>
      </c>
      <c r="K355">
        <v>8</v>
      </c>
      <c r="L355">
        <v>0</v>
      </c>
      <c r="M355">
        <v>10.8</v>
      </c>
      <c r="N355" t="s">
        <v>31</v>
      </c>
      <c r="O355" t="s">
        <v>25</v>
      </c>
      <c r="P355">
        <v>0.39</v>
      </c>
      <c r="Q355">
        <v>66.666666666666657</v>
      </c>
      <c r="R355" t="s">
        <v>606</v>
      </c>
      <c r="S355" t="s">
        <v>613</v>
      </c>
      <c r="T355" t="s">
        <v>615</v>
      </c>
      <c r="U355" s="2">
        <v>0.30666666666666664</v>
      </c>
      <c r="V355">
        <v>6</v>
      </c>
    </row>
    <row r="356" spans="1:22" x14ac:dyDescent="0.3">
      <c r="A356" t="s">
        <v>456</v>
      </c>
      <c r="B356">
        <v>39</v>
      </c>
      <c r="C356" t="s">
        <v>27</v>
      </c>
      <c r="D356" t="s">
        <v>59</v>
      </c>
      <c r="E356" t="s">
        <v>51</v>
      </c>
      <c r="F356" t="s">
        <v>47</v>
      </c>
      <c r="G356" t="s">
        <v>56</v>
      </c>
      <c r="H356" t="s">
        <v>38</v>
      </c>
      <c r="I356" t="s">
        <v>23</v>
      </c>
      <c r="J356">
        <v>4</v>
      </c>
      <c r="K356">
        <v>1</v>
      </c>
      <c r="L356">
        <v>0</v>
      </c>
      <c r="M356">
        <v>4.8</v>
      </c>
      <c r="N356" t="s">
        <v>31</v>
      </c>
      <c r="O356" t="s">
        <v>25</v>
      </c>
      <c r="P356">
        <v>0.15</v>
      </c>
      <c r="Q356">
        <v>25</v>
      </c>
      <c r="R356" t="s">
        <v>604</v>
      </c>
      <c r="S356" t="s">
        <v>613</v>
      </c>
      <c r="T356" t="s">
        <v>615</v>
      </c>
      <c r="U356" s="2">
        <v>0.14000000000000001</v>
      </c>
      <c r="V356">
        <v>6</v>
      </c>
    </row>
    <row r="357" spans="1:22" x14ac:dyDescent="0.3">
      <c r="A357" t="s">
        <v>457</v>
      </c>
      <c r="B357">
        <v>55</v>
      </c>
      <c r="C357" t="s">
        <v>58</v>
      </c>
      <c r="D357" t="s">
        <v>34</v>
      </c>
      <c r="E357" t="s">
        <v>28</v>
      </c>
      <c r="F357" t="s">
        <v>52</v>
      </c>
      <c r="G357" t="s">
        <v>21</v>
      </c>
      <c r="H357" t="s">
        <v>22</v>
      </c>
      <c r="I357" t="s">
        <v>43</v>
      </c>
      <c r="J357">
        <v>15</v>
      </c>
      <c r="K357">
        <v>8</v>
      </c>
      <c r="L357">
        <v>0</v>
      </c>
      <c r="M357">
        <v>19.07</v>
      </c>
      <c r="N357" t="s">
        <v>24</v>
      </c>
      <c r="O357" t="s">
        <v>25</v>
      </c>
      <c r="P357">
        <v>0.36</v>
      </c>
      <c r="Q357">
        <v>53.333333333333336</v>
      </c>
      <c r="R357" t="s">
        <v>606</v>
      </c>
      <c r="S357" t="s">
        <v>611</v>
      </c>
      <c r="T357" t="s">
        <v>612</v>
      </c>
      <c r="U357" s="2">
        <v>0.25333333333333335</v>
      </c>
      <c r="V357">
        <v>5</v>
      </c>
    </row>
    <row r="358" spans="1:22" x14ac:dyDescent="0.3">
      <c r="A358" t="s">
        <v>458</v>
      </c>
      <c r="B358">
        <v>60</v>
      </c>
      <c r="C358" t="s">
        <v>17</v>
      </c>
      <c r="D358" t="s">
        <v>62</v>
      </c>
      <c r="E358" t="s">
        <v>28</v>
      </c>
      <c r="F358" t="s">
        <v>55</v>
      </c>
      <c r="G358" t="s">
        <v>30</v>
      </c>
      <c r="H358" t="s">
        <v>22</v>
      </c>
      <c r="I358" t="s">
        <v>43</v>
      </c>
      <c r="J358">
        <v>8</v>
      </c>
      <c r="K358">
        <v>6</v>
      </c>
      <c r="L358">
        <v>1</v>
      </c>
      <c r="M358">
        <v>8.33</v>
      </c>
      <c r="N358" t="s">
        <v>31</v>
      </c>
      <c r="O358" t="s">
        <v>25</v>
      </c>
      <c r="P358">
        <v>0.82</v>
      </c>
      <c r="Q358">
        <v>75</v>
      </c>
      <c r="R358" t="s">
        <v>605</v>
      </c>
      <c r="S358" t="s">
        <v>613</v>
      </c>
      <c r="T358" t="s">
        <v>612</v>
      </c>
      <c r="U358" s="2">
        <v>0.40666666666666673</v>
      </c>
      <c r="V358">
        <v>6</v>
      </c>
    </row>
    <row r="359" spans="1:22" x14ac:dyDescent="0.3">
      <c r="A359" t="s">
        <v>459</v>
      </c>
      <c r="B359">
        <v>31</v>
      </c>
      <c r="C359" t="s">
        <v>58</v>
      </c>
      <c r="D359" t="s">
        <v>62</v>
      </c>
      <c r="E359" t="s">
        <v>19</v>
      </c>
      <c r="F359" t="s">
        <v>60</v>
      </c>
      <c r="G359" t="s">
        <v>30</v>
      </c>
      <c r="H359" t="s">
        <v>38</v>
      </c>
      <c r="I359" t="s">
        <v>43</v>
      </c>
      <c r="J359">
        <v>11</v>
      </c>
      <c r="K359">
        <v>1</v>
      </c>
      <c r="L359">
        <v>0</v>
      </c>
      <c r="M359">
        <v>8.83</v>
      </c>
      <c r="N359" t="s">
        <v>24</v>
      </c>
      <c r="O359" t="s">
        <v>32</v>
      </c>
      <c r="P359">
        <v>0.09</v>
      </c>
      <c r="Q359">
        <v>9.0909090909090917</v>
      </c>
      <c r="R359" t="s">
        <v>604</v>
      </c>
      <c r="S359" t="s">
        <v>611</v>
      </c>
      <c r="T359" t="s">
        <v>614</v>
      </c>
      <c r="U359" s="2">
        <v>7.6363636363636384E-2</v>
      </c>
      <c r="V359">
        <v>5</v>
      </c>
    </row>
    <row r="360" spans="1:22" x14ac:dyDescent="0.3">
      <c r="A360" t="s">
        <v>460</v>
      </c>
      <c r="B360">
        <v>26</v>
      </c>
      <c r="C360" t="s">
        <v>27</v>
      </c>
      <c r="D360" t="s">
        <v>18</v>
      </c>
      <c r="E360" t="s">
        <v>74</v>
      </c>
      <c r="F360" t="s">
        <v>63</v>
      </c>
      <c r="G360" t="s">
        <v>72</v>
      </c>
      <c r="H360" t="s">
        <v>22</v>
      </c>
      <c r="I360" t="s">
        <v>43</v>
      </c>
      <c r="J360">
        <v>2</v>
      </c>
      <c r="K360">
        <v>0</v>
      </c>
      <c r="L360">
        <v>0</v>
      </c>
      <c r="M360">
        <v>2.4900000000000002</v>
      </c>
      <c r="N360" t="s">
        <v>24</v>
      </c>
      <c r="O360" t="s">
        <v>25</v>
      </c>
      <c r="P360">
        <v>0.01</v>
      </c>
      <c r="Q360">
        <v>0</v>
      </c>
      <c r="R360" t="s">
        <v>604</v>
      </c>
      <c r="S360" t="s">
        <v>611</v>
      </c>
      <c r="T360" t="s">
        <v>614</v>
      </c>
      <c r="U360" s="2">
        <v>0</v>
      </c>
      <c r="V360">
        <v>5</v>
      </c>
    </row>
    <row r="361" spans="1:22" x14ac:dyDescent="0.3">
      <c r="A361" t="s">
        <v>461</v>
      </c>
      <c r="B361">
        <v>34</v>
      </c>
      <c r="C361" t="s">
        <v>58</v>
      </c>
      <c r="D361" t="s">
        <v>34</v>
      </c>
      <c r="E361" t="s">
        <v>70</v>
      </c>
      <c r="F361" t="s">
        <v>65</v>
      </c>
      <c r="G361" t="s">
        <v>72</v>
      </c>
      <c r="H361" t="s">
        <v>38</v>
      </c>
      <c r="I361" t="s">
        <v>43</v>
      </c>
      <c r="J361">
        <v>3</v>
      </c>
      <c r="K361">
        <v>0</v>
      </c>
      <c r="L361">
        <v>0</v>
      </c>
      <c r="M361">
        <v>2.74</v>
      </c>
      <c r="N361" t="s">
        <v>76</v>
      </c>
      <c r="O361" t="s">
        <v>32</v>
      </c>
      <c r="P361">
        <v>0.01</v>
      </c>
      <c r="Q361">
        <v>0</v>
      </c>
      <c r="R361" t="s">
        <v>604</v>
      </c>
      <c r="S361" t="s">
        <v>611</v>
      </c>
      <c r="T361" t="s">
        <v>614</v>
      </c>
      <c r="U361" s="2">
        <v>0</v>
      </c>
      <c r="V361">
        <v>2</v>
      </c>
    </row>
    <row r="362" spans="1:22" x14ac:dyDescent="0.3">
      <c r="A362" t="s">
        <v>462</v>
      </c>
      <c r="B362">
        <v>48</v>
      </c>
      <c r="C362" t="s">
        <v>27</v>
      </c>
      <c r="D362" t="s">
        <v>34</v>
      </c>
      <c r="E362" t="s">
        <v>28</v>
      </c>
      <c r="F362" t="s">
        <v>67</v>
      </c>
      <c r="G362" t="s">
        <v>30</v>
      </c>
      <c r="H362" t="s">
        <v>22</v>
      </c>
      <c r="I362" t="s">
        <v>23</v>
      </c>
      <c r="J362">
        <v>14</v>
      </c>
      <c r="K362">
        <v>9</v>
      </c>
      <c r="L362">
        <v>0</v>
      </c>
      <c r="M362">
        <v>5.33</v>
      </c>
      <c r="N362" t="s">
        <v>49</v>
      </c>
      <c r="O362" t="s">
        <v>32</v>
      </c>
      <c r="P362">
        <v>0.35</v>
      </c>
      <c r="Q362">
        <v>64.285714285714292</v>
      </c>
      <c r="R362" t="s">
        <v>606</v>
      </c>
      <c r="S362" t="s">
        <v>611</v>
      </c>
      <c r="T362" t="s">
        <v>615</v>
      </c>
      <c r="U362" s="2">
        <v>0.29714285714285715</v>
      </c>
      <c r="V362">
        <v>1</v>
      </c>
    </row>
    <row r="363" spans="1:22" x14ac:dyDescent="0.3">
      <c r="A363" t="s">
        <v>463</v>
      </c>
      <c r="B363">
        <v>22</v>
      </c>
      <c r="C363" t="s">
        <v>58</v>
      </c>
      <c r="D363" t="s">
        <v>62</v>
      </c>
      <c r="E363" t="s">
        <v>28</v>
      </c>
      <c r="F363" t="s">
        <v>71</v>
      </c>
      <c r="G363" t="s">
        <v>21</v>
      </c>
      <c r="H363" t="s">
        <v>22</v>
      </c>
      <c r="I363" t="s">
        <v>43</v>
      </c>
      <c r="J363">
        <v>5</v>
      </c>
      <c r="K363">
        <v>2</v>
      </c>
      <c r="L363">
        <v>1</v>
      </c>
      <c r="M363">
        <v>3.89</v>
      </c>
      <c r="N363" t="s">
        <v>76</v>
      </c>
      <c r="O363" t="s">
        <v>25</v>
      </c>
      <c r="P363">
        <v>0.62</v>
      </c>
      <c r="Q363">
        <v>40</v>
      </c>
      <c r="R363" t="s">
        <v>605</v>
      </c>
      <c r="S363" t="s">
        <v>611</v>
      </c>
      <c r="T363" t="s">
        <v>614</v>
      </c>
      <c r="U363" s="2">
        <v>0.4</v>
      </c>
      <c r="V363">
        <v>2</v>
      </c>
    </row>
    <row r="364" spans="1:22" x14ac:dyDescent="0.3">
      <c r="A364" t="s">
        <v>464</v>
      </c>
      <c r="B364">
        <v>36</v>
      </c>
      <c r="C364" t="s">
        <v>27</v>
      </c>
      <c r="D364" t="s">
        <v>62</v>
      </c>
      <c r="E364" t="s">
        <v>70</v>
      </c>
      <c r="F364" t="s">
        <v>75</v>
      </c>
      <c r="G364" t="s">
        <v>42</v>
      </c>
      <c r="H364" t="s">
        <v>22</v>
      </c>
      <c r="I364" t="s">
        <v>23</v>
      </c>
      <c r="J364">
        <v>14</v>
      </c>
      <c r="K364">
        <v>12</v>
      </c>
      <c r="L364">
        <v>0</v>
      </c>
      <c r="M364">
        <v>1.28</v>
      </c>
      <c r="N364" t="s">
        <v>76</v>
      </c>
      <c r="O364" t="s">
        <v>32</v>
      </c>
      <c r="P364">
        <v>0.43</v>
      </c>
      <c r="Q364">
        <v>85.714285714285708</v>
      </c>
      <c r="R364" t="s">
        <v>606</v>
      </c>
      <c r="S364" t="s">
        <v>611</v>
      </c>
      <c r="T364" t="s">
        <v>615</v>
      </c>
      <c r="U364" s="2">
        <v>0.3828571428571429</v>
      </c>
      <c r="V364">
        <v>2</v>
      </c>
    </row>
    <row r="365" spans="1:22" x14ac:dyDescent="0.3">
      <c r="A365" t="s">
        <v>465</v>
      </c>
      <c r="B365">
        <v>59</v>
      </c>
      <c r="C365" t="s">
        <v>17</v>
      </c>
      <c r="D365" t="s">
        <v>59</v>
      </c>
      <c r="E365" t="s">
        <v>70</v>
      </c>
      <c r="F365" t="s">
        <v>78</v>
      </c>
      <c r="G365" t="s">
        <v>42</v>
      </c>
      <c r="H365" t="s">
        <v>38</v>
      </c>
      <c r="I365" t="s">
        <v>48</v>
      </c>
      <c r="J365">
        <v>2</v>
      </c>
      <c r="K365">
        <v>1</v>
      </c>
      <c r="L365">
        <v>0</v>
      </c>
      <c r="M365">
        <v>6.3</v>
      </c>
      <c r="N365" t="s">
        <v>81</v>
      </c>
      <c r="O365" t="s">
        <v>44</v>
      </c>
      <c r="P365">
        <v>0.28000000000000003</v>
      </c>
      <c r="Q365">
        <v>50</v>
      </c>
      <c r="R365" t="s">
        <v>604</v>
      </c>
      <c r="S365" t="s">
        <v>611</v>
      </c>
      <c r="T365" t="s">
        <v>612</v>
      </c>
      <c r="U365" s="2">
        <v>0.24000000000000002</v>
      </c>
      <c r="V365">
        <v>4</v>
      </c>
    </row>
    <row r="366" spans="1:22" x14ac:dyDescent="0.3">
      <c r="A366" t="s">
        <v>466</v>
      </c>
      <c r="B366">
        <v>47</v>
      </c>
      <c r="C366" t="s">
        <v>27</v>
      </c>
      <c r="D366" t="s">
        <v>46</v>
      </c>
      <c r="E366" t="s">
        <v>19</v>
      </c>
      <c r="F366" t="s">
        <v>80</v>
      </c>
      <c r="G366" t="s">
        <v>42</v>
      </c>
      <c r="H366" t="s">
        <v>38</v>
      </c>
      <c r="I366" t="s">
        <v>48</v>
      </c>
      <c r="J366">
        <v>15</v>
      </c>
      <c r="K366">
        <v>5</v>
      </c>
      <c r="L366">
        <v>1</v>
      </c>
      <c r="M366">
        <v>21.19</v>
      </c>
      <c r="N366" t="s">
        <v>49</v>
      </c>
      <c r="O366" t="s">
        <v>25</v>
      </c>
      <c r="P366">
        <v>0.67</v>
      </c>
      <c r="Q366">
        <v>33.333333333333329</v>
      </c>
      <c r="R366" t="s">
        <v>605</v>
      </c>
      <c r="S366" t="s">
        <v>611</v>
      </c>
      <c r="T366" t="s">
        <v>615</v>
      </c>
      <c r="U366" s="2">
        <v>0.25333333333333335</v>
      </c>
      <c r="V366">
        <v>1</v>
      </c>
    </row>
    <row r="367" spans="1:22" x14ac:dyDescent="0.3">
      <c r="A367" t="s">
        <v>467</v>
      </c>
      <c r="B367">
        <v>24</v>
      </c>
      <c r="C367" t="s">
        <v>27</v>
      </c>
      <c r="D367" t="s">
        <v>54</v>
      </c>
      <c r="E367" t="s">
        <v>35</v>
      </c>
      <c r="F367" t="s">
        <v>83</v>
      </c>
      <c r="G367" t="s">
        <v>37</v>
      </c>
      <c r="H367" t="s">
        <v>38</v>
      </c>
      <c r="I367" t="s">
        <v>23</v>
      </c>
      <c r="J367">
        <v>10</v>
      </c>
      <c r="K367">
        <v>6</v>
      </c>
      <c r="L367">
        <v>0</v>
      </c>
      <c r="M367">
        <v>18.73</v>
      </c>
      <c r="N367" t="s">
        <v>68</v>
      </c>
      <c r="O367" t="s">
        <v>32</v>
      </c>
      <c r="P367">
        <v>0.39</v>
      </c>
      <c r="Q367">
        <v>60</v>
      </c>
      <c r="R367" t="s">
        <v>606</v>
      </c>
      <c r="S367" t="s">
        <v>613</v>
      </c>
      <c r="T367" t="s">
        <v>614</v>
      </c>
      <c r="U367" s="2">
        <v>0.28000000000000003</v>
      </c>
      <c r="V367">
        <v>7</v>
      </c>
    </row>
    <row r="368" spans="1:22" x14ac:dyDescent="0.3">
      <c r="A368" t="s">
        <v>468</v>
      </c>
      <c r="B368">
        <v>26</v>
      </c>
      <c r="C368" t="s">
        <v>27</v>
      </c>
      <c r="D368" t="s">
        <v>46</v>
      </c>
      <c r="E368" t="s">
        <v>28</v>
      </c>
      <c r="F368" t="s">
        <v>85</v>
      </c>
      <c r="G368" t="s">
        <v>42</v>
      </c>
      <c r="H368" t="s">
        <v>38</v>
      </c>
      <c r="I368" t="s">
        <v>23</v>
      </c>
      <c r="J368">
        <v>2</v>
      </c>
      <c r="K368">
        <v>1</v>
      </c>
      <c r="L368">
        <v>0</v>
      </c>
      <c r="M368">
        <v>1.36</v>
      </c>
      <c r="N368" t="s">
        <v>68</v>
      </c>
      <c r="O368" t="s">
        <v>32</v>
      </c>
      <c r="P368">
        <v>0.26</v>
      </c>
      <c r="Q368">
        <v>50</v>
      </c>
      <c r="R368" t="s">
        <v>604</v>
      </c>
      <c r="S368" t="s">
        <v>613</v>
      </c>
      <c r="T368" t="s">
        <v>614</v>
      </c>
      <c r="U368" s="2">
        <v>0.24000000000000002</v>
      </c>
      <c r="V368">
        <v>7</v>
      </c>
    </row>
    <row r="369" spans="1:22" x14ac:dyDescent="0.3">
      <c r="A369" t="s">
        <v>469</v>
      </c>
      <c r="B369">
        <v>51</v>
      </c>
      <c r="C369" t="s">
        <v>58</v>
      </c>
      <c r="D369" t="s">
        <v>54</v>
      </c>
      <c r="E369" t="s">
        <v>19</v>
      </c>
      <c r="F369" t="s">
        <v>87</v>
      </c>
      <c r="G369" t="s">
        <v>37</v>
      </c>
      <c r="H369" t="s">
        <v>22</v>
      </c>
      <c r="I369" t="s">
        <v>48</v>
      </c>
      <c r="J369">
        <v>14</v>
      </c>
      <c r="K369">
        <v>5</v>
      </c>
      <c r="L369">
        <v>0</v>
      </c>
      <c r="M369">
        <v>20.96</v>
      </c>
      <c r="N369" t="s">
        <v>24</v>
      </c>
      <c r="O369" t="s">
        <v>25</v>
      </c>
      <c r="P369">
        <v>0.28000000000000003</v>
      </c>
      <c r="Q369">
        <v>35.714285714285715</v>
      </c>
      <c r="R369" t="s">
        <v>604</v>
      </c>
      <c r="S369" t="s">
        <v>611</v>
      </c>
      <c r="T369" t="s">
        <v>612</v>
      </c>
      <c r="U369" s="2">
        <v>0.18285714285714288</v>
      </c>
      <c r="V369">
        <v>5</v>
      </c>
    </row>
    <row r="370" spans="1:22" x14ac:dyDescent="0.3">
      <c r="A370" t="s">
        <v>470</v>
      </c>
      <c r="B370">
        <v>45</v>
      </c>
      <c r="C370" t="s">
        <v>58</v>
      </c>
      <c r="D370" t="s">
        <v>62</v>
      </c>
      <c r="E370" t="s">
        <v>51</v>
      </c>
      <c r="F370" t="s">
        <v>89</v>
      </c>
      <c r="G370" t="s">
        <v>42</v>
      </c>
      <c r="H370" t="s">
        <v>38</v>
      </c>
      <c r="I370" t="s">
        <v>48</v>
      </c>
      <c r="J370">
        <v>11</v>
      </c>
      <c r="K370">
        <v>10</v>
      </c>
      <c r="L370">
        <v>1</v>
      </c>
      <c r="M370">
        <v>25.33</v>
      </c>
      <c r="N370" t="s">
        <v>24</v>
      </c>
      <c r="O370" t="s">
        <v>32</v>
      </c>
      <c r="P370">
        <v>0.95</v>
      </c>
      <c r="Q370">
        <v>90.909090909090907</v>
      </c>
      <c r="R370" t="s">
        <v>605</v>
      </c>
      <c r="S370" t="s">
        <v>611</v>
      </c>
      <c r="T370" t="s">
        <v>615</v>
      </c>
      <c r="U370" s="2">
        <v>0.44363636363636372</v>
      </c>
      <c r="V370">
        <v>5</v>
      </c>
    </row>
    <row r="371" spans="1:22" x14ac:dyDescent="0.3">
      <c r="A371" t="s">
        <v>471</v>
      </c>
      <c r="B371">
        <v>21</v>
      </c>
      <c r="C371" t="s">
        <v>17</v>
      </c>
      <c r="D371" t="s">
        <v>62</v>
      </c>
      <c r="E371" t="s">
        <v>51</v>
      </c>
      <c r="F371" t="s">
        <v>91</v>
      </c>
      <c r="G371" t="s">
        <v>37</v>
      </c>
      <c r="H371" t="s">
        <v>38</v>
      </c>
      <c r="I371" t="s">
        <v>43</v>
      </c>
      <c r="J371">
        <v>14</v>
      </c>
      <c r="K371">
        <v>2</v>
      </c>
      <c r="L371">
        <v>1</v>
      </c>
      <c r="M371">
        <v>15.26</v>
      </c>
      <c r="N371" t="s">
        <v>76</v>
      </c>
      <c r="O371" t="s">
        <v>44</v>
      </c>
      <c r="P371">
        <v>0.55000000000000004</v>
      </c>
      <c r="Q371">
        <v>14.285714285714285</v>
      </c>
      <c r="R371" t="s">
        <v>606</v>
      </c>
      <c r="S371" t="s">
        <v>611</v>
      </c>
      <c r="T371" t="s">
        <v>614</v>
      </c>
      <c r="U371" s="2">
        <v>0.29714285714285715</v>
      </c>
      <c r="V371">
        <v>2</v>
      </c>
    </row>
    <row r="372" spans="1:22" x14ac:dyDescent="0.3">
      <c r="A372" t="s">
        <v>472</v>
      </c>
      <c r="B372">
        <v>35</v>
      </c>
      <c r="C372" t="s">
        <v>17</v>
      </c>
      <c r="D372" t="s">
        <v>54</v>
      </c>
      <c r="E372" t="s">
        <v>51</v>
      </c>
      <c r="F372" t="s">
        <v>93</v>
      </c>
      <c r="G372" t="s">
        <v>37</v>
      </c>
      <c r="H372" t="s">
        <v>38</v>
      </c>
      <c r="I372" t="s">
        <v>43</v>
      </c>
      <c r="J372">
        <v>14</v>
      </c>
      <c r="K372">
        <v>3</v>
      </c>
      <c r="L372">
        <v>1</v>
      </c>
      <c r="M372">
        <v>13.88</v>
      </c>
      <c r="N372" t="s">
        <v>24</v>
      </c>
      <c r="O372" t="s">
        <v>44</v>
      </c>
      <c r="P372">
        <v>0.57999999999999996</v>
      </c>
      <c r="Q372">
        <v>21.428571428571427</v>
      </c>
      <c r="R372" t="s">
        <v>606</v>
      </c>
      <c r="S372" t="s">
        <v>611</v>
      </c>
      <c r="T372" t="s">
        <v>614</v>
      </c>
      <c r="U372" s="2">
        <v>0.25904761904761908</v>
      </c>
      <c r="V372">
        <v>5</v>
      </c>
    </row>
    <row r="373" spans="1:22" x14ac:dyDescent="0.3">
      <c r="A373" t="s">
        <v>473</v>
      </c>
      <c r="B373">
        <v>23</v>
      </c>
      <c r="C373" t="s">
        <v>27</v>
      </c>
      <c r="D373" t="s">
        <v>46</v>
      </c>
      <c r="E373" t="s">
        <v>70</v>
      </c>
      <c r="F373" t="s">
        <v>95</v>
      </c>
      <c r="G373" t="s">
        <v>30</v>
      </c>
      <c r="H373" t="s">
        <v>38</v>
      </c>
      <c r="I373" t="s">
        <v>48</v>
      </c>
      <c r="J373">
        <v>11</v>
      </c>
      <c r="K373">
        <v>0</v>
      </c>
      <c r="L373">
        <v>0</v>
      </c>
      <c r="M373">
        <v>0.51</v>
      </c>
      <c r="N373" t="s">
        <v>81</v>
      </c>
      <c r="O373" t="s">
        <v>25</v>
      </c>
      <c r="P373">
        <v>0</v>
      </c>
      <c r="Q373">
        <v>0</v>
      </c>
      <c r="R373" t="s">
        <v>604</v>
      </c>
      <c r="S373" t="s">
        <v>611</v>
      </c>
      <c r="T373" t="s">
        <v>614</v>
      </c>
      <c r="U373" s="2">
        <v>0</v>
      </c>
      <c r="V373">
        <v>4</v>
      </c>
    </row>
    <row r="374" spans="1:22" x14ac:dyDescent="0.3">
      <c r="A374" t="s">
        <v>474</v>
      </c>
      <c r="B374">
        <v>53</v>
      </c>
      <c r="C374" t="s">
        <v>58</v>
      </c>
      <c r="D374" t="s">
        <v>18</v>
      </c>
      <c r="E374" t="s">
        <v>28</v>
      </c>
      <c r="F374" t="s">
        <v>97</v>
      </c>
      <c r="G374" t="s">
        <v>37</v>
      </c>
      <c r="H374" t="s">
        <v>38</v>
      </c>
      <c r="I374" t="s">
        <v>48</v>
      </c>
      <c r="J374">
        <v>9</v>
      </c>
      <c r="K374">
        <v>3</v>
      </c>
      <c r="L374">
        <v>0</v>
      </c>
      <c r="M374">
        <v>14.23</v>
      </c>
      <c r="N374" t="s">
        <v>39</v>
      </c>
      <c r="O374" t="s">
        <v>44</v>
      </c>
      <c r="P374">
        <v>0.24</v>
      </c>
      <c r="Q374">
        <v>33.333333333333329</v>
      </c>
      <c r="R374" t="s">
        <v>604</v>
      </c>
      <c r="S374" t="s">
        <v>611</v>
      </c>
      <c r="T374" t="s">
        <v>612</v>
      </c>
      <c r="U374" s="2">
        <v>0.17333333333333334</v>
      </c>
      <c r="V374">
        <v>3</v>
      </c>
    </row>
    <row r="375" spans="1:22" x14ac:dyDescent="0.3">
      <c r="A375" t="s">
        <v>475</v>
      </c>
      <c r="B375">
        <v>21</v>
      </c>
      <c r="C375" t="s">
        <v>17</v>
      </c>
      <c r="D375" t="s">
        <v>46</v>
      </c>
      <c r="E375" t="s">
        <v>70</v>
      </c>
      <c r="F375" t="s">
        <v>99</v>
      </c>
      <c r="G375" t="s">
        <v>37</v>
      </c>
      <c r="H375" t="s">
        <v>38</v>
      </c>
      <c r="I375" t="s">
        <v>48</v>
      </c>
      <c r="J375">
        <v>11</v>
      </c>
      <c r="K375">
        <v>5</v>
      </c>
      <c r="L375">
        <v>0</v>
      </c>
      <c r="M375">
        <v>4.3099999999999996</v>
      </c>
      <c r="N375" t="s">
        <v>68</v>
      </c>
      <c r="O375" t="s">
        <v>32</v>
      </c>
      <c r="P375">
        <v>0.25</v>
      </c>
      <c r="Q375">
        <v>45.454545454545453</v>
      </c>
      <c r="R375" t="s">
        <v>604</v>
      </c>
      <c r="S375" t="s">
        <v>613</v>
      </c>
      <c r="T375" t="s">
        <v>614</v>
      </c>
      <c r="U375" s="2">
        <v>0.22181818181818183</v>
      </c>
      <c r="V375">
        <v>7</v>
      </c>
    </row>
    <row r="376" spans="1:22" x14ac:dyDescent="0.3">
      <c r="A376" t="s">
        <v>476</v>
      </c>
      <c r="B376">
        <v>32</v>
      </c>
      <c r="C376" t="s">
        <v>17</v>
      </c>
      <c r="D376" t="s">
        <v>59</v>
      </c>
      <c r="E376" t="s">
        <v>70</v>
      </c>
      <c r="F376" t="s">
        <v>101</v>
      </c>
      <c r="G376" t="s">
        <v>72</v>
      </c>
      <c r="H376" t="s">
        <v>38</v>
      </c>
      <c r="I376" t="s">
        <v>48</v>
      </c>
      <c r="J376">
        <v>9</v>
      </c>
      <c r="K376">
        <v>5</v>
      </c>
      <c r="L376">
        <v>0</v>
      </c>
      <c r="M376">
        <v>2.33</v>
      </c>
      <c r="N376" t="s">
        <v>76</v>
      </c>
      <c r="O376" t="s">
        <v>44</v>
      </c>
      <c r="P376">
        <v>0.28999999999999998</v>
      </c>
      <c r="Q376">
        <v>55.555555555555557</v>
      </c>
      <c r="R376" t="s">
        <v>604</v>
      </c>
      <c r="S376" t="s">
        <v>611</v>
      </c>
      <c r="T376" t="s">
        <v>614</v>
      </c>
      <c r="U376" s="2">
        <v>0.26222222222222225</v>
      </c>
      <c r="V376">
        <v>2</v>
      </c>
    </row>
    <row r="377" spans="1:22" x14ac:dyDescent="0.3">
      <c r="A377" t="s">
        <v>477</v>
      </c>
      <c r="B377">
        <v>26</v>
      </c>
      <c r="C377" t="s">
        <v>58</v>
      </c>
      <c r="D377" t="s">
        <v>62</v>
      </c>
      <c r="E377" t="s">
        <v>19</v>
      </c>
      <c r="F377" t="s">
        <v>103</v>
      </c>
      <c r="G377" t="s">
        <v>42</v>
      </c>
      <c r="H377" t="s">
        <v>22</v>
      </c>
      <c r="I377" t="s">
        <v>43</v>
      </c>
      <c r="J377">
        <v>10</v>
      </c>
      <c r="K377">
        <v>3</v>
      </c>
      <c r="L377">
        <v>1</v>
      </c>
      <c r="M377">
        <v>27.98</v>
      </c>
      <c r="N377" t="s">
        <v>81</v>
      </c>
      <c r="O377" t="s">
        <v>25</v>
      </c>
      <c r="P377">
        <v>0.65</v>
      </c>
      <c r="Q377">
        <v>30</v>
      </c>
      <c r="R377" t="s">
        <v>605</v>
      </c>
      <c r="S377" t="s">
        <v>611</v>
      </c>
      <c r="T377" t="s">
        <v>614</v>
      </c>
      <c r="U377" s="2">
        <v>0.29333333333333333</v>
      </c>
      <c r="V377">
        <v>4</v>
      </c>
    </row>
    <row r="378" spans="1:22" x14ac:dyDescent="0.3">
      <c r="A378" t="s">
        <v>478</v>
      </c>
      <c r="B378">
        <v>47</v>
      </c>
      <c r="C378" t="s">
        <v>17</v>
      </c>
      <c r="D378" t="s">
        <v>62</v>
      </c>
      <c r="E378" t="s">
        <v>70</v>
      </c>
      <c r="F378" t="s">
        <v>105</v>
      </c>
      <c r="G378" t="s">
        <v>30</v>
      </c>
      <c r="H378" t="s">
        <v>38</v>
      </c>
      <c r="I378" t="s">
        <v>23</v>
      </c>
      <c r="J378">
        <v>15</v>
      </c>
      <c r="K378">
        <v>3</v>
      </c>
      <c r="L378">
        <v>0</v>
      </c>
      <c r="M378">
        <v>14.06</v>
      </c>
      <c r="N378" t="s">
        <v>31</v>
      </c>
      <c r="O378" t="s">
        <v>32</v>
      </c>
      <c r="P378">
        <v>0.17</v>
      </c>
      <c r="Q378">
        <v>20</v>
      </c>
      <c r="R378" t="s">
        <v>604</v>
      </c>
      <c r="S378" t="s">
        <v>613</v>
      </c>
      <c r="T378" t="s">
        <v>615</v>
      </c>
      <c r="U378" s="2">
        <v>0.12000000000000002</v>
      </c>
      <c r="V378">
        <v>6</v>
      </c>
    </row>
    <row r="379" spans="1:22" x14ac:dyDescent="0.3">
      <c r="A379" t="s">
        <v>479</v>
      </c>
      <c r="B379">
        <v>50</v>
      </c>
      <c r="C379" t="s">
        <v>17</v>
      </c>
      <c r="D379" t="s">
        <v>46</v>
      </c>
      <c r="E379" t="s">
        <v>28</v>
      </c>
      <c r="F379" t="s">
        <v>107</v>
      </c>
      <c r="G379" t="s">
        <v>37</v>
      </c>
      <c r="H379" t="s">
        <v>22</v>
      </c>
      <c r="I379" t="s">
        <v>48</v>
      </c>
      <c r="J379">
        <v>15</v>
      </c>
      <c r="K379">
        <v>13</v>
      </c>
      <c r="L379">
        <v>0</v>
      </c>
      <c r="M379">
        <v>15.01</v>
      </c>
      <c r="N379" t="s">
        <v>24</v>
      </c>
      <c r="O379" t="s">
        <v>25</v>
      </c>
      <c r="P379">
        <v>0.51</v>
      </c>
      <c r="Q379">
        <v>86.666666666666671</v>
      </c>
      <c r="R379" t="s">
        <v>606</v>
      </c>
      <c r="S379" t="s">
        <v>611</v>
      </c>
      <c r="T379" t="s">
        <v>615</v>
      </c>
      <c r="U379" s="2">
        <v>0.38666666666666671</v>
      </c>
      <c r="V379">
        <v>5</v>
      </c>
    </row>
    <row r="380" spans="1:22" x14ac:dyDescent="0.3">
      <c r="A380" t="s">
        <v>480</v>
      </c>
      <c r="B380">
        <v>55</v>
      </c>
      <c r="C380" t="s">
        <v>17</v>
      </c>
      <c r="D380" t="s">
        <v>62</v>
      </c>
      <c r="E380" t="s">
        <v>51</v>
      </c>
      <c r="F380" t="s">
        <v>109</v>
      </c>
      <c r="G380" t="s">
        <v>30</v>
      </c>
      <c r="H380" t="s">
        <v>38</v>
      </c>
      <c r="I380" t="s">
        <v>48</v>
      </c>
      <c r="J380">
        <v>10</v>
      </c>
      <c r="K380">
        <v>9</v>
      </c>
      <c r="L380">
        <v>0</v>
      </c>
      <c r="M380">
        <v>15.62</v>
      </c>
      <c r="N380" t="s">
        <v>81</v>
      </c>
      <c r="O380" t="s">
        <v>44</v>
      </c>
      <c r="P380">
        <v>0.53</v>
      </c>
      <c r="Q380">
        <v>90</v>
      </c>
      <c r="R380" t="s">
        <v>606</v>
      </c>
      <c r="S380" t="s">
        <v>611</v>
      </c>
      <c r="T380" t="s">
        <v>612</v>
      </c>
      <c r="U380" s="2">
        <v>0.4</v>
      </c>
      <c r="V380">
        <v>4</v>
      </c>
    </row>
    <row r="381" spans="1:22" x14ac:dyDescent="0.3">
      <c r="A381" t="s">
        <v>481</v>
      </c>
      <c r="B381">
        <v>56</v>
      </c>
      <c r="C381" t="s">
        <v>58</v>
      </c>
      <c r="D381" t="s">
        <v>34</v>
      </c>
      <c r="E381" t="s">
        <v>70</v>
      </c>
      <c r="F381" t="s">
        <v>111</v>
      </c>
      <c r="G381" t="s">
        <v>42</v>
      </c>
      <c r="H381" t="s">
        <v>38</v>
      </c>
      <c r="I381" t="s">
        <v>43</v>
      </c>
      <c r="J381">
        <v>8</v>
      </c>
      <c r="K381">
        <v>2</v>
      </c>
      <c r="L381">
        <v>1</v>
      </c>
      <c r="M381">
        <v>18.47</v>
      </c>
      <c r="N381" t="s">
        <v>31</v>
      </c>
      <c r="O381" t="s">
        <v>32</v>
      </c>
      <c r="P381">
        <v>0.62</v>
      </c>
      <c r="Q381">
        <v>25</v>
      </c>
      <c r="R381" t="s">
        <v>605</v>
      </c>
      <c r="S381" t="s">
        <v>613</v>
      </c>
      <c r="T381" t="s">
        <v>612</v>
      </c>
      <c r="U381" s="2">
        <v>0.34000000000000008</v>
      </c>
      <c r="V381">
        <v>6</v>
      </c>
    </row>
    <row r="382" spans="1:22" x14ac:dyDescent="0.3">
      <c r="A382" t="s">
        <v>482</v>
      </c>
      <c r="B382">
        <v>37</v>
      </c>
      <c r="C382" t="s">
        <v>58</v>
      </c>
      <c r="D382" t="s">
        <v>54</v>
      </c>
      <c r="E382" t="s">
        <v>70</v>
      </c>
      <c r="F382" t="s">
        <v>113</v>
      </c>
      <c r="G382" t="s">
        <v>72</v>
      </c>
      <c r="H382" t="s">
        <v>22</v>
      </c>
      <c r="I382" t="s">
        <v>23</v>
      </c>
      <c r="J382">
        <v>4</v>
      </c>
      <c r="K382">
        <v>4</v>
      </c>
      <c r="L382">
        <v>0</v>
      </c>
      <c r="M382">
        <v>20.91</v>
      </c>
      <c r="N382" t="s">
        <v>31</v>
      </c>
      <c r="O382" t="s">
        <v>25</v>
      </c>
      <c r="P382">
        <v>0.6</v>
      </c>
      <c r="Q382">
        <v>100</v>
      </c>
      <c r="R382" t="s">
        <v>606</v>
      </c>
      <c r="S382" t="s">
        <v>613</v>
      </c>
      <c r="T382" t="s">
        <v>615</v>
      </c>
      <c r="U382" s="2">
        <v>0.44000000000000006</v>
      </c>
      <c r="V382">
        <v>6</v>
      </c>
    </row>
    <row r="383" spans="1:22" x14ac:dyDescent="0.3">
      <c r="A383" t="s">
        <v>483</v>
      </c>
      <c r="B383">
        <v>59</v>
      </c>
      <c r="C383" t="s">
        <v>17</v>
      </c>
      <c r="D383" t="s">
        <v>54</v>
      </c>
      <c r="E383" t="s">
        <v>74</v>
      </c>
      <c r="F383" t="s">
        <v>115</v>
      </c>
      <c r="G383" t="s">
        <v>72</v>
      </c>
      <c r="H383" t="s">
        <v>38</v>
      </c>
      <c r="I383" t="s">
        <v>48</v>
      </c>
      <c r="J383">
        <v>2</v>
      </c>
      <c r="K383">
        <v>1</v>
      </c>
      <c r="L383">
        <v>0</v>
      </c>
      <c r="M383">
        <v>17.899999999999999</v>
      </c>
      <c r="N383" t="s">
        <v>31</v>
      </c>
      <c r="O383" t="s">
        <v>32</v>
      </c>
      <c r="P383">
        <v>0.34</v>
      </c>
      <c r="Q383">
        <v>50</v>
      </c>
      <c r="R383" t="s">
        <v>606</v>
      </c>
      <c r="S383" t="s">
        <v>613</v>
      </c>
      <c r="T383" t="s">
        <v>612</v>
      </c>
      <c r="U383" s="2">
        <v>0.24000000000000002</v>
      </c>
      <c r="V383">
        <v>6</v>
      </c>
    </row>
    <row r="384" spans="1:22" x14ac:dyDescent="0.3">
      <c r="A384" t="s">
        <v>484</v>
      </c>
      <c r="B384">
        <v>44</v>
      </c>
      <c r="C384" t="s">
        <v>58</v>
      </c>
      <c r="D384" t="s">
        <v>62</v>
      </c>
      <c r="E384" t="s">
        <v>74</v>
      </c>
      <c r="F384" t="s">
        <v>117</v>
      </c>
      <c r="G384" t="s">
        <v>21</v>
      </c>
      <c r="H384" t="s">
        <v>38</v>
      </c>
      <c r="I384" t="s">
        <v>23</v>
      </c>
      <c r="J384">
        <v>9</v>
      </c>
      <c r="K384">
        <v>1</v>
      </c>
      <c r="L384">
        <v>1</v>
      </c>
      <c r="M384">
        <v>5.21</v>
      </c>
      <c r="N384" t="s">
        <v>31</v>
      </c>
      <c r="O384" t="s">
        <v>25</v>
      </c>
      <c r="P384">
        <v>0.48</v>
      </c>
      <c r="Q384">
        <v>11.111111111111111</v>
      </c>
      <c r="R384" t="s">
        <v>606</v>
      </c>
      <c r="S384" t="s">
        <v>613</v>
      </c>
      <c r="T384" t="s">
        <v>615</v>
      </c>
      <c r="U384" s="2">
        <v>0.48444444444444446</v>
      </c>
      <c r="V384">
        <v>6</v>
      </c>
    </row>
    <row r="385" spans="1:22" x14ac:dyDescent="0.3">
      <c r="A385" t="s">
        <v>485</v>
      </c>
      <c r="B385">
        <v>30</v>
      </c>
      <c r="C385" t="s">
        <v>27</v>
      </c>
      <c r="D385" t="s">
        <v>34</v>
      </c>
      <c r="E385" t="s">
        <v>70</v>
      </c>
      <c r="F385" t="s">
        <v>119</v>
      </c>
      <c r="G385" t="s">
        <v>72</v>
      </c>
      <c r="H385" t="s">
        <v>38</v>
      </c>
      <c r="I385" t="s">
        <v>23</v>
      </c>
      <c r="J385">
        <v>14</v>
      </c>
      <c r="K385">
        <v>0</v>
      </c>
      <c r="L385">
        <v>0</v>
      </c>
      <c r="M385">
        <v>3.45</v>
      </c>
      <c r="N385" t="s">
        <v>39</v>
      </c>
      <c r="O385" t="s">
        <v>25</v>
      </c>
      <c r="P385">
        <v>0.02</v>
      </c>
      <c r="Q385">
        <v>0</v>
      </c>
      <c r="R385" t="s">
        <v>604</v>
      </c>
      <c r="S385" t="s">
        <v>611</v>
      </c>
      <c r="T385" t="s">
        <v>614</v>
      </c>
      <c r="U385" s="2">
        <v>0</v>
      </c>
      <c r="V385">
        <v>3</v>
      </c>
    </row>
    <row r="386" spans="1:22" x14ac:dyDescent="0.3">
      <c r="A386" t="s">
        <v>486</v>
      </c>
      <c r="B386">
        <v>52</v>
      </c>
      <c r="C386" t="s">
        <v>17</v>
      </c>
      <c r="D386" t="s">
        <v>59</v>
      </c>
      <c r="E386" t="s">
        <v>35</v>
      </c>
      <c r="F386" t="s">
        <v>121</v>
      </c>
      <c r="G386" t="s">
        <v>30</v>
      </c>
      <c r="H386" t="s">
        <v>22</v>
      </c>
      <c r="I386" t="s">
        <v>48</v>
      </c>
      <c r="J386">
        <v>11</v>
      </c>
      <c r="K386">
        <v>8</v>
      </c>
      <c r="L386">
        <v>1</v>
      </c>
      <c r="M386">
        <v>15.82</v>
      </c>
      <c r="N386" t="s">
        <v>68</v>
      </c>
      <c r="O386" t="s">
        <v>32</v>
      </c>
      <c r="P386">
        <v>0.84</v>
      </c>
      <c r="Q386">
        <v>72.727272727272734</v>
      </c>
      <c r="R386" t="s">
        <v>605</v>
      </c>
      <c r="S386" t="s">
        <v>613</v>
      </c>
      <c r="T386" t="s">
        <v>612</v>
      </c>
      <c r="U386" s="2">
        <v>0.38090909090909097</v>
      </c>
      <c r="V386">
        <v>7</v>
      </c>
    </row>
    <row r="387" spans="1:22" x14ac:dyDescent="0.3">
      <c r="A387" t="s">
        <v>487</v>
      </c>
      <c r="B387">
        <v>36</v>
      </c>
      <c r="C387" t="s">
        <v>58</v>
      </c>
      <c r="D387" t="s">
        <v>62</v>
      </c>
      <c r="E387" t="s">
        <v>28</v>
      </c>
      <c r="F387" t="s">
        <v>123</v>
      </c>
      <c r="G387" t="s">
        <v>42</v>
      </c>
      <c r="H387" t="s">
        <v>38</v>
      </c>
      <c r="I387" t="s">
        <v>43</v>
      </c>
      <c r="J387">
        <v>13</v>
      </c>
      <c r="K387">
        <v>10</v>
      </c>
      <c r="L387">
        <v>1</v>
      </c>
      <c r="M387">
        <v>17.010000000000002</v>
      </c>
      <c r="N387" t="s">
        <v>49</v>
      </c>
      <c r="O387" t="s">
        <v>32</v>
      </c>
      <c r="P387">
        <v>0.87</v>
      </c>
      <c r="Q387">
        <v>76.923076923076934</v>
      </c>
      <c r="R387" t="s">
        <v>605</v>
      </c>
      <c r="S387" t="s">
        <v>611</v>
      </c>
      <c r="T387" t="s">
        <v>615</v>
      </c>
      <c r="U387" s="2">
        <v>0.38769230769230778</v>
      </c>
      <c r="V387">
        <v>1</v>
      </c>
    </row>
    <row r="388" spans="1:22" x14ac:dyDescent="0.3">
      <c r="A388" t="s">
        <v>488</v>
      </c>
      <c r="B388">
        <v>34</v>
      </c>
      <c r="C388" t="s">
        <v>17</v>
      </c>
      <c r="D388" t="s">
        <v>54</v>
      </c>
      <c r="E388" t="s">
        <v>35</v>
      </c>
      <c r="F388" t="s">
        <v>125</v>
      </c>
      <c r="G388" t="s">
        <v>56</v>
      </c>
      <c r="H388" t="s">
        <v>38</v>
      </c>
      <c r="I388" t="s">
        <v>48</v>
      </c>
      <c r="J388">
        <v>9</v>
      </c>
      <c r="K388">
        <v>9</v>
      </c>
      <c r="L388">
        <v>1</v>
      </c>
      <c r="M388">
        <v>22.02</v>
      </c>
      <c r="N388" t="s">
        <v>76</v>
      </c>
      <c r="O388" t="s">
        <v>44</v>
      </c>
      <c r="P388">
        <v>1</v>
      </c>
      <c r="Q388">
        <v>100</v>
      </c>
      <c r="R388" t="s">
        <v>605</v>
      </c>
      <c r="S388" t="s">
        <v>611</v>
      </c>
      <c r="T388" t="s">
        <v>614</v>
      </c>
      <c r="U388" s="2">
        <v>0.48444444444444446</v>
      </c>
      <c r="V388">
        <v>2</v>
      </c>
    </row>
    <row r="389" spans="1:22" x14ac:dyDescent="0.3">
      <c r="A389" t="s">
        <v>489</v>
      </c>
      <c r="B389">
        <v>46</v>
      </c>
      <c r="C389" t="s">
        <v>17</v>
      </c>
      <c r="D389" t="s">
        <v>62</v>
      </c>
      <c r="E389" t="s">
        <v>28</v>
      </c>
      <c r="F389" t="s">
        <v>127</v>
      </c>
      <c r="G389" t="s">
        <v>56</v>
      </c>
      <c r="H389" t="s">
        <v>22</v>
      </c>
      <c r="I389" t="s">
        <v>48</v>
      </c>
      <c r="J389">
        <v>9</v>
      </c>
      <c r="K389">
        <v>1</v>
      </c>
      <c r="L389">
        <v>1</v>
      </c>
      <c r="M389">
        <v>13.43</v>
      </c>
      <c r="N389" t="s">
        <v>24</v>
      </c>
      <c r="O389" t="s">
        <v>44</v>
      </c>
      <c r="P389">
        <v>0.52</v>
      </c>
      <c r="Q389">
        <v>11.111111111111111</v>
      </c>
      <c r="R389" t="s">
        <v>606</v>
      </c>
      <c r="S389" t="s">
        <v>611</v>
      </c>
      <c r="T389" t="s">
        <v>615</v>
      </c>
      <c r="U389" s="2">
        <v>0.48444444444444446</v>
      </c>
      <c r="V389">
        <v>5</v>
      </c>
    </row>
    <row r="390" spans="1:22" x14ac:dyDescent="0.3">
      <c r="A390" t="s">
        <v>490</v>
      </c>
      <c r="B390">
        <v>26</v>
      </c>
      <c r="C390" t="s">
        <v>17</v>
      </c>
      <c r="D390" t="s">
        <v>54</v>
      </c>
      <c r="E390" t="s">
        <v>70</v>
      </c>
      <c r="F390" t="s">
        <v>129</v>
      </c>
      <c r="G390" t="s">
        <v>30</v>
      </c>
      <c r="H390" t="s">
        <v>38</v>
      </c>
      <c r="I390" t="s">
        <v>43</v>
      </c>
      <c r="J390">
        <v>12</v>
      </c>
      <c r="K390">
        <v>2</v>
      </c>
      <c r="L390">
        <v>1</v>
      </c>
      <c r="M390">
        <v>27.93</v>
      </c>
      <c r="N390" t="s">
        <v>24</v>
      </c>
      <c r="O390" t="s">
        <v>25</v>
      </c>
      <c r="P390">
        <v>0.57999999999999996</v>
      </c>
      <c r="Q390">
        <v>16.666666666666664</v>
      </c>
      <c r="R390" t="s">
        <v>606</v>
      </c>
      <c r="S390" t="s">
        <v>611</v>
      </c>
      <c r="T390" t="s">
        <v>614</v>
      </c>
      <c r="U390" s="2">
        <v>0.30666666666666664</v>
      </c>
      <c r="V390">
        <v>5</v>
      </c>
    </row>
    <row r="391" spans="1:22" x14ac:dyDescent="0.3">
      <c r="A391" t="s">
        <v>491</v>
      </c>
      <c r="B391">
        <v>58</v>
      </c>
      <c r="C391" t="s">
        <v>58</v>
      </c>
      <c r="D391" t="s">
        <v>62</v>
      </c>
      <c r="E391" t="s">
        <v>70</v>
      </c>
      <c r="F391" t="s">
        <v>131</v>
      </c>
      <c r="G391" t="s">
        <v>42</v>
      </c>
      <c r="H391" t="s">
        <v>38</v>
      </c>
      <c r="I391" t="s">
        <v>23</v>
      </c>
      <c r="J391">
        <v>13</v>
      </c>
      <c r="K391">
        <v>11</v>
      </c>
      <c r="L391">
        <v>1</v>
      </c>
      <c r="M391">
        <v>7.38</v>
      </c>
      <c r="N391" t="s">
        <v>76</v>
      </c>
      <c r="O391" t="s">
        <v>32</v>
      </c>
      <c r="P391">
        <v>0.86</v>
      </c>
      <c r="Q391">
        <v>84.615384615384613</v>
      </c>
      <c r="R391" t="s">
        <v>605</v>
      </c>
      <c r="S391" t="s">
        <v>611</v>
      </c>
      <c r="T391" t="s">
        <v>612</v>
      </c>
      <c r="U391" s="2">
        <v>0.41482517482517489</v>
      </c>
      <c r="V391">
        <v>2</v>
      </c>
    </row>
    <row r="392" spans="1:22" x14ac:dyDescent="0.3">
      <c r="A392" t="s">
        <v>492</v>
      </c>
      <c r="B392">
        <v>22</v>
      </c>
      <c r="C392" t="s">
        <v>58</v>
      </c>
      <c r="D392" t="s">
        <v>34</v>
      </c>
      <c r="E392" t="s">
        <v>35</v>
      </c>
      <c r="F392" t="s">
        <v>133</v>
      </c>
      <c r="G392" t="s">
        <v>37</v>
      </c>
      <c r="H392" t="s">
        <v>38</v>
      </c>
      <c r="I392" t="s">
        <v>23</v>
      </c>
      <c r="J392">
        <v>6</v>
      </c>
      <c r="K392">
        <v>1</v>
      </c>
      <c r="L392">
        <v>0</v>
      </c>
      <c r="M392">
        <v>20.239999999999998</v>
      </c>
      <c r="N392" t="s">
        <v>39</v>
      </c>
      <c r="O392" t="s">
        <v>44</v>
      </c>
      <c r="P392">
        <v>0.18</v>
      </c>
      <c r="Q392">
        <v>16.666666666666664</v>
      </c>
      <c r="R392" t="s">
        <v>604</v>
      </c>
      <c r="S392" t="s">
        <v>611</v>
      </c>
      <c r="T392" t="s">
        <v>614</v>
      </c>
      <c r="U392" s="2">
        <v>0.10666666666666667</v>
      </c>
      <c r="V392">
        <v>3</v>
      </c>
    </row>
    <row r="393" spans="1:22" x14ac:dyDescent="0.3">
      <c r="A393" t="s">
        <v>493</v>
      </c>
      <c r="B393">
        <v>36</v>
      </c>
      <c r="C393" t="s">
        <v>17</v>
      </c>
      <c r="D393" t="s">
        <v>54</v>
      </c>
      <c r="E393" t="s">
        <v>74</v>
      </c>
      <c r="F393" t="s">
        <v>135</v>
      </c>
      <c r="G393" t="s">
        <v>42</v>
      </c>
      <c r="H393" t="s">
        <v>22</v>
      </c>
      <c r="I393" t="s">
        <v>23</v>
      </c>
      <c r="J393">
        <v>11</v>
      </c>
      <c r="K393">
        <v>5</v>
      </c>
      <c r="L393">
        <v>1</v>
      </c>
      <c r="M393">
        <v>27.23</v>
      </c>
      <c r="N393" t="s">
        <v>24</v>
      </c>
      <c r="O393" t="s">
        <v>32</v>
      </c>
      <c r="P393">
        <v>0.73</v>
      </c>
      <c r="Q393">
        <v>45.454545454545453</v>
      </c>
      <c r="R393" t="s">
        <v>605</v>
      </c>
      <c r="S393" t="s">
        <v>611</v>
      </c>
      <c r="T393" t="s">
        <v>615</v>
      </c>
      <c r="U393" s="2">
        <v>0.30181818181818187</v>
      </c>
      <c r="V393">
        <v>5</v>
      </c>
    </row>
    <row r="394" spans="1:22" x14ac:dyDescent="0.3">
      <c r="A394" t="s">
        <v>494</v>
      </c>
      <c r="B394">
        <v>33</v>
      </c>
      <c r="C394" t="s">
        <v>17</v>
      </c>
      <c r="D394" t="s">
        <v>62</v>
      </c>
      <c r="E394" t="s">
        <v>70</v>
      </c>
      <c r="F394" t="s">
        <v>137</v>
      </c>
      <c r="G394" t="s">
        <v>42</v>
      </c>
      <c r="H394" t="s">
        <v>22</v>
      </c>
      <c r="I394" t="s">
        <v>43</v>
      </c>
      <c r="J394">
        <v>5</v>
      </c>
      <c r="K394">
        <v>4</v>
      </c>
      <c r="L394">
        <v>0</v>
      </c>
      <c r="M394">
        <v>1.72</v>
      </c>
      <c r="N394" t="s">
        <v>24</v>
      </c>
      <c r="O394" t="s">
        <v>44</v>
      </c>
      <c r="P394">
        <v>0.41</v>
      </c>
      <c r="Q394">
        <v>80</v>
      </c>
      <c r="R394" t="s">
        <v>606</v>
      </c>
      <c r="S394" t="s">
        <v>611</v>
      </c>
      <c r="T394" t="s">
        <v>614</v>
      </c>
      <c r="U394" s="2">
        <v>0.3600000000000001</v>
      </c>
      <c r="V394">
        <v>5</v>
      </c>
    </row>
    <row r="395" spans="1:22" x14ac:dyDescent="0.3">
      <c r="A395" t="s">
        <v>495</v>
      </c>
      <c r="B395">
        <v>50</v>
      </c>
      <c r="C395" t="s">
        <v>58</v>
      </c>
      <c r="D395" t="s">
        <v>46</v>
      </c>
      <c r="E395" t="s">
        <v>35</v>
      </c>
      <c r="F395" t="s">
        <v>139</v>
      </c>
      <c r="G395" t="s">
        <v>30</v>
      </c>
      <c r="H395" t="s">
        <v>38</v>
      </c>
      <c r="I395" t="s">
        <v>48</v>
      </c>
      <c r="J395">
        <v>4</v>
      </c>
      <c r="K395">
        <v>2</v>
      </c>
      <c r="L395">
        <v>0</v>
      </c>
      <c r="M395">
        <v>28.5</v>
      </c>
      <c r="N395" t="s">
        <v>76</v>
      </c>
      <c r="O395" t="s">
        <v>32</v>
      </c>
      <c r="P395">
        <v>0.35</v>
      </c>
      <c r="Q395">
        <v>50</v>
      </c>
      <c r="R395" t="s">
        <v>606</v>
      </c>
      <c r="S395" t="s">
        <v>611</v>
      </c>
      <c r="T395" t="s">
        <v>615</v>
      </c>
      <c r="U395" s="2">
        <v>0.24000000000000002</v>
      </c>
      <c r="V395">
        <v>2</v>
      </c>
    </row>
    <row r="396" spans="1:22" x14ac:dyDescent="0.3">
      <c r="A396" t="s">
        <v>496</v>
      </c>
      <c r="B396">
        <v>52</v>
      </c>
      <c r="C396" t="s">
        <v>17</v>
      </c>
      <c r="D396" t="s">
        <v>62</v>
      </c>
      <c r="E396" t="s">
        <v>28</v>
      </c>
      <c r="F396" t="s">
        <v>141</v>
      </c>
      <c r="G396" t="s">
        <v>56</v>
      </c>
      <c r="H396" t="s">
        <v>22</v>
      </c>
      <c r="I396" t="s">
        <v>48</v>
      </c>
      <c r="J396">
        <v>7</v>
      </c>
      <c r="K396">
        <v>1</v>
      </c>
      <c r="L396">
        <v>1</v>
      </c>
      <c r="M396">
        <v>25.03</v>
      </c>
      <c r="N396" t="s">
        <v>31</v>
      </c>
      <c r="O396" t="s">
        <v>44</v>
      </c>
      <c r="P396">
        <v>0.56999999999999995</v>
      </c>
      <c r="Q396">
        <v>14.285714285714285</v>
      </c>
      <c r="R396" t="s">
        <v>606</v>
      </c>
      <c r="S396" t="s">
        <v>613</v>
      </c>
      <c r="T396" t="s">
        <v>612</v>
      </c>
      <c r="U396" s="2">
        <v>0.49714285714285722</v>
      </c>
      <c r="V396">
        <v>6</v>
      </c>
    </row>
    <row r="397" spans="1:22" x14ac:dyDescent="0.3">
      <c r="A397" t="s">
        <v>497</v>
      </c>
      <c r="B397">
        <v>59</v>
      </c>
      <c r="C397" t="s">
        <v>17</v>
      </c>
      <c r="D397" t="s">
        <v>62</v>
      </c>
      <c r="E397" t="s">
        <v>19</v>
      </c>
      <c r="F397" t="s">
        <v>143</v>
      </c>
      <c r="G397" t="s">
        <v>56</v>
      </c>
      <c r="H397" t="s">
        <v>22</v>
      </c>
      <c r="I397" t="s">
        <v>43</v>
      </c>
      <c r="J397">
        <v>12</v>
      </c>
      <c r="K397">
        <v>5</v>
      </c>
      <c r="L397">
        <v>1</v>
      </c>
      <c r="M397">
        <v>3.12</v>
      </c>
      <c r="N397" t="s">
        <v>76</v>
      </c>
      <c r="O397" t="s">
        <v>44</v>
      </c>
      <c r="P397">
        <v>0.62</v>
      </c>
      <c r="Q397">
        <v>41.666666666666671</v>
      </c>
      <c r="R397" t="s">
        <v>605</v>
      </c>
      <c r="S397" t="s">
        <v>611</v>
      </c>
      <c r="T397" t="s">
        <v>612</v>
      </c>
      <c r="U397" s="2">
        <v>0.28666666666666674</v>
      </c>
      <c r="V397">
        <v>2</v>
      </c>
    </row>
    <row r="398" spans="1:22" x14ac:dyDescent="0.3">
      <c r="A398" t="s">
        <v>498</v>
      </c>
      <c r="B398">
        <v>53</v>
      </c>
      <c r="C398" t="s">
        <v>17</v>
      </c>
      <c r="D398" t="s">
        <v>54</v>
      </c>
      <c r="E398" t="s">
        <v>51</v>
      </c>
      <c r="F398" t="s">
        <v>145</v>
      </c>
      <c r="G398" t="s">
        <v>21</v>
      </c>
      <c r="H398" t="s">
        <v>38</v>
      </c>
      <c r="I398" t="s">
        <v>43</v>
      </c>
      <c r="J398">
        <v>8</v>
      </c>
      <c r="K398">
        <v>6</v>
      </c>
      <c r="L398">
        <v>1</v>
      </c>
      <c r="M398">
        <v>1.49</v>
      </c>
      <c r="N398" t="s">
        <v>31</v>
      </c>
      <c r="O398" t="s">
        <v>25</v>
      </c>
      <c r="P398">
        <v>0.78</v>
      </c>
      <c r="Q398">
        <v>75</v>
      </c>
      <c r="R398" t="s">
        <v>605</v>
      </c>
      <c r="S398" t="s">
        <v>613</v>
      </c>
      <c r="T398" t="s">
        <v>612</v>
      </c>
      <c r="U398" s="2">
        <v>0.40666666666666673</v>
      </c>
      <c r="V398">
        <v>6</v>
      </c>
    </row>
    <row r="399" spans="1:22" x14ac:dyDescent="0.3">
      <c r="A399" t="s">
        <v>499</v>
      </c>
      <c r="B399">
        <v>52</v>
      </c>
      <c r="C399" t="s">
        <v>17</v>
      </c>
      <c r="D399" t="s">
        <v>62</v>
      </c>
      <c r="E399" t="s">
        <v>19</v>
      </c>
      <c r="F399" t="s">
        <v>147</v>
      </c>
      <c r="G399" t="s">
        <v>37</v>
      </c>
      <c r="H399" t="s">
        <v>22</v>
      </c>
      <c r="I399" t="s">
        <v>48</v>
      </c>
      <c r="J399">
        <v>10</v>
      </c>
      <c r="K399">
        <v>0</v>
      </c>
      <c r="L399">
        <v>0</v>
      </c>
      <c r="M399">
        <v>3.5</v>
      </c>
      <c r="N399" t="s">
        <v>49</v>
      </c>
      <c r="O399" t="s">
        <v>44</v>
      </c>
      <c r="P399">
        <v>0.02</v>
      </c>
      <c r="Q399">
        <v>0</v>
      </c>
      <c r="R399" t="s">
        <v>604</v>
      </c>
      <c r="S399" t="s">
        <v>611</v>
      </c>
      <c r="T399" t="s">
        <v>612</v>
      </c>
      <c r="U399" s="2">
        <v>0</v>
      </c>
      <c r="V399">
        <v>1</v>
      </c>
    </row>
    <row r="400" spans="1:22" x14ac:dyDescent="0.3">
      <c r="A400" t="s">
        <v>500</v>
      </c>
      <c r="B400">
        <v>50</v>
      </c>
      <c r="C400" t="s">
        <v>17</v>
      </c>
      <c r="D400" t="s">
        <v>59</v>
      </c>
      <c r="E400" t="s">
        <v>19</v>
      </c>
      <c r="F400" t="s">
        <v>149</v>
      </c>
      <c r="G400" t="s">
        <v>21</v>
      </c>
      <c r="H400" t="s">
        <v>22</v>
      </c>
      <c r="I400" t="s">
        <v>43</v>
      </c>
      <c r="J400">
        <v>13</v>
      </c>
      <c r="K400">
        <v>7</v>
      </c>
      <c r="L400">
        <v>1</v>
      </c>
      <c r="M400">
        <v>24.84</v>
      </c>
      <c r="N400" t="s">
        <v>49</v>
      </c>
      <c r="O400" t="s">
        <v>44</v>
      </c>
      <c r="P400">
        <v>0.77</v>
      </c>
      <c r="Q400">
        <v>53.846153846153847</v>
      </c>
      <c r="R400" t="s">
        <v>605</v>
      </c>
      <c r="S400" t="s">
        <v>611</v>
      </c>
      <c r="T400" t="s">
        <v>615</v>
      </c>
      <c r="U400" s="2">
        <v>0.31252747252747259</v>
      </c>
      <c r="V400">
        <v>1</v>
      </c>
    </row>
    <row r="401" spans="1:22" x14ac:dyDescent="0.3">
      <c r="A401" t="s">
        <v>501</v>
      </c>
      <c r="B401">
        <v>28</v>
      </c>
      <c r="C401" t="s">
        <v>58</v>
      </c>
      <c r="D401" t="s">
        <v>34</v>
      </c>
      <c r="E401" t="s">
        <v>51</v>
      </c>
      <c r="F401" t="s">
        <v>151</v>
      </c>
      <c r="G401" t="s">
        <v>72</v>
      </c>
      <c r="H401" t="s">
        <v>38</v>
      </c>
      <c r="I401" t="s">
        <v>48</v>
      </c>
      <c r="J401">
        <v>5</v>
      </c>
      <c r="K401">
        <v>5</v>
      </c>
      <c r="L401">
        <v>1</v>
      </c>
      <c r="M401">
        <v>20.64</v>
      </c>
      <c r="N401" t="s">
        <v>68</v>
      </c>
      <c r="O401" t="s">
        <v>32</v>
      </c>
      <c r="P401">
        <v>1</v>
      </c>
      <c r="Q401">
        <v>100</v>
      </c>
      <c r="R401" t="s">
        <v>605</v>
      </c>
      <c r="S401" t="s">
        <v>613</v>
      </c>
      <c r="T401" t="s">
        <v>614</v>
      </c>
      <c r="U401" s="2">
        <v>0.52</v>
      </c>
      <c r="V401">
        <v>7</v>
      </c>
    </row>
    <row r="402" spans="1:22" x14ac:dyDescent="0.3">
      <c r="A402" t="s">
        <v>502</v>
      </c>
      <c r="B402">
        <v>59</v>
      </c>
      <c r="C402" t="s">
        <v>27</v>
      </c>
      <c r="D402" t="s">
        <v>18</v>
      </c>
      <c r="E402" t="s">
        <v>74</v>
      </c>
      <c r="F402" t="s">
        <v>20</v>
      </c>
      <c r="G402" t="s">
        <v>37</v>
      </c>
      <c r="H402" t="s">
        <v>22</v>
      </c>
      <c r="I402" t="s">
        <v>23</v>
      </c>
      <c r="J402">
        <v>1</v>
      </c>
      <c r="K402">
        <v>0</v>
      </c>
      <c r="L402">
        <v>0</v>
      </c>
      <c r="M402">
        <v>2.86</v>
      </c>
      <c r="N402" t="s">
        <v>81</v>
      </c>
      <c r="O402" t="s">
        <v>32</v>
      </c>
      <c r="P402">
        <v>0.01</v>
      </c>
      <c r="Q402">
        <v>0</v>
      </c>
      <c r="R402" t="s">
        <v>604</v>
      </c>
      <c r="S402" t="s">
        <v>611</v>
      </c>
      <c r="T402" t="s">
        <v>612</v>
      </c>
      <c r="U402" s="2">
        <v>0</v>
      </c>
      <c r="V402">
        <v>4</v>
      </c>
    </row>
    <row r="403" spans="1:22" x14ac:dyDescent="0.3">
      <c r="A403" t="s">
        <v>503</v>
      </c>
      <c r="B403">
        <v>53</v>
      </c>
      <c r="C403" t="s">
        <v>17</v>
      </c>
      <c r="D403" t="s">
        <v>59</v>
      </c>
      <c r="E403" t="s">
        <v>51</v>
      </c>
      <c r="F403" t="s">
        <v>29</v>
      </c>
      <c r="G403" t="s">
        <v>72</v>
      </c>
      <c r="H403" t="s">
        <v>38</v>
      </c>
      <c r="I403" t="s">
        <v>23</v>
      </c>
      <c r="J403">
        <v>7</v>
      </c>
      <c r="K403">
        <v>2</v>
      </c>
      <c r="L403">
        <v>1</v>
      </c>
      <c r="M403">
        <v>7.4</v>
      </c>
      <c r="N403" t="s">
        <v>68</v>
      </c>
      <c r="O403" t="s">
        <v>44</v>
      </c>
      <c r="P403">
        <v>0.57999999999999996</v>
      </c>
      <c r="Q403">
        <v>28.571428571428569</v>
      </c>
      <c r="R403" t="s">
        <v>606</v>
      </c>
      <c r="S403" t="s">
        <v>613</v>
      </c>
      <c r="T403" t="s">
        <v>612</v>
      </c>
      <c r="U403" s="2">
        <v>0.35428571428571431</v>
      </c>
      <c r="V403">
        <v>7</v>
      </c>
    </row>
    <row r="404" spans="1:22" x14ac:dyDescent="0.3">
      <c r="A404" t="s">
        <v>504</v>
      </c>
      <c r="B404">
        <v>30</v>
      </c>
      <c r="C404" t="s">
        <v>17</v>
      </c>
      <c r="D404" t="s">
        <v>34</v>
      </c>
      <c r="E404" t="s">
        <v>19</v>
      </c>
      <c r="F404" t="s">
        <v>36</v>
      </c>
      <c r="G404" t="s">
        <v>37</v>
      </c>
      <c r="H404" t="s">
        <v>22</v>
      </c>
      <c r="I404" t="s">
        <v>48</v>
      </c>
      <c r="J404">
        <v>8</v>
      </c>
      <c r="K404">
        <v>8</v>
      </c>
      <c r="L404">
        <v>1</v>
      </c>
      <c r="M404">
        <v>20.48</v>
      </c>
      <c r="N404" t="s">
        <v>39</v>
      </c>
      <c r="O404" t="s">
        <v>25</v>
      </c>
      <c r="P404">
        <v>1</v>
      </c>
      <c r="Q404">
        <v>100</v>
      </c>
      <c r="R404" t="s">
        <v>605</v>
      </c>
      <c r="S404" t="s">
        <v>611</v>
      </c>
      <c r="T404" t="s">
        <v>614</v>
      </c>
      <c r="U404" s="2">
        <v>0.49</v>
      </c>
      <c r="V404">
        <v>3</v>
      </c>
    </row>
    <row r="405" spans="1:22" x14ac:dyDescent="0.3">
      <c r="A405" t="s">
        <v>505</v>
      </c>
      <c r="B405">
        <v>30</v>
      </c>
      <c r="C405" t="s">
        <v>58</v>
      </c>
      <c r="D405" t="s">
        <v>54</v>
      </c>
      <c r="E405" t="s">
        <v>35</v>
      </c>
      <c r="F405" t="s">
        <v>41</v>
      </c>
      <c r="G405" t="s">
        <v>21</v>
      </c>
      <c r="H405" t="s">
        <v>38</v>
      </c>
      <c r="I405" t="s">
        <v>23</v>
      </c>
      <c r="J405">
        <v>11</v>
      </c>
      <c r="K405">
        <v>10</v>
      </c>
      <c r="L405">
        <v>1</v>
      </c>
      <c r="M405">
        <v>9.27</v>
      </c>
      <c r="N405" t="s">
        <v>49</v>
      </c>
      <c r="O405" t="s">
        <v>25</v>
      </c>
      <c r="P405">
        <v>0.9</v>
      </c>
      <c r="Q405">
        <v>90.909090909090907</v>
      </c>
      <c r="R405" t="s">
        <v>605</v>
      </c>
      <c r="S405" t="s">
        <v>611</v>
      </c>
      <c r="T405" t="s">
        <v>614</v>
      </c>
      <c r="U405" s="2">
        <v>0.44363636363636372</v>
      </c>
      <c r="V405">
        <v>1</v>
      </c>
    </row>
    <row r="406" spans="1:22" x14ac:dyDescent="0.3">
      <c r="A406" t="s">
        <v>506</v>
      </c>
      <c r="B406">
        <v>38</v>
      </c>
      <c r="C406" t="s">
        <v>27</v>
      </c>
      <c r="D406" t="s">
        <v>46</v>
      </c>
      <c r="E406" t="s">
        <v>70</v>
      </c>
      <c r="F406" t="s">
        <v>47</v>
      </c>
      <c r="G406" t="s">
        <v>37</v>
      </c>
      <c r="H406" t="s">
        <v>38</v>
      </c>
      <c r="I406" t="s">
        <v>48</v>
      </c>
      <c r="J406">
        <v>10</v>
      </c>
      <c r="K406">
        <v>2</v>
      </c>
      <c r="L406">
        <v>0</v>
      </c>
      <c r="M406">
        <v>11.57</v>
      </c>
      <c r="N406" t="s">
        <v>39</v>
      </c>
      <c r="O406" t="s">
        <v>44</v>
      </c>
      <c r="P406">
        <v>0.16</v>
      </c>
      <c r="Q406">
        <v>20</v>
      </c>
      <c r="R406" t="s">
        <v>604</v>
      </c>
      <c r="S406" t="s">
        <v>611</v>
      </c>
      <c r="T406" t="s">
        <v>615</v>
      </c>
      <c r="U406" s="2">
        <v>0.12000000000000002</v>
      </c>
      <c r="V406">
        <v>3</v>
      </c>
    </row>
    <row r="407" spans="1:22" x14ac:dyDescent="0.3">
      <c r="A407" t="s">
        <v>507</v>
      </c>
      <c r="B407">
        <v>28</v>
      </c>
      <c r="C407" t="s">
        <v>17</v>
      </c>
      <c r="D407" t="s">
        <v>59</v>
      </c>
      <c r="E407" t="s">
        <v>51</v>
      </c>
      <c r="F407" t="s">
        <v>52</v>
      </c>
      <c r="G407" t="s">
        <v>56</v>
      </c>
      <c r="H407" t="s">
        <v>38</v>
      </c>
      <c r="I407" t="s">
        <v>43</v>
      </c>
      <c r="J407">
        <v>14</v>
      </c>
      <c r="K407">
        <v>5</v>
      </c>
      <c r="L407">
        <v>1</v>
      </c>
      <c r="M407">
        <v>22.26</v>
      </c>
      <c r="N407" t="s">
        <v>81</v>
      </c>
      <c r="O407" t="s">
        <v>44</v>
      </c>
      <c r="P407">
        <v>0.68</v>
      </c>
      <c r="Q407">
        <v>35.714285714285715</v>
      </c>
      <c r="R407" t="s">
        <v>605</v>
      </c>
      <c r="S407" t="s">
        <v>611</v>
      </c>
      <c r="T407" t="s">
        <v>614</v>
      </c>
      <c r="U407" s="2">
        <v>0.2628571428571429</v>
      </c>
      <c r="V407">
        <v>4</v>
      </c>
    </row>
    <row r="408" spans="1:22" x14ac:dyDescent="0.3">
      <c r="A408" t="s">
        <v>508</v>
      </c>
      <c r="B408">
        <v>46</v>
      </c>
      <c r="C408" t="s">
        <v>27</v>
      </c>
      <c r="D408" t="s">
        <v>59</v>
      </c>
      <c r="E408" t="s">
        <v>35</v>
      </c>
      <c r="F408" t="s">
        <v>55</v>
      </c>
      <c r="G408" t="s">
        <v>37</v>
      </c>
      <c r="H408" t="s">
        <v>22</v>
      </c>
      <c r="I408" t="s">
        <v>23</v>
      </c>
      <c r="J408">
        <v>11</v>
      </c>
      <c r="K408">
        <v>9</v>
      </c>
      <c r="L408">
        <v>1</v>
      </c>
      <c r="M408">
        <v>9.14</v>
      </c>
      <c r="N408" t="s">
        <v>68</v>
      </c>
      <c r="O408" t="s">
        <v>25</v>
      </c>
      <c r="P408">
        <v>0.85</v>
      </c>
      <c r="Q408">
        <v>81.818181818181827</v>
      </c>
      <c r="R408" t="s">
        <v>605</v>
      </c>
      <c r="S408" t="s">
        <v>613</v>
      </c>
      <c r="T408" t="s">
        <v>615</v>
      </c>
      <c r="U408" s="2">
        <v>0.41171717171717181</v>
      </c>
      <c r="V408">
        <v>7</v>
      </c>
    </row>
    <row r="409" spans="1:22" x14ac:dyDescent="0.3">
      <c r="A409" t="s">
        <v>509</v>
      </c>
      <c r="B409">
        <v>52</v>
      </c>
      <c r="C409" t="s">
        <v>17</v>
      </c>
      <c r="D409" t="s">
        <v>59</v>
      </c>
      <c r="E409" t="s">
        <v>19</v>
      </c>
      <c r="F409" t="s">
        <v>60</v>
      </c>
      <c r="G409" t="s">
        <v>72</v>
      </c>
      <c r="H409" t="s">
        <v>22</v>
      </c>
      <c r="I409" t="s">
        <v>48</v>
      </c>
      <c r="J409">
        <v>2</v>
      </c>
      <c r="K409">
        <v>0</v>
      </c>
      <c r="L409">
        <v>0</v>
      </c>
      <c r="M409">
        <v>4.25</v>
      </c>
      <c r="N409" t="s">
        <v>31</v>
      </c>
      <c r="O409" t="s">
        <v>25</v>
      </c>
      <c r="P409">
        <v>0.02</v>
      </c>
      <c r="Q409">
        <v>0</v>
      </c>
      <c r="R409" t="s">
        <v>604</v>
      </c>
      <c r="S409" t="s">
        <v>613</v>
      </c>
      <c r="T409" t="s">
        <v>612</v>
      </c>
      <c r="U409" s="2">
        <v>0</v>
      </c>
      <c r="V409">
        <v>6</v>
      </c>
    </row>
    <row r="410" spans="1:22" x14ac:dyDescent="0.3">
      <c r="A410" t="s">
        <v>510</v>
      </c>
      <c r="B410">
        <v>55</v>
      </c>
      <c r="C410" t="s">
        <v>58</v>
      </c>
      <c r="D410" t="s">
        <v>46</v>
      </c>
      <c r="E410" t="s">
        <v>74</v>
      </c>
      <c r="F410" t="s">
        <v>63</v>
      </c>
      <c r="G410" t="s">
        <v>56</v>
      </c>
      <c r="H410" t="s">
        <v>22</v>
      </c>
      <c r="I410" t="s">
        <v>48</v>
      </c>
      <c r="J410">
        <v>5</v>
      </c>
      <c r="K410">
        <v>4</v>
      </c>
      <c r="L410">
        <v>0</v>
      </c>
      <c r="M410">
        <v>16.649999999999999</v>
      </c>
      <c r="N410" t="s">
        <v>31</v>
      </c>
      <c r="O410" t="s">
        <v>25</v>
      </c>
      <c r="P410">
        <v>0.48</v>
      </c>
      <c r="Q410">
        <v>80</v>
      </c>
      <c r="R410" t="s">
        <v>606</v>
      </c>
      <c r="S410" t="s">
        <v>613</v>
      </c>
      <c r="T410" t="s">
        <v>612</v>
      </c>
      <c r="U410" s="2">
        <v>0.3600000000000001</v>
      </c>
      <c r="V410">
        <v>6</v>
      </c>
    </row>
    <row r="411" spans="1:22" x14ac:dyDescent="0.3">
      <c r="A411" t="s">
        <v>511</v>
      </c>
      <c r="B411">
        <v>41</v>
      </c>
      <c r="C411" t="s">
        <v>27</v>
      </c>
      <c r="D411" t="s">
        <v>34</v>
      </c>
      <c r="E411" t="s">
        <v>74</v>
      </c>
      <c r="F411" t="s">
        <v>65</v>
      </c>
      <c r="G411" t="s">
        <v>72</v>
      </c>
      <c r="H411" t="s">
        <v>38</v>
      </c>
      <c r="I411" t="s">
        <v>23</v>
      </c>
      <c r="J411">
        <v>8</v>
      </c>
      <c r="K411">
        <v>8</v>
      </c>
      <c r="L411">
        <v>0</v>
      </c>
      <c r="M411">
        <v>12.51</v>
      </c>
      <c r="N411" t="s">
        <v>24</v>
      </c>
      <c r="O411" t="s">
        <v>25</v>
      </c>
      <c r="P411">
        <v>0.56000000000000005</v>
      </c>
      <c r="Q411">
        <v>100</v>
      </c>
      <c r="R411" t="s">
        <v>606</v>
      </c>
      <c r="S411" t="s">
        <v>611</v>
      </c>
      <c r="T411" t="s">
        <v>615</v>
      </c>
      <c r="U411" s="2">
        <v>0.44000000000000006</v>
      </c>
      <c r="V411">
        <v>5</v>
      </c>
    </row>
    <row r="412" spans="1:22" x14ac:dyDescent="0.3">
      <c r="A412" t="s">
        <v>512</v>
      </c>
      <c r="B412">
        <v>60</v>
      </c>
      <c r="C412" t="s">
        <v>17</v>
      </c>
      <c r="D412" t="s">
        <v>54</v>
      </c>
      <c r="E412" t="s">
        <v>19</v>
      </c>
      <c r="F412" t="s">
        <v>67</v>
      </c>
      <c r="G412" t="s">
        <v>56</v>
      </c>
      <c r="H412" t="s">
        <v>22</v>
      </c>
      <c r="I412" t="s">
        <v>43</v>
      </c>
      <c r="J412">
        <v>3</v>
      </c>
      <c r="K412">
        <v>1</v>
      </c>
      <c r="L412">
        <v>0</v>
      </c>
      <c r="M412">
        <v>17.41</v>
      </c>
      <c r="N412" t="s">
        <v>68</v>
      </c>
      <c r="O412" t="s">
        <v>25</v>
      </c>
      <c r="P412">
        <v>0.25</v>
      </c>
      <c r="Q412">
        <v>33.333333333333329</v>
      </c>
      <c r="R412" t="s">
        <v>604</v>
      </c>
      <c r="S412" t="s">
        <v>613</v>
      </c>
      <c r="T412" t="s">
        <v>612</v>
      </c>
      <c r="U412" s="2">
        <v>0.17333333333333334</v>
      </c>
      <c r="V412">
        <v>7</v>
      </c>
    </row>
    <row r="413" spans="1:22" x14ac:dyDescent="0.3">
      <c r="A413" t="s">
        <v>513</v>
      </c>
      <c r="B413">
        <v>48</v>
      </c>
      <c r="C413" t="s">
        <v>27</v>
      </c>
      <c r="D413" t="s">
        <v>18</v>
      </c>
      <c r="E413" t="s">
        <v>51</v>
      </c>
      <c r="F413" t="s">
        <v>71</v>
      </c>
      <c r="G413" t="s">
        <v>42</v>
      </c>
      <c r="H413" t="s">
        <v>22</v>
      </c>
      <c r="I413" t="s">
        <v>23</v>
      </c>
      <c r="J413">
        <v>5</v>
      </c>
      <c r="K413">
        <v>2</v>
      </c>
      <c r="L413">
        <v>1</v>
      </c>
      <c r="M413">
        <v>20.39</v>
      </c>
      <c r="N413" t="s">
        <v>24</v>
      </c>
      <c r="O413" t="s">
        <v>44</v>
      </c>
      <c r="P413">
        <v>0.7</v>
      </c>
      <c r="Q413">
        <v>40</v>
      </c>
      <c r="R413" t="s">
        <v>605</v>
      </c>
      <c r="S413" t="s">
        <v>611</v>
      </c>
      <c r="T413" t="s">
        <v>615</v>
      </c>
      <c r="U413" s="2">
        <v>0.4</v>
      </c>
      <c r="V413">
        <v>5</v>
      </c>
    </row>
    <row r="414" spans="1:22" x14ac:dyDescent="0.3">
      <c r="A414" t="s">
        <v>514</v>
      </c>
      <c r="B414">
        <v>42</v>
      </c>
      <c r="C414" t="s">
        <v>27</v>
      </c>
      <c r="D414" t="s">
        <v>46</v>
      </c>
      <c r="E414" t="s">
        <v>28</v>
      </c>
      <c r="F414" t="s">
        <v>75</v>
      </c>
      <c r="G414" t="s">
        <v>30</v>
      </c>
      <c r="H414" t="s">
        <v>38</v>
      </c>
      <c r="I414" t="s">
        <v>23</v>
      </c>
      <c r="J414">
        <v>12</v>
      </c>
      <c r="K414">
        <v>8</v>
      </c>
      <c r="L414">
        <v>0</v>
      </c>
      <c r="M414">
        <v>8.93</v>
      </c>
      <c r="N414" t="s">
        <v>31</v>
      </c>
      <c r="O414" t="s">
        <v>44</v>
      </c>
      <c r="P414">
        <v>0.38</v>
      </c>
      <c r="Q414">
        <v>66.666666666666657</v>
      </c>
      <c r="R414" t="s">
        <v>606</v>
      </c>
      <c r="S414" t="s">
        <v>613</v>
      </c>
      <c r="T414" t="s">
        <v>615</v>
      </c>
      <c r="U414" s="2">
        <v>0.30666666666666664</v>
      </c>
      <c r="V414">
        <v>6</v>
      </c>
    </row>
    <row r="415" spans="1:22" x14ac:dyDescent="0.3">
      <c r="A415" t="s">
        <v>515</v>
      </c>
      <c r="B415">
        <v>55</v>
      </c>
      <c r="C415" t="s">
        <v>58</v>
      </c>
      <c r="D415" t="s">
        <v>54</v>
      </c>
      <c r="E415" t="s">
        <v>51</v>
      </c>
      <c r="F415" t="s">
        <v>78</v>
      </c>
      <c r="G415" t="s">
        <v>42</v>
      </c>
      <c r="H415" t="s">
        <v>38</v>
      </c>
      <c r="I415" t="s">
        <v>43</v>
      </c>
      <c r="J415">
        <v>10</v>
      </c>
      <c r="K415">
        <v>10</v>
      </c>
      <c r="L415">
        <v>0</v>
      </c>
      <c r="M415">
        <v>3.26</v>
      </c>
      <c r="N415" t="s">
        <v>39</v>
      </c>
      <c r="O415" t="s">
        <v>44</v>
      </c>
      <c r="P415">
        <v>0.52</v>
      </c>
      <c r="Q415">
        <v>100</v>
      </c>
      <c r="R415" t="s">
        <v>606</v>
      </c>
      <c r="S415" t="s">
        <v>611</v>
      </c>
      <c r="T415" t="s">
        <v>612</v>
      </c>
      <c r="U415" s="2">
        <v>0.44000000000000006</v>
      </c>
      <c r="V415">
        <v>3</v>
      </c>
    </row>
    <row r="416" spans="1:22" x14ac:dyDescent="0.3">
      <c r="A416" t="s">
        <v>516</v>
      </c>
      <c r="B416">
        <v>32</v>
      </c>
      <c r="C416" t="s">
        <v>58</v>
      </c>
      <c r="D416" t="s">
        <v>46</v>
      </c>
      <c r="E416" t="s">
        <v>70</v>
      </c>
      <c r="F416" t="s">
        <v>80</v>
      </c>
      <c r="G416" t="s">
        <v>21</v>
      </c>
      <c r="H416" t="s">
        <v>38</v>
      </c>
      <c r="I416" t="s">
        <v>43</v>
      </c>
      <c r="J416">
        <v>15</v>
      </c>
      <c r="K416">
        <v>0</v>
      </c>
      <c r="L416">
        <v>0</v>
      </c>
      <c r="M416">
        <v>2.5099999999999998</v>
      </c>
      <c r="N416" t="s">
        <v>76</v>
      </c>
      <c r="O416" t="s">
        <v>44</v>
      </c>
      <c r="P416">
        <v>0.01</v>
      </c>
      <c r="Q416">
        <v>0</v>
      </c>
      <c r="R416" t="s">
        <v>604</v>
      </c>
      <c r="S416" t="s">
        <v>611</v>
      </c>
      <c r="T416" t="s">
        <v>614</v>
      </c>
      <c r="U416" s="2">
        <v>0</v>
      </c>
      <c r="V416">
        <v>2</v>
      </c>
    </row>
    <row r="417" spans="1:22" x14ac:dyDescent="0.3">
      <c r="A417" t="s">
        <v>517</v>
      </c>
      <c r="B417">
        <v>28</v>
      </c>
      <c r="C417" t="s">
        <v>17</v>
      </c>
      <c r="D417" t="s">
        <v>18</v>
      </c>
      <c r="E417" t="s">
        <v>74</v>
      </c>
      <c r="F417" t="s">
        <v>83</v>
      </c>
      <c r="G417" t="s">
        <v>72</v>
      </c>
      <c r="H417" t="s">
        <v>38</v>
      </c>
      <c r="I417" t="s">
        <v>23</v>
      </c>
      <c r="J417">
        <v>3</v>
      </c>
      <c r="K417">
        <v>1</v>
      </c>
      <c r="L417">
        <v>1</v>
      </c>
      <c r="M417">
        <v>18.46</v>
      </c>
      <c r="N417" t="s">
        <v>68</v>
      </c>
      <c r="O417" t="s">
        <v>25</v>
      </c>
      <c r="P417">
        <v>0.66</v>
      </c>
      <c r="Q417">
        <v>33.333333333333329</v>
      </c>
      <c r="R417" t="s">
        <v>605</v>
      </c>
      <c r="S417" t="s">
        <v>613</v>
      </c>
      <c r="T417" t="s">
        <v>614</v>
      </c>
      <c r="U417" s="2">
        <v>0.57333333333333336</v>
      </c>
      <c r="V417">
        <v>7</v>
      </c>
    </row>
    <row r="418" spans="1:22" x14ac:dyDescent="0.3">
      <c r="A418" t="s">
        <v>518</v>
      </c>
      <c r="B418">
        <v>60</v>
      </c>
      <c r="C418" t="s">
        <v>17</v>
      </c>
      <c r="D418" t="s">
        <v>46</v>
      </c>
      <c r="E418" t="s">
        <v>70</v>
      </c>
      <c r="F418" t="s">
        <v>85</v>
      </c>
      <c r="G418" t="s">
        <v>72</v>
      </c>
      <c r="H418" t="s">
        <v>22</v>
      </c>
      <c r="I418" t="s">
        <v>43</v>
      </c>
      <c r="J418">
        <v>11</v>
      </c>
      <c r="K418">
        <v>7</v>
      </c>
      <c r="L418">
        <v>1</v>
      </c>
      <c r="M418">
        <v>18.13</v>
      </c>
      <c r="N418" t="s">
        <v>31</v>
      </c>
      <c r="O418" t="s">
        <v>44</v>
      </c>
      <c r="P418">
        <v>0.81</v>
      </c>
      <c r="Q418">
        <v>63.636363636363633</v>
      </c>
      <c r="R418" t="s">
        <v>605</v>
      </c>
      <c r="S418" t="s">
        <v>613</v>
      </c>
      <c r="T418" t="s">
        <v>612</v>
      </c>
      <c r="U418" s="2">
        <v>0.35168831168831172</v>
      </c>
      <c r="V418">
        <v>6</v>
      </c>
    </row>
    <row r="419" spans="1:22" x14ac:dyDescent="0.3">
      <c r="A419" t="s">
        <v>519</v>
      </c>
      <c r="B419">
        <v>19</v>
      </c>
      <c r="C419" t="s">
        <v>17</v>
      </c>
      <c r="D419" t="s">
        <v>18</v>
      </c>
      <c r="E419" t="s">
        <v>51</v>
      </c>
      <c r="F419" t="s">
        <v>87</v>
      </c>
      <c r="G419" t="s">
        <v>37</v>
      </c>
      <c r="H419" t="s">
        <v>22</v>
      </c>
      <c r="I419" t="s">
        <v>23</v>
      </c>
      <c r="J419">
        <v>11</v>
      </c>
      <c r="K419">
        <v>8</v>
      </c>
      <c r="L419">
        <v>1</v>
      </c>
      <c r="M419">
        <v>17.600000000000001</v>
      </c>
      <c r="N419" t="s">
        <v>49</v>
      </c>
      <c r="O419" t="s">
        <v>25</v>
      </c>
      <c r="P419">
        <v>0.85</v>
      </c>
      <c r="Q419">
        <v>72.727272727272734</v>
      </c>
      <c r="R419" t="s">
        <v>605</v>
      </c>
      <c r="S419" t="s">
        <v>611</v>
      </c>
      <c r="T419" t="s">
        <v>616</v>
      </c>
      <c r="U419" s="2">
        <v>0.38090909090909097</v>
      </c>
      <c r="V419">
        <v>1</v>
      </c>
    </row>
    <row r="420" spans="1:22" x14ac:dyDescent="0.3">
      <c r="A420" t="s">
        <v>520</v>
      </c>
      <c r="B420">
        <v>34</v>
      </c>
      <c r="C420" t="s">
        <v>17</v>
      </c>
      <c r="D420" t="s">
        <v>54</v>
      </c>
      <c r="E420" t="s">
        <v>35</v>
      </c>
      <c r="F420" t="s">
        <v>89</v>
      </c>
      <c r="G420" t="s">
        <v>37</v>
      </c>
      <c r="H420" t="s">
        <v>22</v>
      </c>
      <c r="I420" t="s">
        <v>48</v>
      </c>
      <c r="J420">
        <v>12</v>
      </c>
      <c r="K420">
        <v>10</v>
      </c>
      <c r="L420">
        <v>0</v>
      </c>
      <c r="M420">
        <v>28.47</v>
      </c>
      <c r="N420" t="s">
        <v>76</v>
      </c>
      <c r="O420" t="s">
        <v>44</v>
      </c>
      <c r="P420">
        <v>0.52</v>
      </c>
      <c r="Q420">
        <v>83.333333333333343</v>
      </c>
      <c r="R420" t="s">
        <v>606</v>
      </c>
      <c r="S420" t="s">
        <v>611</v>
      </c>
      <c r="T420" t="s">
        <v>614</v>
      </c>
      <c r="U420" s="2">
        <v>0.37333333333333341</v>
      </c>
      <c r="V420">
        <v>2</v>
      </c>
    </row>
    <row r="421" spans="1:22" x14ac:dyDescent="0.3">
      <c r="A421" t="s">
        <v>521</v>
      </c>
      <c r="B421">
        <v>56</v>
      </c>
      <c r="C421" t="s">
        <v>27</v>
      </c>
      <c r="D421" t="s">
        <v>46</v>
      </c>
      <c r="E421" t="s">
        <v>51</v>
      </c>
      <c r="F421" t="s">
        <v>91</v>
      </c>
      <c r="G421" t="s">
        <v>56</v>
      </c>
      <c r="H421" t="s">
        <v>38</v>
      </c>
      <c r="I421" t="s">
        <v>48</v>
      </c>
      <c r="J421">
        <v>3</v>
      </c>
      <c r="K421">
        <v>1</v>
      </c>
      <c r="L421">
        <v>0</v>
      </c>
      <c r="M421">
        <v>15.81</v>
      </c>
      <c r="N421" t="s">
        <v>76</v>
      </c>
      <c r="O421" t="s">
        <v>32</v>
      </c>
      <c r="P421">
        <v>0.25</v>
      </c>
      <c r="Q421">
        <v>33.333333333333329</v>
      </c>
      <c r="R421" t="s">
        <v>604</v>
      </c>
      <c r="S421" t="s">
        <v>611</v>
      </c>
      <c r="T421" t="s">
        <v>612</v>
      </c>
      <c r="U421" s="2">
        <v>0.17333333333333334</v>
      </c>
      <c r="V421">
        <v>2</v>
      </c>
    </row>
    <row r="422" spans="1:22" x14ac:dyDescent="0.3">
      <c r="A422" t="s">
        <v>522</v>
      </c>
      <c r="B422">
        <v>39</v>
      </c>
      <c r="C422" t="s">
        <v>27</v>
      </c>
      <c r="D422" t="s">
        <v>54</v>
      </c>
      <c r="E422" t="s">
        <v>74</v>
      </c>
      <c r="F422" t="s">
        <v>93</v>
      </c>
      <c r="G422" t="s">
        <v>30</v>
      </c>
      <c r="H422" t="s">
        <v>22</v>
      </c>
      <c r="I422" t="s">
        <v>43</v>
      </c>
      <c r="J422">
        <v>7</v>
      </c>
      <c r="K422">
        <v>2</v>
      </c>
      <c r="L422">
        <v>1</v>
      </c>
      <c r="M422">
        <v>6.87</v>
      </c>
      <c r="N422" t="s">
        <v>68</v>
      </c>
      <c r="O422" t="s">
        <v>32</v>
      </c>
      <c r="P422">
        <v>0.57999999999999996</v>
      </c>
      <c r="Q422">
        <v>28.571428571428569</v>
      </c>
      <c r="R422" t="s">
        <v>606</v>
      </c>
      <c r="S422" t="s">
        <v>613</v>
      </c>
      <c r="T422" t="s">
        <v>615</v>
      </c>
      <c r="U422" s="2">
        <v>0.35428571428571431</v>
      </c>
      <c r="V422">
        <v>7</v>
      </c>
    </row>
    <row r="423" spans="1:22" x14ac:dyDescent="0.3">
      <c r="A423" t="s">
        <v>523</v>
      </c>
      <c r="B423">
        <v>44</v>
      </c>
      <c r="C423" t="s">
        <v>17</v>
      </c>
      <c r="D423" t="s">
        <v>54</v>
      </c>
      <c r="E423" t="s">
        <v>28</v>
      </c>
      <c r="F423" t="s">
        <v>95</v>
      </c>
      <c r="G423" t="s">
        <v>56</v>
      </c>
      <c r="H423" t="s">
        <v>38</v>
      </c>
      <c r="I423" t="s">
        <v>48</v>
      </c>
      <c r="J423">
        <v>10</v>
      </c>
      <c r="K423">
        <v>0</v>
      </c>
      <c r="L423">
        <v>0</v>
      </c>
      <c r="M423">
        <v>4.3899999999999997</v>
      </c>
      <c r="N423" t="s">
        <v>24</v>
      </c>
      <c r="O423" t="s">
        <v>32</v>
      </c>
      <c r="P423">
        <v>0.02</v>
      </c>
      <c r="Q423">
        <v>0</v>
      </c>
      <c r="R423" t="s">
        <v>604</v>
      </c>
      <c r="S423" t="s">
        <v>611</v>
      </c>
      <c r="T423" t="s">
        <v>615</v>
      </c>
      <c r="U423" s="2">
        <v>0</v>
      </c>
      <c r="V423">
        <v>5</v>
      </c>
    </row>
    <row r="424" spans="1:22" x14ac:dyDescent="0.3">
      <c r="A424" t="s">
        <v>524</v>
      </c>
      <c r="B424">
        <v>25</v>
      </c>
      <c r="C424" t="s">
        <v>17</v>
      </c>
      <c r="D424" t="s">
        <v>46</v>
      </c>
      <c r="E424" t="s">
        <v>19</v>
      </c>
      <c r="F424" t="s">
        <v>97</v>
      </c>
      <c r="G424" t="s">
        <v>56</v>
      </c>
      <c r="H424" t="s">
        <v>22</v>
      </c>
      <c r="I424" t="s">
        <v>48</v>
      </c>
      <c r="J424">
        <v>11</v>
      </c>
      <c r="K424">
        <v>6</v>
      </c>
      <c r="L424">
        <v>0</v>
      </c>
      <c r="M424">
        <v>11.74</v>
      </c>
      <c r="N424" t="s">
        <v>49</v>
      </c>
      <c r="O424" t="s">
        <v>32</v>
      </c>
      <c r="P424">
        <v>0.33</v>
      </c>
      <c r="Q424">
        <v>54.54545454545454</v>
      </c>
      <c r="R424" t="s">
        <v>606</v>
      </c>
      <c r="S424" t="s">
        <v>611</v>
      </c>
      <c r="T424" t="s">
        <v>614</v>
      </c>
      <c r="U424" s="2">
        <v>0.25818181818181818</v>
      </c>
      <c r="V424">
        <v>1</v>
      </c>
    </row>
    <row r="425" spans="1:22" x14ac:dyDescent="0.3">
      <c r="A425" t="s">
        <v>525</v>
      </c>
      <c r="B425">
        <v>51</v>
      </c>
      <c r="C425" t="s">
        <v>27</v>
      </c>
      <c r="D425" t="s">
        <v>34</v>
      </c>
      <c r="E425" t="s">
        <v>35</v>
      </c>
      <c r="F425" t="s">
        <v>99</v>
      </c>
      <c r="G425" t="s">
        <v>42</v>
      </c>
      <c r="H425" t="s">
        <v>38</v>
      </c>
      <c r="I425" t="s">
        <v>48</v>
      </c>
      <c r="J425">
        <v>13</v>
      </c>
      <c r="K425">
        <v>11</v>
      </c>
      <c r="L425">
        <v>0</v>
      </c>
      <c r="M425">
        <v>25.28</v>
      </c>
      <c r="N425" t="s">
        <v>24</v>
      </c>
      <c r="O425" t="s">
        <v>25</v>
      </c>
      <c r="P425">
        <v>0.52</v>
      </c>
      <c r="Q425">
        <v>84.615384615384613</v>
      </c>
      <c r="R425" t="s">
        <v>606</v>
      </c>
      <c r="S425" t="s">
        <v>611</v>
      </c>
      <c r="T425" t="s">
        <v>612</v>
      </c>
      <c r="U425" s="2">
        <v>0.37846153846153852</v>
      </c>
      <c r="V425">
        <v>5</v>
      </c>
    </row>
    <row r="426" spans="1:22" x14ac:dyDescent="0.3">
      <c r="A426" t="s">
        <v>526</v>
      </c>
      <c r="B426">
        <v>45</v>
      </c>
      <c r="C426" t="s">
        <v>17</v>
      </c>
      <c r="D426" t="s">
        <v>59</v>
      </c>
      <c r="E426" t="s">
        <v>35</v>
      </c>
      <c r="F426" t="s">
        <v>101</v>
      </c>
      <c r="G426" t="s">
        <v>56</v>
      </c>
      <c r="H426" t="s">
        <v>22</v>
      </c>
      <c r="I426" t="s">
        <v>43</v>
      </c>
      <c r="J426">
        <v>10</v>
      </c>
      <c r="K426">
        <v>8</v>
      </c>
      <c r="L426">
        <v>1</v>
      </c>
      <c r="M426">
        <v>6.48</v>
      </c>
      <c r="N426" t="s">
        <v>31</v>
      </c>
      <c r="O426" t="s">
        <v>32</v>
      </c>
      <c r="P426">
        <v>0.83</v>
      </c>
      <c r="Q426">
        <v>80</v>
      </c>
      <c r="R426" t="s">
        <v>605</v>
      </c>
      <c r="S426" t="s">
        <v>613</v>
      </c>
      <c r="T426" t="s">
        <v>615</v>
      </c>
      <c r="U426" s="2">
        <v>0.41000000000000003</v>
      </c>
      <c r="V426">
        <v>6</v>
      </c>
    </row>
    <row r="427" spans="1:22" x14ac:dyDescent="0.3">
      <c r="A427" t="s">
        <v>527</v>
      </c>
      <c r="B427">
        <v>18</v>
      </c>
      <c r="C427" t="s">
        <v>58</v>
      </c>
      <c r="D427" t="s">
        <v>54</v>
      </c>
      <c r="E427" t="s">
        <v>28</v>
      </c>
      <c r="F427" t="s">
        <v>103</v>
      </c>
      <c r="G427" t="s">
        <v>37</v>
      </c>
      <c r="H427" t="s">
        <v>22</v>
      </c>
      <c r="I427" t="s">
        <v>43</v>
      </c>
      <c r="J427">
        <v>11</v>
      </c>
      <c r="K427">
        <v>3</v>
      </c>
      <c r="L427">
        <v>0</v>
      </c>
      <c r="M427">
        <v>10.16</v>
      </c>
      <c r="N427" t="s">
        <v>39</v>
      </c>
      <c r="O427" t="s">
        <v>25</v>
      </c>
      <c r="P427">
        <v>0.19</v>
      </c>
      <c r="Q427">
        <v>27.27272727272727</v>
      </c>
      <c r="R427" t="s">
        <v>604</v>
      </c>
      <c r="S427" t="s">
        <v>611</v>
      </c>
      <c r="T427" t="s">
        <v>616</v>
      </c>
      <c r="U427" s="2">
        <v>0.14909090909090911</v>
      </c>
      <c r="V427">
        <v>3</v>
      </c>
    </row>
    <row r="428" spans="1:22" x14ac:dyDescent="0.3">
      <c r="A428" t="s">
        <v>528</v>
      </c>
      <c r="B428">
        <v>27</v>
      </c>
      <c r="C428" t="s">
        <v>27</v>
      </c>
      <c r="D428" t="s">
        <v>62</v>
      </c>
      <c r="E428" t="s">
        <v>74</v>
      </c>
      <c r="F428" t="s">
        <v>105</v>
      </c>
      <c r="G428" t="s">
        <v>21</v>
      </c>
      <c r="H428" t="s">
        <v>38</v>
      </c>
      <c r="I428" t="s">
        <v>48</v>
      </c>
      <c r="J428">
        <v>7</v>
      </c>
      <c r="K428">
        <v>5</v>
      </c>
      <c r="L428">
        <v>0</v>
      </c>
      <c r="M428">
        <v>29.76</v>
      </c>
      <c r="N428" t="s">
        <v>81</v>
      </c>
      <c r="O428" t="s">
        <v>25</v>
      </c>
      <c r="P428">
        <v>0.46</v>
      </c>
      <c r="Q428">
        <v>71.428571428571431</v>
      </c>
      <c r="R428" t="s">
        <v>606</v>
      </c>
      <c r="S428" t="s">
        <v>611</v>
      </c>
      <c r="T428" t="s">
        <v>614</v>
      </c>
      <c r="U428" s="2">
        <v>0.32571428571428573</v>
      </c>
      <c r="V428">
        <v>4</v>
      </c>
    </row>
    <row r="429" spans="1:22" x14ac:dyDescent="0.3">
      <c r="A429" t="s">
        <v>529</v>
      </c>
      <c r="B429">
        <v>44</v>
      </c>
      <c r="C429" t="s">
        <v>58</v>
      </c>
      <c r="D429" t="s">
        <v>54</v>
      </c>
      <c r="E429" t="s">
        <v>35</v>
      </c>
      <c r="F429" t="s">
        <v>107</v>
      </c>
      <c r="G429" t="s">
        <v>56</v>
      </c>
      <c r="H429" t="s">
        <v>38</v>
      </c>
      <c r="I429" t="s">
        <v>48</v>
      </c>
      <c r="J429">
        <v>9</v>
      </c>
      <c r="K429">
        <v>7</v>
      </c>
      <c r="L429">
        <v>1</v>
      </c>
      <c r="M429">
        <v>9.89</v>
      </c>
      <c r="N429" t="s">
        <v>39</v>
      </c>
      <c r="O429" t="s">
        <v>32</v>
      </c>
      <c r="P429">
        <v>0.84</v>
      </c>
      <c r="Q429">
        <v>77.777777777777786</v>
      </c>
      <c r="R429" t="s">
        <v>605</v>
      </c>
      <c r="S429" t="s">
        <v>611</v>
      </c>
      <c r="T429" t="s">
        <v>615</v>
      </c>
      <c r="U429" s="2">
        <v>0.40825396825396831</v>
      </c>
      <c r="V429">
        <v>3</v>
      </c>
    </row>
    <row r="430" spans="1:22" x14ac:dyDescent="0.3">
      <c r="A430" t="s">
        <v>530</v>
      </c>
      <c r="B430">
        <v>43</v>
      </c>
      <c r="C430" t="s">
        <v>58</v>
      </c>
      <c r="D430" t="s">
        <v>34</v>
      </c>
      <c r="E430" t="s">
        <v>19</v>
      </c>
      <c r="F430" t="s">
        <v>109</v>
      </c>
      <c r="G430" t="s">
        <v>30</v>
      </c>
      <c r="H430" t="s">
        <v>22</v>
      </c>
      <c r="I430" t="s">
        <v>43</v>
      </c>
      <c r="J430">
        <v>13</v>
      </c>
      <c r="K430">
        <v>11</v>
      </c>
      <c r="L430">
        <v>0</v>
      </c>
      <c r="M430">
        <v>3.91</v>
      </c>
      <c r="N430" t="s">
        <v>24</v>
      </c>
      <c r="O430" t="s">
        <v>44</v>
      </c>
      <c r="P430">
        <v>0.44</v>
      </c>
      <c r="Q430">
        <v>84.615384615384613</v>
      </c>
      <c r="R430" t="s">
        <v>606</v>
      </c>
      <c r="S430" t="s">
        <v>611</v>
      </c>
      <c r="T430" t="s">
        <v>615</v>
      </c>
      <c r="U430" s="2">
        <v>0.37846153846153852</v>
      </c>
      <c r="V430">
        <v>5</v>
      </c>
    </row>
    <row r="431" spans="1:22" x14ac:dyDescent="0.3">
      <c r="A431" t="s">
        <v>531</v>
      </c>
      <c r="B431">
        <v>39</v>
      </c>
      <c r="C431" t="s">
        <v>58</v>
      </c>
      <c r="D431" t="s">
        <v>54</v>
      </c>
      <c r="E431" t="s">
        <v>19</v>
      </c>
      <c r="F431" t="s">
        <v>111</v>
      </c>
      <c r="G431" t="s">
        <v>72</v>
      </c>
      <c r="H431" t="s">
        <v>22</v>
      </c>
      <c r="I431" t="s">
        <v>23</v>
      </c>
      <c r="J431">
        <v>7</v>
      </c>
      <c r="K431">
        <v>0</v>
      </c>
      <c r="L431">
        <v>0</v>
      </c>
      <c r="M431">
        <v>4.0199999999999996</v>
      </c>
      <c r="N431" t="s">
        <v>68</v>
      </c>
      <c r="O431" t="s">
        <v>25</v>
      </c>
      <c r="P431">
        <v>0.02</v>
      </c>
      <c r="Q431">
        <v>0</v>
      </c>
      <c r="R431" t="s">
        <v>604</v>
      </c>
      <c r="S431" t="s">
        <v>613</v>
      </c>
      <c r="T431" t="s">
        <v>615</v>
      </c>
      <c r="U431" s="2">
        <v>0</v>
      </c>
      <c r="V431">
        <v>7</v>
      </c>
    </row>
    <row r="432" spans="1:22" x14ac:dyDescent="0.3">
      <c r="A432" t="s">
        <v>532</v>
      </c>
      <c r="B432">
        <v>48</v>
      </c>
      <c r="C432" t="s">
        <v>58</v>
      </c>
      <c r="D432" t="s">
        <v>46</v>
      </c>
      <c r="E432" t="s">
        <v>28</v>
      </c>
      <c r="F432" t="s">
        <v>113</v>
      </c>
      <c r="G432" t="s">
        <v>30</v>
      </c>
      <c r="H432" t="s">
        <v>38</v>
      </c>
      <c r="I432" t="s">
        <v>23</v>
      </c>
      <c r="J432">
        <v>6</v>
      </c>
      <c r="K432">
        <v>0</v>
      </c>
      <c r="L432">
        <v>0</v>
      </c>
      <c r="M432">
        <v>3.05</v>
      </c>
      <c r="N432" t="s">
        <v>31</v>
      </c>
      <c r="O432" t="s">
        <v>44</v>
      </c>
      <c r="P432">
        <v>0.02</v>
      </c>
      <c r="Q432">
        <v>0</v>
      </c>
      <c r="R432" t="s">
        <v>604</v>
      </c>
      <c r="S432" t="s">
        <v>613</v>
      </c>
      <c r="T432" t="s">
        <v>615</v>
      </c>
      <c r="U432" s="2">
        <v>0</v>
      </c>
      <c r="V432">
        <v>6</v>
      </c>
    </row>
    <row r="433" spans="1:22" x14ac:dyDescent="0.3">
      <c r="A433" t="s">
        <v>533</v>
      </c>
      <c r="B433">
        <v>43</v>
      </c>
      <c r="C433" t="s">
        <v>58</v>
      </c>
      <c r="D433" t="s">
        <v>62</v>
      </c>
      <c r="E433" t="s">
        <v>74</v>
      </c>
      <c r="F433" t="s">
        <v>115</v>
      </c>
      <c r="G433" t="s">
        <v>21</v>
      </c>
      <c r="H433" t="s">
        <v>22</v>
      </c>
      <c r="I433" t="s">
        <v>23</v>
      </c>
      <c r="J433">
        <v>11</v>
      </c>
      <c r="K433">
        <v>7</v>
      </c>
      <c r="L433">
        <v>1</v>
      </c>
      <c r="M433">
        <v>6.85</v>
      </c>
      <c r="N433" t="s">
        <v>31</v>
      </c>
      <c r="O433" t="s">
        <v>32</v>
      </c>
      <c r="P433">
        <v>0.75</v>
      </c>
      <c r="Q433">
        <v>63.636363636363633</v>
      </c>
      <c r="R433" t="s">
        <v>605</v>
      </c>
      <c r="S433" t="s">
        <v>613</v>
      </c>
      <c r="T433" t="s">
        <v>615</v>
      </c>
      <c r="U433" s="2">
        <v>0.35168831168831172</v>
      </c>
      <c r="V433">
        <v>6</v>
      </c>
    </row>
    <row r="434" spans="1:22" x14ac:dyDescent="0.3">
      <c r="A434" t="s">
        <v>534</v>
      </c>
      <c r="B434">
        <v>36</v>
      </c>
      <c r="C434" t="s">
        <v>17</v>
      </c>
      <c r="D434" t="s">
        <v>18</v>
      </c>
      <c r="E434" t="s">
        <v>74</v>
      </c>
      <c r="F434" t="s">
        <v>117</v>
      </c>
      <c r="G434" t="s">
        <v>37</v>
      </c>
      <c r="H434" t="s">
        <v>22</v>
      </c>
      <c r="I434" t="s">
        <v>48</v>
      </c>
      <c r="J434">
        <v>3</v>
      </c>
      <c r="K434">
        <v>0</v>
      </c>
      <c r="L434">
        <v>0</v>
      </c>
      <c r="M434">
        <v>1.8</v>
      </c>
      <c r="N434" t="s">
        <v>31</v>
      </c>
      <c r="O434" t="s">
        <v>25</v>
      </c>
      <c r="P434">
        <v>0.01</v>
      </c>
      <c r="Q434">
        <v>0</v>
      </c>
      <c r="R434" t="s">
        <v>604</v>
      </c>
      <c r="S434" t="s">
        <v>613</v>
      </c>
      <c r="T434" t="s">
        <v>615</v>
      </c>
      <c r="U434" s="2">
        <v>0</v>
      </c>
      <c r="V434">
        <v>6</v>
      </c>
    </row>
    <row r="435" spans="1:22" x14ac:dyDescent="0.3">
      <c r="A435" t="s">
        <v>535</v>
      </c>
      <c r="B435">
        <v>28</v>
      </c>
      <c r="C435" t="s">
        <v>17</v>
      </c>
      <c r="D435" t="s">
        <v>59</v>
      </c>
      <c r="E435" t="s">
        <v>35</v>
      </c>
      <c r="F435" t="s">
        <v>119</v>
      </c>
      <c r="G435" t="s">
        <v>21</v>
      </c>
      <c r="H435" t="s">
        <v>38</v>
      </c>
      <c r="I435" t="s">
        <v>43</v>
      </c>
      <c r="J435">
        <v>10</v>
      </c>
      <c r="K435">
        <v>3</v>
      </c>
      <c r="L435">
        <v>0</v>
      </c>
      <c r="M435">
        <v>22.37</v>
      </c>
      <c r="N435" t="s">
        <v>49</v>
      </c>
      <c r="O435" t="s">
        <v>25</v>
      </c>
      <c r="P435">
        <v>0.25</v>
      </c>
      <c r="Q435">
        <v>30</v>
      </c>
      <c r="R435" t="s">
        <v>604</v>
      </c>
      <c r="S435" t="s">
        <v>611</v>
      </c>
      <c r="T435" t="s">
        <v>614</v>
      </c>
      <c r="U435" s="2">
        <v>0.16</v>
      </c>
      <c r="V435">
        <v>1</v>
      </c>
    </row>
    <row r="436" spans="1:22" x14ac:dyDescent="0.3">
      <c r="A436" t="s">
        <v>536</v>
      </c>
      <c r="B436">
        <v>53</v>
      </c>
      <c r="C436" t="s">
        <v>27</v>
      </c>
      <c r="D436" t="s">
        <v>62</v>
      </c>
      <c r="E436" t="s">
        <v>74</v>
      </c>
      <c r="F436" t="s">
        <v>121</v>
      </c>
      <c r="G436" t="s">
        <v>37</v>
      </c>
      <c r="H436" t="s">
        <v>38</v>
      </c>
      <c r="I436" t="s">
        <v>43</v>
      </c>
      <c r="J436">
        <v>14</v>
      </c>
      <c r="K436">
        <v>4</v>
      </c>
      <c r="L436">
        <v>1</v>
      </c>
      <c r="M436">
        <v>28.93</v>
      </c>
      <c r="N436" t="s">
        <v>81</v>
      </c>
      <c r="O436" t="s">
        <v>44</v>
      </c>
      <c r="P436">
        <v>0.64</v>
      </c>
      <c r="Q436">
        <v>28.571428571428569</v>
      </c>
      <c r="R436" t="s">
        <v>605</v>
      </c>
      <c r="S436" t="s">
        <v>611</v>
      </c>
      <c r="T436" t="s">
        <v>612</v>
      </c>
      <c r="U436" s="2">
        <v>0.25428571428571434</v>
      </c>
      <c r="V436">
        <v>4</v>
      </c>
    </row>
    <row r="437" spans="1:22" x14ac:dyDescent="0.3">
      <c r="A437" t="s">
        <v>537</v>
      </c>
      <c r="B437">
        <v>54</v>
      </c>
      <c r="C437" t="s">
        <v>17</v>
      </c>
      <c r="D437" t="s">
        <v>59</v>
      </c>
      <c r="E437" t="s">
        <v>51</v>
      </c>
      <c r="F437" t="s">
        <v>123</v>
      </c>
      <c r="G437" t="s">
        <v>42</v>
      </c>
      <c r="H437" t="s">
        <v>22</v>
      </c>
      <c r="I437" t="s">
        <v>48</v>
      </c>
      <c r="J437">
        <v>2</v>
      </c>
      <c r="K437">
        <v>2</v>
      </c>
      <c r="L437">
        <v>1</v>
      </c>
      <c r="M437">
        <v>28.46</v>
      </c>
      <c r="N437" t="s">
        <v>68</v>
      </c>
      <c r="O437" t="s">
        <v>32</v>
      </c>
      <c r="P437">
        <v>1</v>
      </c>
      <c r="Q437">
        <v>100</v>
      </c>
      <c r="R437" t="s">
        <v>605</v>
      </c>
      <c r="S437" t="s">
        <v>613</v>
      </c>
      <c r="T437" t="s">
        <v>612</v>
      </c>
      <c r="U437" s="2">
        <v>0.64000000000000012</v>
      </c>
      <c r="V437">
        <v>7</v>
      </c>
    </row>
    <row r="438" spans="1:22" x14ac:dyDescent="0.3">
      <c r="A438" t="s">
        <v>538</v>
      </c>
      <c r="B438">
        <v>34</v>
      </c>
      <c r="C438" t="s">
        <v>58</v>
      </c>
      <c r="D438" t="s">
        <v>54</v>
      </c>
      <c r="E438" t="s">
        <v>70</v>
      </c>
      <c r="F438" t="s">
        <v>125</v>
      </c>
      <c r="G438" t="s">
        <v>72</v>
      </c>
      <c r="H438" t="s">
        <v>38</v>
      </c>
      <c r="I438" t="s">
        <v>43</v>
      </c>
      <c r="J438">
        <v>10</v>
      </c>
      <c r="K438">
        <v>7</v>
      </c>
      <c r="L438">
        <v>0</v>
      </c>
      <c r="M438">
        <v>22.97</v>
      </c>
      <c r="N438" t="s">
        <v>68</v>
      </c>
      <c r="O438" t="s">
        <v>44</v>
      </c>
      <c r="P438">
        <v>0.45</v>
      </c>
      <c r="Q438">
        <v>70</v>
      </c>
      <c r="R438" t="s">
        <v>606</v>
      </c>
      <c r="S438" t="s">
        <v>613</v>
      </c>
      <c r="T438" t="s">
        <v>614</v>
      </c>
      <c r="U438" s="2">
        <v>0.31999999999999995</v>
      </c>
      <c r="V438">
        <v>7</v>
      </c>
    </row>
    <row r="439" spans="1:22" x14ac:dyDescent="0.3">
      <c r="A439" t="s">
        <v>539</v>
      </c>
      <c r="B439">
        <v>47</v>
      </c>
      <c r="C439" t="s">
        <v>58</v>
      </c>
      <c r="D439" t="s">
        <v>18</v>
      </c>
      <c r="E439" t="s">
        <v>35</v>
      </c>
      <c r="F439" t="s">
        <v>127</v>
      </c>
      <c r="G439" t="s">
        <v>30</v>
      </c>
      <c r="H439" t="s">
        <v>38</v>
      </c>
      <c r="I439" t="s">
        <v>23</v>
      </c>
      <c r="J439">
        <v>7</v>
      </c>
      <c r="K439">
        <v>3</v>
      </c>
      <c r="L439">
        <v>0</v>
      </c>
      <c r="M439">
        <v>7.67</v>
      </c>
      <c r="N439" t="s">
        <v>39</v>
      </c>
      <c r="O439" t="s">
        <v>44</v>
      </c>
      <c r="P439">
        <v>0.25</v>
      </c>
      <c r="Q439">
        <v>42.857142857142854</v>
      </c>
      <c r="R439" t="s">
        <v>604</v>
      </c>
      <c r="S439" t="s">
        <v>611</v>
      </c>
      <c r="T439" t="s">
        <v>615</v>
      </c>
      <c r="U439" s="2">
        <v>0.21142857142857144</v>
      </c>
      <c r="V439">
        <v>3</v>
      </c>
    </row>
    <row r="440" spans="1:22" x14ac:dyDescent="0.3">
      <c r="A440" t="s">
        <v>540</v>
      </c>
      <c r="B440">
        <v>40</v>
      </c>
      <c r="C440" t="s">
        <v>58</v>
      </c>
      <c r="D440" t="s">
        <v>54</v>
      </c>
      <c r="E440" t="s">
        <v>28</v>
      </c>
      <c r="F440" t="s">
        <v>129</v>
      </c>
      <c r="G440" t="s">
        <v>72</v>
      </c>
      <c r="H440" t="s">
        <v>38</v>
      </c>
      <c r="I440" t="s">
        <v>23</v>
      </c>
      <c r="J440">
        <v>5</v>
      </c>
      <c r="K440">
        <v>0</v>
      </c>
      <c r="L440">
        <v>0</v>
      </c>
      <c r="M440">
        <v>1.99</v>
      </c>
      <c r="N440" t="s">
        <v>31</v>
      </c>
      <c r="O440" t="s">
        <v>44</v>
      </c>
      <c r="P440">
        <v>0.01</v>
      </c>
      <c r="Q440">
        <v>0</v>
      </c>
      <c r="R440" t="s">
        <v>604</v>
      </c>
      <c r="S440" t="s">
        <v>613</v>
      </c>
      <c r="T440" t="s">
        <v>615</v>
      </c>
      <c r="U440" s="2">
        <v>0</v>
      </c>
      <c r="V440">
        <v>6</v>
      </c>
    </row>
    <row r="441" spans="1:22" x14ac:dyDescent="0.3">
      <c r="A441" t="s">
        <v>541</v>
      </c>
      <c r="B441">
        <v>22</v>
      </c>
      <c r="C441" t="s">
        <v>58</v>
      </c>
      <c r="D441" t="s">
        <v>34</v>
      </c>
      <c r="E441" t="s">
        <v>35</v>
      </c>
      <c r="F441" t="s">
        <v>131</v>
      </c>
      <c r="G441" t="s">
        <v>21</v>
      </c>
      <c r="H441" t="s">
        <v>38</v>
      </c>
      <c r="I441" t="s">
        <v>23</v>
      </c>
      <c r="J441">
        <v>15</v>
      </c>
      <c r="K441">
        <v>8</v>
      </c>
      <c r="L441">
        <v>1</v>
      </c>
      <c r="M441">
        <v>22.64</v>
      </c>
      <c r="N441" t="s">
        <v>76</v>
      </c>
      <c r="O441" t="s">
        <v>44</v>
      </c>
      <c r="P441">
        <v>0.77</v>
      </c>
      <c r="Q441">
        <v>53.333333333333336</v>
      </c>
      <c r="R441" t="s">
        <v>605</v>
      </c>
      <c r="S441" t="s">
        <v>611</v>
      </c>
      <c r="T441" t="s">
        <v>614</v>
      </c>
      <c r="U441" s="2">
        <v>0.30333333333333334</v>
      </c>
      <c r="V441">
        <v>2</v>
      </c>
    </row>
    <row r="442" spans="1:22" x14ac:dyDescent="0.3">
      <c r="A442" t="s">
        <v>542</v>
      </c>
      <c r="B442">
        <v>30</v>
      </c>
      <c r="C442" t="s">
        <v>17</v>
      </c>
      <c r="D442" t="s">
        <v>62</v>
      </c>
      <c r="E442" t="s">
        <v>51</v>
      </c>
      <c r="F442" t="s">
        <v>133</v>
      </c>
      <c r="G442" t="s">
        <v>21</v>
      </c>
      <c r="H442" t="s">
        <v>22</v>
      </c>
      <c r="I442" t="s">
        <v>23</v>
      </c>
      <c r="J442">
        <v>4</v>
      </c>
      <c r="K442">
        <v>1</v>
      </c>
      <c r="L442">
        <v>0</v>
      </c>
      <c r="M442">
        <v>11.32</v>
      </c>
      <c r="N442" t="s">
        <v>68</v>
      </c>
      <c r="O442" t="s">
        <v>25</v>
      </c>
      <c r="P442">
        <v>0.18</v>
      </c>
      <c r="Q442">
        <v>25</v>
      </c>
      <c r="R442" t="s">
        <v>604</v>
      </c>
      <c r="S442" t="s">
        <v>613</v>
      </c>
      <c r="T442" t="s">
        <v>614</v>
      </c>
      <c r="U442" s="2">
        <v>0.14000000000000001</v>
      </c>
      <c r="V442">
        <v>7</v>
      </c>
    </row>
    <row r="443" spans="1:22" x14ac:dyDescent="0.3">
      <c r="A443" t="s">
        <v>543</v>
      </c>
      <c r="B443">
        <v>25</v>
      </c>
      <c r="C443" t="s">
        <v>17</v>
      </c>
      <c r="D443" t="s">
        <v>62</v>
      </c>
      <c r="E443" t="s">
        <v>19</v>
      </c>
      <c r="F443" t="s">
        <v>135</v>
      </c>
      <c r="G443" t="s">
        <v>42</v>
      </c>
      <c r="H443" t="s">
        <v>22</v>
      </c>
      <c r="I443" t="s">
        <v>48</v>
      </c>
      <c r="J443">
        <v>1</v>
      </c>
      <c r="K443">
        <v>1</v>
      </c>
      <c r="L443">
        <v>1</v>
      </c>
      <c r="M443">
        <v>10.15</v>
      </c>
      <c r="N443" t="s">
        <v>24</v>
      </c>
      <c r="O443" t="s">
        <v>44</v>
      </c>
      <c r="P443">
        <v>0.95</v>
      </c>
      <c r="Q443">
        <v>100</v>
      </c>
      <c r="R443" t="s">
        <v>605</v>
      </c>
      <c r="S443" t="s">
        <v>611</v>
      </c>
      <c r="T443" t="s">
        <v>614</v>
      </c>
      <c r="U443" s="2">
        <v>0.84000000000000008</v>
      </c>
      <c r="V443">
        <v>5</v>
      </c>
    </row>
    <row r="444" spans="1:22" x14ac:dyDescent="0.3">
      <c r="A444" t="s">
        <v>544</v>
      </c>
      <c r="B444">
        <v>49</v>
      </c>
      <c r="C444" t="s">
        <v>17</v>
      </c>
      <c r="D444" t="s">
        <v>54</v>
      </c>
      <c r="E444" t="s">
        <v>70</v>
      </c>
      <c r="F444" t="s">
        <v>137</v>
      </c>
      <c r="G444" t="s">
        <v>42</v>
      </c>
      <c r="H444" t="s">
        <v>22</v>
      </c>
      <c r="I444" t="s">
        <v>48</v>
      </c>
      <c r="J444">
        <v>3</v>
      </c>
      <c r="K444">
        <v>0</v>
      </c>
      <c r="L444">
        <v>0</v>
      </c>
      <c r="M444">
        <v>2.63</v>
      </c>
      <c r="N444" t="s">
        <v>81</v>
      </c>
      <c r="O444" t="s">
        <v>44</v>
      </c>
      <c r="P444">
        <v>0.01</v>
      </c>
      <c r="Q444">
        <v>0</v>
      </c>
      <c r="R444" t="s">
        <v>604</v>
      </c>
      <c r="S444" t="s">
        <v>611</v>
      </c>
      <c r="T444" t="s">
        <v>615</v>
      </c>
      <c r="U444" s="2">
        <v>0</v>
      </c>
      <c r="V444">
        <v>4</v>
      </c>
    </row>
    <row r="445" spans="1:22" x14ac:dyDescent="0.3">
      <c r="A445" t="s">
        <v>545</v>
      </c>
      <c r="B445">
        <v>52</v>
      </c>
      <c r="C445" t="s">
        <v>17</v>
      </c>
      <c r="D445" t="s">
        <v>54</v>
      </c>
      <c r="E445" t="s">
        <v>70</v>
      </c>
      <c r="F445" t="s">
        <v>139</v>
      </c>
      <c r="G445" t="s">
        <v>42</v>
      </c>
      <c r="H445" t="s">
        <v>22</v>
      </c>
      <c r="I445" t="s">
        <v>43</v>
      </c>
      <c r="J445">
        <v>2</v>
      </c>
      <c r="K445">
        <v>2</v>
      </c>
      <c r="L445">
        <v>0</v>
      </c>
      <c r="M445">
        <v>10.15</v>
      </c>
      <c r="N445" t="s">
        <v>49</v>
      </c>
      <c r="O445" t="s">
        <v>25</v>
      </c>
      <c r="P445">
        <v>0.55000000000000004</v>
      </c>
      <c r="Q445">
        <v>100</v>
      </c>
      <c r="R445" t="s">
        <v>606</v>
      </c>
      <c r="S445" t="s">
        <v>611</v>
      </c>
      <c r="T445" t="s">
        <v>612</v>
      </c>
      <c r="U445" s="2">
        <v>0.44000000000000006</v>
      </c>
      <c r="V445">
        <v>1</v>
      </c>
    </row>
    <row r="446" spans="1:22" x14ac:dyDescent="0.3">
      <c r="A446" t="s">
        <v>546</v>
      </c>
      <c r="B446">
        <v>31</v>
      </c>
      <c r="C446" t="s">
        <v>27</v>
      </c>
      <c r="D446" t="s">
        <v>54</v>
      </c>
      <c r="E446" t="s">
        <v>28</v>
      </c>
      <c r="F446" t="s">
        <v>141</v>
      </c>
      <c r="G446" t="s">
        <v>21</v>
      </c>
      <c r="H446" t="s">
        <v>38</v>
      </c>
      <c r="I446" t="s">
        <v>48</v>
      </c>
      <c r="J446">
        <v>14</v>
      </c>
      <c r="K446">
        <v>4</v>
      </c>
      <c r="L446">
        <v>1</v>
      </c>
      <c r="M446">
        <v>8.6199999999999992</v>
      </c>
      <c r="N446" t="s">
        <v>39</v>
      </c>
      <c r="O446" t="s">
        <v>44</v>
      </c>
      <c r="P446">
        <v>0.59</v>
      </c>
      <c r="Q446">
        <v>28.571428571428569</v>
      </c>
      <c r="R446" t="s">
        <v>606</v>
      </c>
      <c r="S446" t="s">
        <v>611</v>
      </c>
      <c r="T446" t="s">
        <v>614</v>
      </c>
      <c r="U446" s="2">
        <v>0.25428571428571434</v>
      </c>
      <c r="V446">
        <v>3</v>
      </c>
    </row>
    <row r="447" spans="1:22" x14ac:dyDescent="0.3">
      <c r="A447" t="s">
        <v>547</v>
      </c>
      <c r="B447">
        <v>57</v>
      </c>
      <c r="C447" t="s">
        <v>27</v>
      </c>
      <c r="D447" t="s">
        <v>59</v>
      </c>
      <c r="E447" t="s">
        <v>51</v>
      </c>
      <c r="F447" t="s">
        <v>143</v>
      </c>
      <c r="G447" t="s">
        <v>42</v>
      </c>
      <c r="H447" t="s">
        <v>38</v>
      </c>
      <c r="I447" t="s">
        <v>23</v>
      </c>
      <c r="J447">
        <v>7</v>
      </c>
      <c r="K447">
        <v>5</v>
      </c>
      <c r="L447">
        <v>1</v>
      </c>
      <c r="M447">
        <v>12.62</v>
      </c>
      <c r="N447" t="s">
        <v>81</v>
      </c>
      <c r="O447" t="s">
        <v>25</v>
      </c>
      <c r="P447">
        <v>0.82</v>
      </c>
      <c r="Q447">
        <v>71.428571428571431</v>
      </c>
      <c r="R447" t="s">
        <v>605</v>
      </c>
      <c r="S447" t="s">
        <v>611</v>
      </c>
      <c r="T447" t="s">
        <v>612</v>
      </c>
      <c r="U447" s="2">
        <v>0.40571428571428581</v>
      </c>
      <c r="V447">
        <v>4</v>
      </c>
    </row>
    <row r="448" spans="1:22" x14ac:dyDescent="0.3">
      <c r="A448" t="s">
        <v>548</v>
      </c>
      <c r="B448">
        <v>54</v>
      </c>
      <c r="C448" t="s">
        <v>17</v>
      </c>
      <c r="D448" t="s">
        <v>54</v>
      </c>
      <c r="E448" t="s">
        <v>19</v>
      </c>
      <c r="F448" t="s">
        <v>145</v>
      </c>
      <c r="G448" t="s">
        <v>56</v>
      </c>
      <c r="H448" t="s">
        <v>22</v>
      </c>
      <c r="I448" t="s">
        <v>48</v>
      </c>
      <c r="J448">
        <v>5</v>
      </c>
      <c r="K448">
        <v>1</v>
      </c>
      <c r="L448">
        <v>0</v>
      </c>
      <c r="M448">
        <v>25.83</v>
      </c>
      <c r="N448" t="s">
        <v>76</v>
      </c>
      <c r="O448" t="s">
        <v>25</v>
      </c>
      <c r="P448">
        <v>0.2</v>
      </c>
      <c r="Q448">
        <v>20</v>
      </c>
      <c r="R448" t="s">
        <v>604</v>
      </c>
      <c r="S448" t="s">
        <v>611</v>
      </c>
      <c r="T448" t="s">
        <v>612</v>
      </c>
      <c r="U448" s="2">
        <v>0.12000000000000002</v>
      </c>
      <c r="V448">
        <v>2</v>
      </c>
    </row>
    <row r="449" spans="1:22" x14ac:dyDescent="0.3">
      <c r="A449" t="s">
        <v>549</v>
      </c>
      <c r="B449">
        <v>27</v>
      </c>
      <c r="C449" t="s">
        <v>27</v>
      </c>
      <c r="D449" t="s">
        <v>18</v>
      </c>
      <c r="E449" t="s">
        <v>51</v>
      </c>
      <c r="F449" t="s">
        <v>147</v>
      </c>
      <c r="G449" t="s">
        <v>42</v>
      </c>
      <c r="H449" t="s">
        <v>38</v>
      </c>
      <c r="I449" t="s">
        <v>23</v>
      </c>
      <c r="J449">
        <v>15</v>
      </c>
      <c r="K449">
        <v>10</v>
      </c>
      <c r="L449">
        <v>0</v>
      </c>
      <c r="M449">
        <v>9.6999999999999993</v>
      </c>
      <c r="N449" t="s">
        <v>24</v>
      </c>
      <c r="O449" t="s">
        <v>32</v>
      </c>
      <c r="P449">
        <v>0.38</v>
      </c>
      <c r="Q449">
        <v>66.666666666666657</v>
      </c>
      <c r="R449" t="s">
        <v>606</v>
      </c>
      <c r="S449" t="s">
        <v>611</v>
      </c>
      <c r="T449" t="s">
        <v>614</v>
      </c>
      <c r="U449" s="2">
        <v>0.30666666666666664</v>
      </c>
      <c r="V449">
        <v>5</v>
      </c>
    </row>
    <row r="450" spans="1:22" x14ac:dyDescent="0.3">
      <c r="A450" t="s">
        <v>550</v>
      </c>
      <c r="B450">
        <v>21</v>
      </c>
      <c r="C450" t="s">
        <v>27</v>
      </c>
      <c r="D450" t="s">
        <v>18</v>
      </c>
      <c r="E450" t="s">
        <v>19</v>
      </c>
      <c r="F450" t="s">
        <v>149</v>
      </c>
      <c r="G450" t="s">
        <v>56</v>
      </c>
      <c r="H450" t="s">
        <v>22</v>
      </c>
      <c r="I450" t="s">
        <v>23</v>
      </c>
      <c r="J450">
        <v>14</v>
      </c>
      <c r="K450">
        <v>4</v>
      </c>
      <c r="L450">
        <v>1</v>
      </c>
      <c r="M450">
        <v>19.27</v>
      </c>
      <c r="N450" t="s">
        <v>81</v>
      </c>
      <c r="O450" t="s">
        <v>32</v>
      </c>
      <c r="P450">
        <v>0.64</v>
      </c>
      <c r="Q450">
        <v>28.571428571428569</v>
      </c>
      <c r="R450" t="s">
        <v>605</v>
      </c>
      <c r="S450" t="s">
        <v>611</v>
      </c>
      <c r="T450" t="s">
        <v>614</v>
      </c>
      <c r="U450" s="2">
        <v>0.25428571428571434</v>
      </c>
      <c r="V450">
        <v>4</v>
      </c>
    </row>
    <row r="451" spans="1:22" x14ac:dyDescent="0.3">
      <c r="A451" t="s">
        <v>551</v>
      </c>
      <c r="B451">
        <v>39</v>
      </c>
      <c r="C451" t="s">
        <v>27</v>
      </c>
      <c r="D451" t="s">
        <v>59</v>
      </c>
      <c r="E451" t="s">
        <v>70</v>
      </c>
      <c r="F451" t="s">
        <v>151</v>
      </c>
      <c r="G451" t="s">
        <v>37</v>
      </c>
      <c r="H451" t="s">
        <v>38</v>
      </c>
      <c r="I451" t="s">
        <v>43</v>
      </c>
      <c r="J451">
        <v>1</v>
      </c>
      <c r="K451">
        <v>1</v>
      </c>
      <c r="L451">
        <v>1</v>
      </c>
      <c r="M451">
        <v>26.15</v>
      </c>
      <c r="N451" t="s">
        <v>24</v>
      </c>
      <c r="O451" t="s">
        <v>25</v>
      </c>
      <c r="P451">
        <v>1</v>
      </c>
      <c r="Q451">
        <v>100</v>
      </c>
      <c r="R451" t="s">
        <v>605</v>
      </c>
      <c r="S451" t="s">
        <v>611</v>
      </c>
      <c r="T451" t="s">
        <v>615</v>
      </c>
      <c r="U451" s="2">
        <v>0.84000000000000008</v>
      </c>
      <c r="V451">
        <v>5</v>
      </c>
    </row>
    <row r="452" spans="1:22" x14ac:dyDescent="0.3">
      <c r="A452" t="s">
        <v>552</v>
      </c>
      <c r="B452">
        <v>54</v>
      </c>
      <c r="C452" t="s">
        <v>58</v>
      </c>
      <c r="D452" t="s">
        <v>62</v>
      </c>
      <c r="E452" t="s">
        <v>19</v>
      </c>
      <c r="F452" t="s">
        <v>20</v>
      </c>
      <c r="G452" t="s">
        <v>37</v>
      </c>
      <c r="H452" t="s">
        <v>22</v>
      </c>
      <c r="I452" t="s">
        <v>43</v>
      </c>
      <c r="J452">
        <v>6</v>
      </c>
      <c r="K452">
        <v>2</v>
      </c>
      <c r="L452">
        <v>0</v>
      </c>
      <c r="M452">
        <v>15.14</v>
      </c>
      <c r="N452" t="s">
        <v>31</v>
      </c>
      <c r="O452" t="s">
        <v>44</v>
      </c>
      <c r="P452">
        <v>0.24</v>
      </c>
      <c r="Q452">
        <v>33.333333333333329</v>
      </c>
      <c r="R452" t="s">
        <v>604</v>
      </c>
      <c r="S452" t="s">
        <v>613</v>
      </c>
      <c r="T452" t="s">
        <v>612</v>
      </c>
      <c r="U452" s="2">
        <v>0.17333333333333334</v>
      </c>
      <c r="V452">
        <v>6</v>
      </c>
    </row>
    <row r="453" spans="1:22" x14ac:dyDescent="0.3">
      <c r="A453" t="s">
        <v>553</v>
      </c>
      <c r="B453">
        <v>23</v>
      </c>
      <c r="C453" t="s">
        <v>27</v>
      </c>
      <c r="D453" t="s">
        <v>54</v>
      </c>
      <c r="E453" t="s">
        <v>70</v>
      </c>
      <c r="F453" t="s">
        <v>29</v>
      </c>
      <c r="G453" t="s">
        <v>42</v>
      </c>
      <c r="H453" t="s">
        <v>22</v>
      </c>
      <c r="I453" t="s">
        <v>23</v>
      </c>
      <c r="J453">
        <v>11</v>
      </c>
      <c r="K453">
        <v>5</v>
      </c>
      <c r="L453">
        <v>1</v>
      </c>
      <c r="M453">
        <v>18.760000000000002</v>
      </c>
      <c r="N453" t="s">
        <v>81</v>
      </c>
      <c r="O453" t="s">
        <v>25</v>
      </c>
      <c r="P453">
        <v>0.72</v>
      </c>
      <c r="Q453">
        <v>45.454545454545453</v>
      </c>
      <c r="R453" t="s">
        <v>605</v>
      </c>
      <c r="S453" t="s">
        <v>611</v>
      </c>
      <c r="T453" t="s">
        <v>614</v>
      </c>
      <c r="U453" s="2">
        <v>0.30181818181818187</v>
      </c>
      <c r="V453">
        <v>4</v>
      </c>
    </row>
    <row r="454" spans="1:22" x14ac:dyDescent="0.3">
      <c r="A454" t="s">
        <v>554</v>
      </c>
      <c r="B454">
        <v>23</v>
      </c>
      <c r="C454" t="s">
        <v>17</v>
      </c>
      <c r="D454" t="s">
        <v>59</v>
      </c>
      <c r="E454" t="s">
        <v>51</v>
      </c>
      <c r="F454" t="s">
        <v>36</v>
      </c>
      <c r="G454" t="s">
        <v>21</v>
      </c>
      <c r="H454" t="s">
        <v>38</v>
      </c>
      <c r="I454" t="s">
        <v>48</v>
      </c>
      <c r="J454">
        <v>5</v>
      </c>
      <c r="K454">
        <v>5</v>
      </c>
      <c r="L454">
        <v>1</v>
      </c>
      <c r="M454">
        <v>19.690000000000001</v>
      </c>
      <c r="N454" t="s">
        <v>39</v>
      </c>
      <c r="O454" t="s">
        <v>44</v>
      </c>
      <c r="P454">
        <v>1</v>
      </c>
      <c r="Q454">
        <v>100</v>
      </c>
      <c r="R454" t="s">
        <v>605</v>
      </c>
      <c r="S454" t="s">
        <v>611</v>
      </c>
      <c r="T454" t="s">
        <v>614</v>
      </c>
      <c r="U454" s="2">
        <v>0.52</v>
      </c>
      <c r="V454">
        <v>3</v>
      </c>
    </row>
    <row r="455" spans="1:22" x14ac:dyDescent="0.3">
      <c r="A455" t="s">
        <v>555</v>
      </c>
      <c r="B455">
        <v>41</v>
      </c>
      <c r="C455" t="s">
        <v>58</v>
      </c>
      <c r="D455" t="s">
        <v>54</v>
      </c>
      <c r="E455" t="s">
        <v>74</v>
      </c>
      <c r="F455" t="s">
        <v>41</v>
      </c>
      <c r="G455" t="s">
        <v>42</v>
      </c>
      <c r="H455" t="s">
        <v>38</v>
      </c>
      <c r="I455" t="s">
        <v>23</v>
      </c>
      <c r="J455">
        <v>3</v>
      </c>
      <c r="K455">
        <v>0</v>
      </c>
      <c r="L455">
        <v>0</v>
      </c>
      <c r="M455">
        <v>0.63</v>
      </c>
      <c r="N455" t="s">
        <v>76</v>
      </c>
      <c r="O455" t="s">
        <v>32</v>
      </c>
      <c r="P455">
        <v>0</v>
      </c>
      <c r="Q455">
        <v>0</v>
      </c>
      <c r="R455" t="s">
        <v>604</v>
      </c>
      <c r="S455" t="s">
        <v>611</v>
      </c>
      <c r="T455" t="s">
        <v>615</v>
      </c>
      <c r="U455" s="2">
        <v>0</v>
      </c>
      <c r="V455">
        <v>2</v>
      </c>
    </row>
    <row r="456" spans="1:22" x14ac:dyDescent="0.3">
      <c r="A456" t="s">
        <v>556</v>
      </c>
      <c r="B456">
        <v>34</v>
      </c>
      <c r="C456" t="s">
        <v>58</v>
      </c>
      <c r="D456" t="s">
        <v>62</v>
      </c>
      <c r="E456" t="s">
        <v>19</v>
      </c>
      <c r="F456" t="s">
        <v>47</v>
      </c>
      <c r="G456" t="s">
        <v>30</v>
      </c>
      <c r="H456" t="s">
        <v>22</v>
      </c>
      <c r="I456" t="s">
        <v>23</v>
      </c>
      <c r="J456">
        <v>7</v>
      </c>
      <c r="K456">
        <v>1</v>
      </c>
      <c r="L456">
        <v>1</v>
      </c>
      <c r="M456">
        <v>28.17</v>
      </c>
      <c r="N456" t="s">
        <v>81</v>
      </c>
      <c r="O456" t="s">
        <v>32</v>
      </c>
      <c r="P456">
        <v>0.56999999999999995</v>
      </c>
      <c r="Q456">
        <v>14.285714285714285</v>
      </c>
      <c r="R456" t="s">
        <v>606</v>
      </c>
      <c r="S456" t="s">
        <v>611</v>
      </c>
      <c r="T456" t="s">
        <v>614</v>
      </c>
      <c r="U456" s="2">
        <v>0.49714285714285722</v>
      </c>
      <c r="V456">
        <v>4</v>
      </c>
    </row>
    <row r="457" spans="1:22" x14ac:dyDescent="0.3">
      <c r="A457" t="s">
        <v>557</v>
      </c>
      <c r="B457">
        <v>21</v>
      </c>
      <c r="C457" t="s">
        <v>17</v>
      </c>
      <c r="D457" t="s">
        <v>46</v>
      </c>
      <c r="E457" t="s">
        <v>74</v>
      </c>
      <c r="F457" t="s">
        <v>52</v>
      </c>
      <c r="G457" t="s">
        <v>30</v>
      </c>
      <c r="H457" t="s">
        <v>22</v>
      </c>
      <c r="I457" t="s">
        <v>43</v>
      </c>
      <c r="J457">
        <v>10</v>
      </c>
      <c r="K457">
        <v>2</v>
      </c>
      <c r="L457">
        <v>1</v>
      </c>
      <c r="M457">
        <v>28.02</v>
      </c>
      <c r="N457" t="s">
        <v>81</v>
      </c>
      <c r="O457" t="s">
        <v>44</v>
      </c>
      <c r="P457">
        <v>0.6</v>
      </c>
      <c r="Q457">
        <v>20</v>
      </c>
      <c r="R457" t="s">
        <v>606</v>
      </c>
      <c r="S457" t="s">
        <v>611</v>
      </c>
      <c r="T457" t="s">
        <v>614</v>
      </c>
      <c r="U457" s="2">
        <v>0.32000000000000006</v>
      </c>
      <c r="V457">
        <v>4</v>
      </c>
    </row>
    <row r="458" spans="1:22" x14ac:dyDescent="0.3">
      <c r="A458" t="s">
        <v>558</v>
      </c>
      <c r="B458">
        <v>32</v>
      </c>
      <c r="C458" t="s">
        <v>17</v>
      </c>
      <c r="D458" t="s">
        <v>62</v>
      </c>
      <c r="E458" t="s">
        <v>70</v>
      </c>
      <c r="F458" t="s">
        <v>55</v>
      </c>
      <c r="G458" t="s">
        <v>42</v>
      </c>
      <c r="H458" t="s">
        <v>22</v>
      </c>
      <c r="I458" t="s">
        <v>23</v>
      </c>
      <c r="J458">
        <v>9</v>
      </c>
      <c r="K458">
        <v>2</v>
      </c>
      <c r="L458">
        <v>1</v>
      </c>
      <c r="M458">
        <v>20.239999999999998</v>
      </c>
      <c r="N458" t="s">
        <v>68</v>
      </c>
      <c r="O458" t="s">
        <v>44</v>
      </c>
      <c r="P458">
        <v>0.61</v>
      </c>
      <c r="Q458">
        <v>22.222222222222221</v>
      </c>
      <c r="R458" t="s">
        <v>605</v>
      </c>
      <c r="S458" t="s">
        <v>613</v>
      </c>
      <c r="T458" t="s">
        <v>614</v>
      </c>
      <c r="U458" s="2">
        <v>0.3288888888888889</v>
      </c>
      <c r="V458">
        <v>7</v>
      </c>
    </row>
    <row r="459" spans="1:22" x14ac:dyDescent="0.3">
      <c r="A459" t="s">
        <v>559</v>
      </c>
      <c r="B459">
        <v>48</v>
      </c>
      <c r="C459" t="s">
        <v>27</v>
      </c>
      <c r="D459" t="s">
        <v>54</v>
      </c>
      <c r="E459" t="s">
        <v>70</v>
      </c>
      <c r="F459" t="s">
        <v>60</v>
      </c>
      <c r="G459" t="s">
        <v>37</v>
      </c>
      <c r="H459" t="s">
        <v>38</v>
      </c>
      <c r="I459" t="s">
        <v>23</v>
      </c>
      <c r="J459">
        <v>12</v>
      </c>
      <c r="K459">
        <v>8</v>
      </c>
      <c r="L459">
        <v>1</v>
      </c>
      <c r="M459">
        <v>18.329999999999998</v>
      </c>
      <c r="N459" t="s">
        <v>31</v>
      </c>
      <c r="O459" t="s">
        <v>32</v>
      </c>
      <c r="P459">
        <v>0.82</v>
      </c>
      <c r="Q459">
        <v>66.666666666666657</v>
      </c>
      <c r="R459" t="s">
        <v>605</v>
      </c>
      <c r="S459" t="s">
        <v>613</v>
      </c>
      <c r="T459" t="s">
        <v>615</v>
      </c>
      <c r="U459" s="2">
        <v>0.35666666666666669</v>
      </c>
      <c r="V459">
        <v>6</v>
      </c>
    </row>
    <row r="460" spans="1:22" x14ac:dyDescent="0.3">
      <c r="A460" t="s">
        <v>560</v>
      </c>
      <c r="B460">
        <v>58</v>
      </c>
      <c r="C460" t="s">
        <v>58</v>
      </c>
      <c r="D460" t="s">
        <v>46</v>
      </c>
      <c r="E460" t="s">
        <v>74</v>
      </c>
      <c r="F460" t="s">
        <v>63</v>
      </c>
      <c r="G460" t="s">
        <v>72</v>
      </c>
      <c r="H460" t="s">
        <v>38</v>
      </c>
      <c r="I460" t="s">
        <v>43</v>
      </c>
      <c r="J460">
        <v>8</v>
      </c>
      <c r="K460">
        <v>8</v>
      </c>
      <c r="L460">
        <v>1</v>
      </c>
      <c r="M460">
        <v>3.6</v>
      </c>
      <c r="N460" t="s">
        <v>39</v>
      </c>
      <c r="O460" t="s">
        <v>44</v>
      </c>
      <c r="P460">
        <v>0.92</v>
      </c>
      <c r="Q460">
        <v>100</v>
      </c>
      <c r="R460" t="s">
        <v>605</v>
      </c>
      <c r="S460" t="s">
        <v>611</v>
      </c>
      <c r="T460" t="s">
        <v>612</v>
      </c>
      <c r="U460" s="2">
        <v>0.49</v>
      </c>
      <c r="V460">
        <v>3</v>
      </c>
    </row>
    <row r="461" spans="1:22" x14ac:dyDescent="0.3">
      <c r="A461" t="s">
        <v>561</v>
      </c>
      <c r="B461">
        <v>44</v>
      </c>
      <c r="C461" t="s">
        <v>27</v>
      </c>
      <c r="D461" t="s">
        <v>34</v>
      </c>
      <c r="E461" t="s">
        <v>70</v>
      </c>
      <c r="F461" t="s">
        <v>65</v>
      </c>
      <c r="G461" t="s">
        <v>30</v>
      </c>
      <c r="H461" t="s">
        <v>22</v>
      </c>
      <c r="I461" t="s">
        <v>48</v>
      </c>
      <c r="J461">
        <v>14</v>
      </c>
      <c r="K461">
        <v>12</v>
      </c>
      <c r="L461">
        <v>0</v>
      </c>
      <c r="M461">
        <v>10.97</v>
      </c>
      <c r="N461" t="s">
        <v>81</v>
      </c>
      <c r="O461" t="s">
        <v>32</v>
      </c>
      <c r="P461">
        <v>0.48</v>
      </c>
      <c r="Q461">
        <v>85.714285714285708</v>
      </c>
      <c r="R461" t="s">
        <v>606</v>
      </c>
      <c r="S461" t="s">
        <v>611</v>
      </c>
      <c r="T461" t="s">
        <v>615</v>
      </c>
      <c r="U461" s="2">
        <v>0.3828571428571429</v>
      </c>
      <c r="V461">
        <v>4</v>
      </c>
    </row>
    <row r="462" spans="1:22" x14ac:dyDescent="0.3">
      <c r="A462" t="s">
        <v>562</v>
      </c>
      <c r="B462">
        <v>18</v>
      </c>
      <c r="C462" t="s">
        <v>58</v>
      </c>
      <c r="D462" t="s">
        <v>46</v>
      </c>
      <c r="E462" t="s">
        <v>35</v>
      </c>
      <c r="F462" t="s">
        <v>67</v>
      </c>
      <c r="G462" t="s">
        <v>21</v>
      </c>
      <c r="H462" t="s">
        <v>22</v>
      </c>
      <c r="I462" t="s">
        <v>43</v>
      </c>
      <c r="J462">
        <v>13</v>
      </c>
      <c r="K462">
        <v>4</v>
      </c>
      <c r="L462">
        <v>0</v>
      </c>
      <c r="M462">
        <v>24.11</v>
      </c>
      <c r="N462" t="s">
        <v>24</v>
      </c>
      <c r="O462" t="s">
        <v>44</v>
      </c>
      <c r="P462">
        <v>0.25</v>
      </c>
      <c r="Q462">
        <v>30.76923076923077</v>
      </c>
      <c r="R462" t="s">
        <v>604</v>
      </c>
      <c r="S462" t="s">
        <v>611</v>
      </c>
      <c r="T462" t="s">
        <v>616</v>
      </c>
      <c r="U462" s="2">
        <v>0.16307692307692309</v>
      </c>
      <c r="V462">
        <v>5</v>
      </c>
    </row>
    <row r="463" spans="1:22" x14ac:dyDescent="0.3">
      <c r="A463" t="s">
        <v>563</v>
      </c>
      <c r="B463">
        <v>30</v>
      </c>
      <c r="C463" t="s">
        <v>27</v>
      </c>
      <c r="D463" t="s">
        <v>54</v>
      </c>
      <c r="E463" t="s">
        <v>35</v>
      </c>
      <c r="F463" t="s">
        <v>71</v>
      </c>
      <c r="G463" t="s">
        <v>42</v>
      </c>
      <c r="H463" t="s">
        <v>22</v>
      </c>
      <c r="I463" t="s">
        <v>23</v>
      </c>
      <c r="J463">
        <v>12</v>
      </c>
      <c r="K463">
        <v>11</v>
      </c>
      <c r="L463">
        <v>0</v>
      </c>
      <c r="M463">
        <v>25.02</v>
      </c>
      <c r="N463" t="s">
        <v>76</v>
      </c>
      <c r="O463" t="s">
        <v>44</v>
      </c>
      <c r="P463">
        <v>0.56000000000000005</v>
      </c>
      <c r="Q463">
        <v>91.666666666666657</v>
      </c>
      <c r="R463" t="s">
        <v>606</v>
      </c>
      <c r="S463" t="s">
        <v>611</v>
      </c>
      <c r="T463" t="s">
        <v>614</v>
      </c>
      <c r="U463" s="2">
        <v>0.40666666666666673</v>
      </c>
      <c r="V463">
        <v>2</v>
      </c>
    </row>
    <row r="464" spans="1:22" x14ac:dyDescent="0.3">
      <c r="A464" t="s">
        <v>564</v>
      </c>
      <c r="B464">
        <v>23</v>
      </c>
      <c r="C464" t="s">
        <v>27</v>
      </c>
      <c r="D464" t="s">
        <v>62</v>
      </c>
      <c r="E464" t="s">
        <v>51</v>
      </c>
      <c r="F464" t="s">
        <v>75</v>
      </c>
      <c r="G464" t="s">
        <v>37</v>
      </c>
      <c r="H464" t="s">
        <v>38</v>
      </c>
      <c r="I464" t="s">
        <v>43</v>
      </c>
      <c r="J464">
        <v>11</v>
      </c>
      <c r="K464">
        <v>11</v>
      </c>
      <c r="L464">
        <v>0</v>
      </c>
      <c r="M464">
        <v>8.8000000000000007</v>
      </c>
      <c r="N464" t="s">
        <v>76</v>
      </c>
      <c r="O464" t="s">
        <v>25</v>
      </c>
      <c r="P464">
        <v>0.54</v>
      </c>
      <c r="Q464">
        <v>100</v>
      </c>
      <c r="R464" t="s">
        <v>606</v>
      </c>
      <c r="S464" t="s">
        <v>611</v>
      </c>
      <c r="T464" t="s">
        <v>614</v>
      </c>
      <c r="U464" s="2">
        <v>0.44000000000000006</v>
      </c>
      <c r="V464">
        <v>2</v>
      </c>
    </row>
    <row r="465" spans="1:22" x14ac:dyDescent="0.3">
      <c r="A465" t="s">
        <v>565</v>
      </c>
      <c r="B465">
        <v>29</v>
      </c>
      <c r="C465" t="s">
        <v>17</v>
      </c>
      <c r="D465" t="s">
        <v>59</v>
      </c>
      <c r="E465" t="s">
        <v>28</v>
      </c>
      <c r="F465" t="s">
        <v>78</v>
      </c>
      <c r="G465" t="s">
        <v>72</v>
      </c>
      <c r="H465" t="s">
        <v>38</v>
      </c>
      <c r="I465" t="s">
        <v>48</v>
      </c>
      <c r="J465">
        <v>8</v>
      </c>
      <c r="K465">
        <v>4</v>
      </c>
      <c r="L465">
        <v>0</v>
      </c>
      <c r="M465">
        <v>15.27</v>
      </c>
      <c r="N465" t="s">
        <v>39</v>
      </c>
      <c r="O465" t="s">
        <v>25</v>
      </c>
      <c r="P465">
        <v>0.33</v>
      </c>
      <c r="Q465">
        <v>50</v>
      </c>
      <c r="R465" t="s">
        <v>606</v>
      </c>
      <c r="S465" t="s">
        <v>611</v>
      </c>
      <c r="T465" t="s">
        <v>614</v>
      </c>
      <c r="U465" s="2">
        <v>0.24000000000000002</v>
      </c>
      <c r="V465">
        <v>3</v>
      </c>
    </row>
    <row r="466" spans="1:22" x14ac:dyDescent="0.3">
      <c r="A466" t="s">
        <v>566</v>
      </c>
      <c r="B466">
        <v>27</v>
      </c>
      <c r="C466" t="s">
        <v>17</v>
      </c>
      <c r="D466" t="s">
        <v>54</v>
      </c>
      <c r="E466" t="s">
        <v>28</v>
      </c>
      <c r="F466" t="s">
        <v>80</v>
      </c>
      <c r="G466" t="s">
        <v>56</v>
      </c>
      <c r="H466" t="s">
        <v>22</v>
      </c>
      <c r="I466" t="s">
        <v>43</v>
      </c>
      <c r="J466">
        <v>5</v>
      </c>
      <c r="K466">
        <v>1</v>
      </c>
      <c r="L466">
        <v>0</v>
      </c>
      <c r="M466">
        <v>22.09</v>
      </c>
      <c r="N466" t="s">
        <v>76</v>
      </c>
      <c r="O466" t="s">
        <v>25</v>
      </c>
      <c r="P466">
        <v>0.2</v>
      </c>
      <c r="Q466">
        <v>20</v>
      </c>
      <c r="R466" t="s">
        <v>604</v>
      </c>
      <c r="S466" t="s">
        <v>611</v>
      </c>
      <c r="T466" t="s">
        <v>614</v>
      </c>
      <c r="U466" s="2">
        <v>0.12000000000000002</v>
      </c>
      <c r="V466">
        <v>2</v>
      </c>
    </row>
    <row r="467" spans="1:22" x14ac:dyDescent="0.3">
      <c r="A467" t="s">
        <v>567</v>
      </c>
      <c r="B467">
        <v>27</v>
      </c>
      <c r="C467" t="s">
        <v>17</v>
      </c>
      <c r="D467" t="s">
        <v>46</v>
      </c>
      <c r="E467" t="s">
        <v>51</v>
      </c>
      <c r="F467" t="s">
        <v>83</v>
      </c>
      <c r="G467" t="s">
        <v>21</v>
      </c>
      <c r="H467" t="s">
        <v>38</v>
      </c>
      <c r="I467" t="s">
        <v>43</v>
      </c>
      <c r="J467">
        <v>13</v>
      </c>
      <c r="K467">
        <v>12</v>
      </c>
      <c r="L467">
        <v>1</v>
      </c>
      <c r="M467">
        <v>11.77</v>
      </c>
      <c r="N467" t="s">
        <v>31</v>
      </c>
      <c r="O467" t="s">
        <v>25</v>
      </c>
      <c r="P467">
        <v>0.92</v>
      </c>
      <c r="Q467">
        <v>92.307692307692307</v>
      </c>
      <c r="R467" t="s">
        <v>605</v>
      </c>
      <c r="S467" t="s">
        <v>613</v>
      </c>
      <c r="T467" t="s">
        <v>614</v>
      </c>
      <c r="U467" s="2">
        <v>0.44256410256410261</v>
      </c>
      <c r="V467">
        <v>6</v>
      </c>
    </row>
    <row r="468" spans="1:22" x14ac:dyDescent="0.3">
      <c r="A468" t="s">
        <v>568</v>
      </c>
      <c r="B468">
        <v>39</v>
      </c>
      <c r="C468" t="s">
        <v>17</v>
      </c>
      <c r="D468" t="s">
        <v>34</v>
      </c>
      <c r="E468" t="s">
        <v>28</v>
      </c>
      <c r="F468" t="s">
        <v>85</v>
      </c>
      <c r="G468" t="s">
        <v>21</v>
      </c>
      <c r="H468" t="s">
        <v>38</v>
      </c>
      <c r="I468" t="s">
        <v>23</v>
      </c>
      <c r="J468">
        <v>9</v>
      </c>
      <c r="K468">
        <v>7</v>
      </c>
      <c r="L468">
        <v>1</v>
      </c>
      <c r="M468">
        <v>26.98</v>
      </c>
      <c r="N468" t="s">
        <v>39</v>
      </c>
      <c r="O468" t="s">
        <v>44</v>
      </c>
      <c r="P468">
        <v>0.89</v>
      </c>
      <c r="Q468">
        <v>77.777777777777786</v>
      </c>
      <c r="R468" t="s">
        <v>605</v>
      </c>
      <c r="S468" t="s">
        <v>611</v>
      </c>
      <c r="T468" t="s">
        <v>615</v>
      </c>
      <c r="U468" s="2">
        <v>0.40825396825396831</v>
      </c>
      <c r="V468">
        <v>3</v>
      </c>
    </row>
    <row r="469" spans="1:22" x14ac:dyDescent="0.3">
      <c r="A469" t="s">
        <v>569</v>
      </c>
      <c r="B469">
        <v>18</v>
      </c>
      <c r="C469" t="s">
        <v>17</v>
      </c>
      <c r="D469" t="s">
        <v>62</v>
      </c>
      <c r="E469" t="s">
        <v>51</v>
      </c>
      <c r="F469" t="s">
        <v>87</v>
      </c>
      <c r="G469" t="s">
        <v>42</v>
      </c>
      <c r="H469" t="s">
        <v>38</v>
      </c>
      <c r="I469" t="s">
        <v>23</v>
      </c>
      <c r="J469">
        <v>12</v>
      </c>
      <c r="K469">
        <v>0</v>
      </c>
      <c r="L469">
        <v>0</v>
      </c>
      <c r="M469">
        <v>1</v>
      </c>
      <c r="N469" t="s">
        <v>31</v>
      </c>
      <c r="O469" t="s">
        <v>25</v>
      </c>
      <c r="P469">
        <v>0.01</v>
      </c>
      <c r="Q469">
        <v>0</v>
      </c>
      <c r="R469" t="s">
        <v>604</v>
      </c>
      <c r="S469" t="s">
        <v>613</v>
      </c>
      <c r="T469" t="s">
        <v>616</v>
      </c>
      <c r="U469" s="2">
        <v>0</v>
      </c>
      <c r="V469">
        <v>6</v>
      </c>
    </row>
    <row r="470" spans="1:22" x14ac:dyDescent="0.3">
      <c r="A470" t="s">
        <v>570</v>
      </c>
      <c r="B470">
        <v>51</v>
      </c>
      <c r="C470" t="s">
        <v>58</v>
      </c>
      <c r="D470" t="s">
        <v>34</v>
      </c>
      <c r="E470" t="s">
        <v>35</v>
      </c>
      <c r="F470" t="s">
        <v>89</v>
      </c>
      <c r="G470" t="s">
        <v>42</v>
      </c>
      <c r="H470" t="s">
        <v>38</v>
      </c>
      <c r="I470" t="s">
        <v>43</v>
      </c>
      <c r="J470">
        <v>3</v>
      </c>
      <c r="K470">
        <v>0</v>
      </c>
      <c r="L470">
        <v>0</v>
      </c>
      <c r="M470">
        <v>3.72</v>
      </c>
      <c r="N470" t="s">
        <v>24</v>
      </c>
      <c r="O470" t="s">
        <v>32</v>
      </c>
      <c r="P470">
        <v>0.02</v>
      </c>
      <c r="Q470">
        <v>0</v>
      </c>
      <c r="R470" t="s">
        <v>604</v>
      </c>
      <c r="S470" t="s">
        <v>611</v>
      </c>
      <c r="T470" t="s">
        <v>612</v>
      </c>
      <c r="U470" s="2">
        <v>0</v>
      </c>
      <c r="V470">
        <v>5</v>
      </c>
    </row>
    <row r="471" spans="1:22" x14ac:dyDescent="0.3">
      <c r="A471" t="s">
        <v>571</v>
      </c>
      <c r="B471">
        <v>25</v>
      </c>
      <c r="C471" t="s">
        <v>27</v>
      </c>
      <c r="D471" t="s">
        <v>46</v>
      </c>
      <c r="E471" t="s">
        <v>19</v>
      </c>
      <c r="F471" t="s">
        <v>91</v>
      </c>
      <c r="G471" t="s">
        <v>21</v>
      </c>
      <c r="H471" t="s">
        <v>22</v>
      </c>
      <c r="I471" t="s">
        <v>43</v>
      </c>
      <c r="J471">
        <v>15</v>
      </c>
      <c r="K471">
        <v>1</v>
      </c>
      <c r="L471">
        <v>0</v>
      </c>
      <c r="M471">
        <v>7.32</v>
      </c>
      <c r="N471" t="s">
        <v>49</v>
      </c>
      <c r="O471" t="s">
        <v>25</v>
      </c>
      <c r="P471">
        <v>7.0000000000000007E-2</v>
      </c>
      <c r="Q471">
        <v>6.666666666666667</v>
      </c>
      <c r="R471" t="s">
        <v>604</v>
      </c>
      <c r="S471" t="s">
        <v>611</v>
      </c>
      <c r="T471" t="s">
        <v>614</v>
      </c>
      <c r="U471" s="2">
        <v>6.666666666666668E-2</v>
      </c>
      <c r="V471">
        <v>1</v>
      </c>
    </row>
    <row r="472" spans="1:22" x14ac:dyDescent="0.3">
      <c r="A472" t="s">
        <v>572</v>
      </c>
      <c r="B472">
        <v>58</v>
      </c>
      <c r="C472" t="s">
        <v>27</v>
      </c>
      <c r="D472" t="s">
        <v>59</v>
      </c>
      <c r="E472" t="s">
        <v>28</v>
      </c>
      <c r="F472" t="s">
        <v>93</v>
      </c>
      <c r="G472" t="s">
        <v>56</v>
      </c>
      <c r="H472" t="s">
        <v>38</v>
      </c>
      <c r="I472" t="s">
        <v>48</v>
      </c>
      <c r="J472">
        <v>2</v>
      </c>
      <c r="K472">
        <v>1</v>
      </c>
      <c r="L472">
        <v>0</v>
      </c>
      <c r="M472">
        <v>1.26</v>
      </c>
      <c r="N472" t="s">
        <v>49</v>
      </c>
      <c r="O472" t="s">
        <v>32</v>
      </c>
      <c r="P472">
        <v>0.26</v>
      </c>
      <c r="Q472">
        <v>50</v>
      </c>
      <c r="R472" t="s">
        <v>604</v>
      </c>
      <c r="S472" t="s">
        <v>611</v>
      </c>
      <c r="T472" t="s">
        <v>612</v>
      </c>
      <c r="U472" s="2">
        <v>0.24000000000000002</v>
      </c>
      <c r="V472">
        <v>1</v>
      </c>
    </row>
    <row r="473" spans="1:22" x14ac:dyDescent="0.3">
      <c r="A473" t="s">
        <v>573</v>
      </c>
      <c r="B473">
        <v>48</v>
      </c>
      <c r="C473" t="s">
        <v>58</v>
      </c>
      <c r="D473" t="s">
        <v>54</v>
      </c>
      <c r="E473" t="s">
        <v>51</v>
      </c>
      <c r="F473" t="s">
        <v>95</v>
      </c>
      <c r="G473" t="s">
        <v>21</v>
      </c>
      <c r="H473" t="s">
        <v>22</v>
      </c>
      <c r="I473" t="s">
        <v>23</v>
      </c>
      <c r="J473">
        <v>3</v>
      </c>
      <c r="K473">
        <v>3</v>
      </c>
      <c r="L473">
        <v>1</v>
      </c>
      <c r="M473">
        <v>18.940000000000001</v>
      </c>
      <c r="N473" t="s">
        <v>68</v>
      </c>
      <c r="O473" t="s">
        <v>32</v>
      </c>
      <c r="P473">
        <v>0.99</v>
      </c>
      <c r="Q473">
        <v>100</v>
      </c>
      <c r="R473" t="s">
        <v>605</v>
      </c>
      <c r="S473" t="s">
        <v>613</v>
      </c>
      <c r="T473" t="s">
        <v>615</v>
      </c>
      <c r="U473" s="2">
        <v>0.57333333333333336</v>
      </c>
      <c r="V473">
        <v>7</v>
      </c>
    </row>
    <row r="474" spans="1:22" x14ac:dyDescent="0.3">
      <c r="A474" t="s">
        <v>574</v>
      </c>
      <c r="B474">
        <v>21</v>
      </c>
      <c r="C474" t="s">
        <v>17</v>
      </c>
      <c r="D474" t="s">
        <v>59</v>
      </c>
      <c r="E474" t="s">
        <v>19</v>
      </c>
      <c r="F474" t="s">
        <v>97</v>
      </c>
      <c r="G474" t="s">
        <v>56</v>
      </c>
      <c r="H474" t="s">
        <v>22</v>
      </c>
      <c r="I474" t="s">
        <v>23</v>
      </c>
      <c r="J474">
        <v>8</v>
      </c>
      <c r="K474">
        <v>3</v>
      </c>
      <c r="L474">
        <v>1</v>
      </c>
      <c r="M474">
        <v>17.190000000000001</v>
      </c>
      <c r="N474" t="s">
        <v>31</v>
      </c>
      <c r="O474" t="s">
        <v>44</v>
      </c>
      <c r="P474">
        <v>0.67</v>
      </c>
      <c r="Q474">
        <v>37.5</v>
      </c>
      <c r="R474" t="s">
        <v>605</v>
      </c>
      <c r="S474" t="s">
        <v>613</v>
      </c>
      <c r="T474" t="s">
        <v>614</v>
      </c>
      <c r="U474" s="2">
        <v>0.32333333333333336</v>
      </c>
      <c r="V474">
        <v>6</v>
      </c>
    </row>
    <row r="475" spans="1:22" x14ac:dyDescent="0.3">
      <c r="A475" t="s">
        <v>575</v>
      </c>
      <c r="B475">
        <v>46</v>
      </c>
      <c r="C475" t="s">
        <v>58</v>
      </c>
      <c r="D475" t="s">
        <v>34</v>
      </c>
      <c r="E475" t="s">
        <v>28</v>
      </c>
      <c r="F475" t="s">
        <v>99</v>
      </c>
      <c r="G475" t="s">
        <v>72</v>
      </c>
      <c r="H475" t="s">
        <v>38</v>
      </c>
      <c r="I475" t="s">
        <v>43</v>
      </c>
      <c r="J475">
        <v>12</v>
      </c>
      <c r="K475">
        <v>2</v>
      </c>
      <c r="L475">
        <v>1</v>
      </c>
      <c r="M475">
        <v>2.15</v>
      </c>
      <c r="N475" t="s">
        <v>31</v>
      </c>
      <c r="O475" t="s">
        <v>44</v>
      </c>
      <c r="P475">
        <v>0.49</v>
      </c>
      <c r="Q475">
        <v>16.666666666666664</v>
      </c>
      <c r="R475" t="s">
        <v>606</v>
      </c>
      <c r="S475" t="s">
        <v>613</v>
      </c>
      <c r="T475" t="s">
        <v>615</v>
      </c>
      <c r="U475" s="2">
        <v>0.30666666666666664</v>
      </c>
      <c r="V475">
        <v>6</v>
      </c>
    </row>
    <row r="476" spans="1:22" x14ac:dyDescent="0.3">
      <c r="A476" t="s">
        <v>576</v>
      </c>
      <c r="B476">
        <v>53</v>
      </c>
      <c r="C476" t="s">
        <v>27</v>
      </c>
      <c r="D476" t="s">
        <v>54</v>
      </c>
      <c r="E476" t="s">
        <v>19</v>
      </c>
      <c r="F476" t="s">
        <v>101</v>
      </c>
      <c r="G476" t="s">
        <v>42</v>
      </c>
      <c r="H476" t="s">
        <v>22</v>
      </c>
      <c r="I476" t="s">
        <v>48</v>
      </c>
      <c r="J476">
        <v>3</v>
      </c>
      <c r="K476">
        <v>2</v>
      </c>
      <c r="L476">
        <v>1</v>
      </c>
      <c r="M476">
        <v>14.58</v>
      </c>
      <c r="N476" t="s">
        <v>68</v>
      </c>
      <c r="O476" t="s">
        <v>32</v>
      </c>
      <c r="P476">
        <v>0.81</v>
      </c>
      <c r="Q476">
        <v>66.666666666666657</v>
      </c>
      <c r="R476" t="s">
        <v>605</v>
      </c>
      <c r="S476" t="s">
        <v>613</v>
      </c>
      <c r="T476" t="s">
        <v>612</v>
      </c>
      <c r="U476" s="2">
        <v>0.50666666666666671</v>
      </c>
      <c r="V476">
        <v>7</v>
      </c>
    </row>
    <row r="477" spans="1:22" x14ac:dyDescent="0.3">
      <c r="A477" t="s">
        <v>577</v>
      </c>
      <c r="B477">
        <v>53</v>
      </c>
      <c r="C477" t="s">
        <v>17</v>
      </c>
      <c r="D477" t="s">
        <v>18</v>
      </c>
      <c r="E477" t="s">
        <v>74</v>
      </c>
      <c r="F477" t="s">
        <v>103</v>
      </c>
      <c r="G477" t="s">
        <v>56</v>
      </c>
      <c r="H477" t="s">
        <v>38</v>
      </c>
      <c r="I477" t="s">
        <v>43</v>
      </c>
      <c r="J477">
        <v>14</v>
      </c>
      <c r="K477">
        <v>4</v>
      </c>
      <c r="L477">
        <v>0</v>
      </c>
      <c r="M477">
        <v>14.17</v>
      </c>
      <c r="N477" t="s">
        <v>68</v>
      </c>
      <c r="O477" t="s">
        <v>32</v>
      </c>
      <c r="P477">
        <v>0.21</v>
      </c>
      <c r="Q477">
        <v>28.571428571428569</v>
      </c>
      <c r="R477" t="s">
        <v>604</v>
      </c>
      <c r="S477" t="s">
        <v>613</v>
      </c>
      <c r="T477" t="s">
        <v>612</v>
      </c>
      <c r="U477" s="2">
        <v>0.1542857142857143</v>
      </c>
      <c r="V477">
        <v>7</v>
      </c>
    </row>
    <row r="478" spans="1:22" x14ac:dyDescent="0.3">
      <c r="A478" t="s">
        <v>578</v>
      </c>
      <c r="B478">
        <v>50</v>
      </c>
      <c r="C478" t="s">
        <v>27</v>
      </c>
      <c r="D478" t="s">
        <v>62</v>
      </c>
      <c r="E478" t="s">
        <v>51</v>
      </c>
      <c r="F478" t="s">
        <v>105</v>
      </c>
      <c r="G478" t="s">
        <v>30</v>
      </c>
      <c r="H478" t="s">
        <v>38</v>
      </c>
      <c r="I478" t="s">
        <v>48</v>
      </c>
      <c r="J478">
        <v>4</v>
      </c>
      <c r="K478">
        <v>2</v>
      </c>
      <c r="L478">
        <v>0</v>
      </c>
      <c r="M478">
        <v>20.09</v>
      </c>
      <c r="N478" t="s">
        <v>24</v>
      </c>
      <c r="O478" t="s">
        <v>44</v>
      </c>
      <c r="P478">
        <v>0.35</v>
      </c>
      <c r="Q478">
        <v>50</v>
      </c>
      <c r="R478" t="s">
        <v>606</v>
      </c>
      <c r="S478" t="s">
        <v>611</v>
      </c>
      <c r="T478" t="s">
        <v>615</v>
      </c>
      <c r="U478" s="2">
        <v>0.24000000000000002</v>
      </c>
      <c r="V478">
        <v>5</v>
      </c>
    </row>
    <row r="479" spans="1:22" x14ac:dyDescent="0.3">
      <c r="A479" t="s">
        <v>579</v>
      </c>
      <c r="B479">
        <v>30</v>
      </c>
      <c r="C479" t="s">
        <v>58</v>
      </c>
      <c r="D479" t="s">
        <v>62</v>
      </c>
      <c r="E479" t="s">
        <v>35</v>
      </c>
      <c r="F479" t="s">
        <v>107</v>
      </c>
      <c r="G479" t="s">
        <v>37</v>
      </c>
      <c r="H479" t="s">
        <v>22</v>
      </c>
      <c r="I479" t="s">
        <v>48</v>
      </c>
      <c r="J479">
        <v>5</v>
      </c>
      <c r="K479">
        <v>2</v>
      </c>
      <c r="L479">
        <v>1</v>
      </c>
      <c r="M479">
        <v>10.34</v>
      </c>
      <c r="N479" t="s">
        <v>49</v>
      </c>
      <c r="O479" t="s">
        <v>32</v>
      </c>
      <c r="P479">
        <v>0.65</v>
      </c>
      <c r="Q479">
        <v>40</v>
      </c>
      <c r="R479" t="s">
        <v>605</v>
      </c>
      <c r="S479" t="s">
        <v>611</v>
      </c>
      <c r="T479" t="s">
        <v>614</v>
      </c>
      <c r="U479" s="2">
        <v>0.4</v>
      </c>
      <c r="V479">
        <v>1</v>
      </c>
    </row>
    <row r="480" spans="1:22" x14ac:dyDescent="0.3">
      <c r="A480" t="s">
        <v>580</v>
      </c>
      <c r="B480">
        <v>60</v>
      </c>
      <c r="C480" t="s">
        <v>17</v>
      </c>
      <c r="D480" t="s">
        <v>18</v>
      </c>
      <c r="E480" t="s">
        <v>51</v>
      </c>
      <c r="F480" t="s">
        <v>109</v>
      </c>
      <c r="G480" t="s">
        <v>56</v>
      </c>
      <c r="H480" t="s">
        <v>22</v>
      </c>
      <c r="I480" t="s">
        <v>23</v>
      </c>
      <c r="J480">
        <v>2</v>
      </c>
      <c r="K480">
        <v>1</v>
      </c>
      <c r="L480">
        <v>1</v>
      </c>
      <c r="M480">
        <v>1.92</v>
      </c>
      <c r="N480" t="s">
        <v>31</v>
      </c>
      <c r="O480" t="s">
        <v>44</v>
      </c>
      <c r="P480">
        <v>0.66</v>
      </c>
      <c r="Q480">
        <v>50</v>
      </c>
      <c r="R480" t="s">
        <v>605</v>
      </c>
      <c r="S480" t="s">
        <v>613</v>
      </c>
      <c r="T480" t="s">
        <v>612</v>
      </c>
      <c r="U480" s="2">
        <v>0.64000000000000012</v>
      </c>
      <c r="V480">
        <v>6</v>
      </c>
    </row>
    <row r="481" spans="1:22" x14ac:dyDescent="0.3">
      <c r="A481" t="s">
        <v>581</v>
      </c>
      <c r="B481">
        <v>60</v>
      </c>
      <c r="C481" t="s">
        <v>27</v>
      </c>
      <c r="D481" t="s">
        <v>54</v>
      </c>
      <c r="E481" t="s">
        <v>74</v>
      </c>
      <c r="F481" t="s">
        <v>111</v>
      </c>
      <c r="G481" t="s">
        <v>72</v>
      </c>
      <c r="H481" t="s">
        <v>38</v>
      </c>
      <c r="I481" t="s">
        <v>23</v>
      </c>
      <c r="J481">
        <v>6</v>
      </c>
      <c r="K481">
        <v>1</v>
      </c>
      <c r="L481">
        <v>0</v>
      </c>
      <c r="M481">
        <v>3.06</v>
      </c>
      <c r="N481" t="s">
        <v>76</v>
      </c>
      <c r="O481" t="s">
        <v>32</v>
      </c>
      <c r="P481">
        <v>0.1</v>
      </c>
      <c r="Q481">
        <v>16.666666666666664</v>
      </c>
      <c r="R481" t="s">
        <v>604</v>
      </c>
      <c r="S481" t="s">
        <v>611</v>
      </c>
      <c r="T481" t="s">
        <v>612</v>
      </c>
      <c r="U481" s="2">
        <v>0.10666666666666667</v>
      </c>
      <c r="V481">
        <v>2</v>
      </c>
    </row>
    <row r="482" spans="1:22" x14ac:dyDescent="0.3">
      <c r="A482" t="s">
        <v>582</v>
      </c>
      <c r="B482">
        <v>49</v>
      </c>
      <c r="C482" t="s">
        <v>17</v>
      </c>
      <c r="D482" t="s">
        <v>46</v>
      </c>
      <c r="E482" t="s">
        <v>19</v>
      </c>
      <c r="F482" t="s">
        <v>113</v>
      </c>
      <c r="G482" t="s">
        <v>30</v>
      </c>
      <c r="H482" t="s">
        <v>38</v>
      </c>
      <c r="I482" t="s">
        <v>48</v>
      </c>
      <c r="J482">
        <v>12</v>
      </c>
      <c r="K482">
        <v>6</v>
      </c>
      <c r="L482">
        <v>0</v>
      </c>
      <c r="M482">
        <v>24.03</v>
      </c>
      <c r="N482" t="s">
        <v>49</v>
      </c>
      <c r="O482" t="s">
        <v>32</v>
      </c>
      <c r="P482">
        <v>0.35</v>
      </c>
      <c r="Q482">
        <v>50</v>
      </c>
      <c r="R482" t="s">
        <v>606</v>
      </c>
      <c r="S482" t="s">
        <v>611</v>
      </c>
      <c r="T482" t="s">
        <v>615</v>
      </c>
      <c r="U482" s="2">
        <v>0.24000000000000002</v>
      </c>
      <c r="V482">
        <v>1</v>
      </c>
    </row>
    <row r="483" spans="1:22" x14ac:dyDescent="0.3">
      <c r="A483" t="s">
        <v>583</v>
      </c>
      <c r="B483">
        <v>35</v>
      </c>
      <c r="C483" t="s">
        <v>58</v>
      </c>
      <c r="D483" t="s">
        <v>18</v>
      </c>
      <c r="E483" t="s">
        <v>19</v>
      </c>
      <c r="F483" t="s">
        <v>115</v>
      </c>
      <c r="G483" t="s">
        <v>30</v>
      </c>
      <c r="H483" t="s">
        <v>38</v>
      </c>
      <c r="I483" t="s">
        <v>23</v>
      </c>
      <c r="J483">
        <v>4</v>
      </c>
      <c r="K483">
        <v>4</v>
      </c>
      <c r="L483">
        <v>1</v>
      </c>
      <c r="M483">
        <v>22.03</v>
      </c>
      <c r="N483" t="s">
        <v>24</v>
      </c>
      <c r="O483" t="s">
        <v>44</v>
      </c>
      <c r="P483">
        <v>1</v>
      </c>
      <c r="Q483">
        <v>100</v>
      </c>
      <c r="R483" t="s">
        <v>605</v>
      </c>
      <c r="S483" t="s">
        <v>611</v>
      </c>
      <c r="T483" t="s">
        <v>614</v>
      </c>
      <c r="U483" s="2">
        <v>0.54</v>
      </c>
      <c r="V483">
        <v>5</v>
      </c>
    </row>
    <row r="484" spans="1:22" x14ac:dyDescent="0.3">
      <c r="A484" t="s">
        <v>584</v>
      </c>
      <c r="B484">
        <v>30</v>
      </c>
      <c r="C484" t="s">
        <v>17</v>
      </c>
      <c r="D484" t="s">
        <v>54</v>
      </c>
      <c r="E484" t="s">
        <v>19</v>
      </c>
      <c r="F484" t="s">
        <v>117</v>
      </c>
      <c r="G484" t="s">
        <v>56</v>
      </c>
      <c r="H484" t="s">
        <v>22</v>
      </c>
      <c r="I484" t="s">
        <v>48</v>
      </c>
      <c r="J484">
        <v>12</v>
      </c>
      <c r="K484">
        <v>8</v>
      </c>
      <c r="L484">
        <v>1</v>
      </c>
      <c r="M484">
        <v>4.0599999999999996</v>
      </c>
      <c r="N484" t="s">
        <v>31</v>
      </c>
      <c r="O484" t="s">
        <v>32</v>
      </c>
      <c r="P484">
        <v>0.75</v>
      </c>
      <c r="Q484">
        <v>66.666666666666657</v>
      </c>
      <c r="R484" t="s">
        <v>605</v>
      </c>
      <c r="S484" t="s">
        <v>613</v>
      </c>
      <c r="T484" t="s">
        <v>614</v>
      </c>
      <c r="U484" s="2">
        <v>0.35666666666666669</v>
      </c>
      <c r="V484">
        <v>6</v>
      </c>
    </row>
    <row r="485" spans="1:22" x14ac:dyDescent="0.3">
      <c r="A485" t="s">
        <v>585</v>
      </c>
      <c r="B485">
        <v>40</v>
      </c>
      <c r="C485" t="s">
        <v>58</v>
      </c>
      <c r="D485" t="s">
        <v>46</v>
      </c>
      <c r="E485" t="s">
        <v>19</v>
      </c>
      <c r="F485" t="s">
        <v>119</v>
      </c>
      <c r="G485" t="s">
        <v>72</v>
      </c>
      <c r="H485" t="s">
        <v>38</v>
      </c>
      <c r="I485" t="s">
        <v>23</v>
      </c>
      <c r="J485">
        <v>3</v>
      </c>
      <c r="K485">
        <v>1</v>
      </c>
      <c r="L485">
        <v>0</v>
      </c>
      <c r="M485">
        <v>15.64</v>
      </c>
      <c r="N485" t="s">
        <v>31</v>
      </c>
      <c r="O485" t="s">
        <v>25</v>
      </c>
      <c r="P485">
        <v>0.24</v>
      </c>
      <c r="Q485">
        <v>33.333333333333329</v>
      </c>
      <c r="R485" t="s">
        <v>604</v>
      </c>
      <c r="S485" t="s">
        <v>613</v>
      </c>
      <c r="T485" t="s">
        <v>615</v>
      </c>
      <c r="U485" s="2">
        <v>0.17333333333333334</v>
      </c>
      <c r="V485">
        <v>6</v>
      </c>
    </row>
    <row r="486" spans="1:22" x14ac:dyDescent="0.3">
      <c r="A486" t="s">
        <v>586</v>
      </c>
      <c r="B486">
        <v>52</v>
      </c>
      <c r="C486" t="s">
        <v>58</v>
      </c>
      <c r="D486" t="s">
        <v>46</v>
      </c>
      <c r="E486" t="s">
        <v>70</v>
      </c>
      <c r="F486" t="s">
        <v>121</v>
      </c>
      <c r="G486" t="s">
        <v>21</v>
      </c>
      <c r="H486" t="s">
        <v>38</v>
      </c>
      <c r="I486" t="s">
        <v>43</v>
      </c>
      <c r="J486">
        <v>7</v>
      </c>
      <c r="K486">
        <v>6</v>
      </c>
      <c r="L486">
        <v>0</v>
      </c>
      <c r="M486">
        <v>10.38</v>
      </c>
      <c r="N486" t="s">
        <v>76</v>
      </c>
      <c r="O486" t="s">
        <v>32</v>
      </c>
      <c r="P486">
        <v>0.48</v>
      </c>
      <c r="Q486">
        <v>85.714285714285708</v>
      </c>
      <c r="R486" t="s">
        <v>606</v>
      </c>
      <c r="S486" t="s">
        <v>611</v>
      </c>
      <c r="T486" t="s">
        <v>612</v>
      </c>
      <c r="U486" s="2">
        <v>0.3828571428571429</v>
      </c>
      <c r="V486">
        <v>2</v>
      </c>
    </row>
    <row r="487" spans="1:22" x14ac:dyDescent="0.3">
      <c r="A487" t="s">
        <v>587</v>
      </c>
      <c r="B487">
        <v>52</v>
      </c>
      <c r="C487" t="s">
        <v>17</v>
      </c>
      <c r="D487" t="s">
        <v>46</v>
      </c>
      <c r="E487" t="s">
        <v>74</v>
      </c>
      <c r="F487" t="s">
        <v>123</v>
      </c>
      <c r="G487" t="s">
        <v>72</v>
      </c>
      <c r="H487" t="s">
        <v>38</v>
      </c>
      <c r="I487" t="s">
        <v>43</v>
      </c>
      <c r="J487">
        <v>8</v>
      </c>
      <c r="K487">
        <v>7</v>
      </c>
      <c r="L487">
        <v>0</v>
      </c>
      <c r="M487">
        <v>1.01</v>
      </c>
      <c r="N487" t="s">
        <v>49</v>
      </c>
      <c r="O487" t="s">
        <v>44</v>
      </c>
      <c r="P487">
        <v>0.44</v>
      </c>
      <c r="Q487">
        <v>87.5</v>
      </c>
      <c r="R487" t="s">
        <v>606</v>
      </c>
      <c r="S487" t="s">
        <v>611</v>
      </c>
      <c r="T487" t="s">
        <v>612</v>
      </c>
      <c r="U487" s="2">
        <v>0.39</v>
      </c>
      <c r="V487">
        <v>1</v>
      </c>
    </row>
    <row r="488" spans="1:22" x14ac:dyDescent="0.3">
      <c r="A488" t="s">
        <v>588</v>
      </c>
      <c r="B488">
        <v>56</v>
      </c>
      <c r="C488" t="s">
        <v>17</v>
      </c>
      <c r="D488" t="s">
        <v>54</v>
      </c>
      <c r="E488" t="s">
        <v>51</v>
      </c>
      <c r="F488" t="s">
        <v>125</v>
      </c>
      <c r="G488" t="s">
        <v>21</v>
      </c>
      <c r="H488" t="s">
        <v>22</v>
      </c>
      <c r="I488" t="s">
        <v>43</v>
      </c>
      <c r="J488">
        <v>4</v>
      </c>
      <c r="K488">
        <v>1</v>
      </c>
      <c r="L488">
        <v>0</v>
      </c>
      <c r="M488">
        <v>1.63</v>
      </c>
      <c r="N488" t="s">
        <v>68</v>
      </c>
      <c r="O488" t="s">
        <v>32</v>
      </c>
      <c r="P488">
        <v>0.13</v>
      </c>
      <c r="Q488">
        <v>25</v>
      </c>
      <c r="R488" t="s">
        <v>604</v>
      </c>
      <c r="S488" t="s">
        <v>613</v>
      </c>
      <c r="T488" t="s">
        <v>612</v>
      </c>
      <c r="U488" s="2">
        <v>0.14000000000000001</v>
      </c>
      <c r="V488">
        <v>7</v>
      </c>
    </row>
    <row r="489" spans="1:22" x14ac:dyDescent="0.3">
      <c r="A489" t="s">
        <v>589</v>
      </c>
      <c r="B489">
        <v>35</v>
      </c>
      <c r="C489" t="s">
        <v>58</v>
      </c>
      <c r="D489" t="s">
        <v>54</v>
      </c>
      <c r="E489" t="s">
        <v>74</v>
      </c>
      <c r="F489" t="s">
        <v>127</v>
      </c>
      <c r="G489" t="s">
        <v>37</v>
      </c>
      <c r="H489" t="s">
        <v>22</v>
      </c>
      <c r="I489" t="s">
        <v>23</v>
      </c>
      <c r="J489">
        <v>1</v>
      </c>
      <c r="K489">
        <v>1</v>
      </c>
      <c r="L489">
        <v>1</v>
      </c>
      <c r="M489">
        <v>5.01</v>
      </c>
      <c r="N489" t="s">
        <v>39</v>
      </c>
      <c r="O489" t="s">
        <v>32</v>
      </c>
      <c r="P489">
        <v>0.93</v>
      </c>
      <c r="Q489">
        <v>100</v>
      </c>
      <c r="R489" t="s">
        <v>605</v>
      </c>
      <c r="S489" t="s">
        <v>611</v>
      </c>
      <c r="T489" t="s">
        <v>614</v>
      </c>
      <c r="U489" s="2">
        <v>0.84000000000000008</v>
      </c>
      <c r="V489">
        <v>3</v>
      </c>
    </row>
    <row r="490" spans="1:22" x14ac:dyDescent="0.3">
      <c r="A490" t="s">
        <v>590</v>
      </c>
      <c r="B490">
        <v>33</v>
      </c>
      <c r="C490" t="s">
        <v>17</v>
      </c>
      <c r="D490" t="s">
        <v>59</v>
      </c>
      <c r="E490" t="s">
        <v>70</v>
      </c>
      <c r="F490" t="s">
        <v>129</v>
      </c>
      <c r="G490" t="s">
        <v>30</v>
      </c>
      <c r="H490" t="s">
        <v>38</v>
      </c>
      <c r="I490" t="s">
        <v>48</v>
      </c>
      <c r="J490">
        <v>15</v>
      </c>
      <c r="K490">
        <v>6</v>
      </c>
      <c r="L490">
        <v>0</v>
      </c>
      <c r="M490">
        <v>21.98</v>
      </c>
      <c r="N490" t="s">
        <v>68</v>
      </c>
      <c r="O490" t="s">
        <v>44</v>
      </c>
      <c r="P490">
        <v>0.3</v>
      </c>
      <c r="Q490">
        <v>40</v>
      </c>
      <c r="R490" t="s">
        <v>604</v>
      </c>
      <c r="S490" t="s">
        <v>613</v>
      </c>
      <c r="T490" t="s">
        <v>614</v>
      </c>
      <c r="U490" s="2">
        <v>0.20000000000000004</v>
      </c>
      <c r="V490">
        <v>7</v>
      </c>
    </row>
    <row r="491" spans="1:22" x14ac:dyDescent="0.3">
      <c r="A491" t="s">
        <v>591</v>
      </c>
      <c r="B491">
        <v>29</v>
      </c>
      <c r="C491" t="s">
        <v>27</v>
      </c>
      <c r="D491" t="s">
        <v>62</v>
      </c>
      <c r="E491" t="s">
        <v>19</v>
      </c>
      <c r="F491" t="s">
        <v>131</v>
      </c>
      <c r="G491" t="s">
        <v>37</v>
      </c>
      <c r="H491" t="s">
        <v>22</v>
      </c>
      <c r="I491" t="s">
        <v>48</v>
      </c>
      <c r="J491">
        <v>11</v>
      </c>
      <c r="K491">
        <v>4</v>
      </c>
      <c r="L491">
        <v>1</v>
      </c>
      <c r="M491">
        <v>24.44</v>
      </c>
      <c r="N491" t="s">
        <v>81</v>
      </c>
      <c r="O491" t="s">
        <v>25</v>
      </c>
      <c r="P491">
        <v>0.68</v>
      </c>
      <c r="Q491">
        <v>36.363636363636367</v>
      </c>
      <c r="R491" t="s">
        <v>605</v>
      </c>
      <c r="S491" t="s">
        <v>611</v>
      </c>
      <c r="T491" t="s">
        <v>614</v>
      </c>
      <c r="U491" s="2">
        <v>0.28545454545454552</v>
      </c>
      <c r="V491">
        <v>4</v>
      </c>
    </row>
    <row r="492" spans="1:22" x14ac:dyDescent="0.3">
      <c r="A492" t="s">
        <v>592</v>
      </c>
      <c r="B492">
        <v>21</v>
      </c>
      <c r="C492" t="s">
        <v>27</v>
      </c>
      <c r="D492" t="s">
        <v>59</v>
      </c>
      <c r="E492" t="s">
        <v>35</v>
      </c>
      <c r="F492" t="s">
        <v>133</v>
      </c>
      <c r="G492" t="s">
        <v>42</v>
      </c>
      <c r="H492" t="s">
        <v>22</v>
      </c>
      <c r="I492" t="s">
        <v>23</v>
      </c>
      <c r="J492">
        <v>12</v>
      </c>
      <c r="K492">
        <v>10</v>
      </c>
      <c r="L492">
        <v>0</v>
      </c>
      <c r="M492">
        <v>27.93</v>
      </c>
      <c r="N492" t="s">
        <v>31</v>
      </c>
      <c r="O492" t="s">
        <v>32</v>
      </c>
      <c r="P492">
        <v>0.52</v>
      </c>
      <c r="Q492">
        <v>83.333333333333343</v>
      </c>
      <c r="R492" t="s">
        <v>606</v>
      </c>
      <c r="S492" t="s">
        <v>613</v>
      </c>
      <c r="T492" t="s">
        <v>614</v>
      </c>
      <c r="U492" s="2">
        <v>0.37333333333333341</v>
      </c>
      <c r="V492">
        <v>6</v>
      </c>
    </row>
    <row r="493" spans="1:22" x14ac:dyDescent="0.3">
      <c r="A493" t="s">
        <v>593</v>
      </c>
      <c r="B493">
        <v>42</v>
      </c>
      <c r="C493" t="s">
        <v>17</v>
      </c>
      <c r="D493" t="s">
        <v>59</v>
      </c>
      <c r="E493" t="s">
        <v>74</v>
      </c>
      <c r="F493" t="s">
        <v>135</v>
      </c>
      <c r="G493" t="s">
        <v>30</v>
      </c>
      <c r="H493" t="s">
        <v>38</v>
      </c>
      <c r="I493" t="s">
        <v>48</v>
      </c>
      <c r="J493">
        <v>10</v>
      </c>
      <c r="K493">
        <v>2</v>
      </c>
      <c r="L493">
        <v>1</v>
      </c>
      <c r="M493">
        <v>21.24</v>
      </c>
      <c r="N493" t="s">
        <v>76</v>
      </c>
      <c r="O493" t="s">
        <v>25</v>
      </c>
      <c r="P493">
        <v>0.6</v>
      </c>
      <c r="Q493">
        <v>20</v>
      </c>
      <c r="R493" t="s">
        <v>606</v>
      </c>
      <c r="S493" t="s">
        <v>611</v>
      </c>
      <c r="T493" t="s">
        <v>615</v>
      </c>
      <c r="U493" s="2">
        <v>0.32000000000000006</v>
      </c>
      <c r="V493">
        <v>2</v>
      </c>
    </row>
    <row r="494" spans="1:22" x14ac:dyDescent="0.3">
      <c r="A494" t="s">
        <v>594</v>
      </c>
      <c r="B494">
        <v>43</v>
      </c>
      <c r="C494" t="s">
        <v>27</v>
      </c>
      <c r="D494" t="s">
        <v>54</v>
      </c>
      <c r="E494" t="s">
        <v>74</v>
      </c>
      <c r="F494" t="s">
        <v>137</v>
      </c>
      <c r="G494" t="s">
        <v>37</v>
      </c>
      <c r="H494" t="s">
        <v>22</v>
      </c>
      <c r="I494" t="s">
        <v>23</v>
      </c>
      <c r="J494">
        <v>7</v>
      </c>
      <c r="K494">
        <v>4</v>
      </c>
      <c r="L494">
        <v>0</v>
      </c>
      <c r="M494">
        <v>5.29</v>
      </c>
      <c r="N494" t="s">
        <v>39</v>
      </c>
      <c r="O494" t="s">
        <v>25</v>
      </c>
      <c r="P494">
        <v>0.31</v>
      </c>
      <c r="Q494">
        <v>57.142857142857139</v>
      </c>
      <c r="R494" t="s">
        <v>606</v>
      </c>
      <c r="S494" t="s">
        <v>611</v>
      </c>
      <c r="T494" t="s">
        <v>615</v>
      </c>
      <c r="U494" s="2">
        <v>0.26857142857142857</v>
      </c>
      <c r="V494">
        <v>3</v>
      </c>
    </row>
    <row r="495" spans="1:22" x14ac:dyDescent="0.3">
      <c r="A495" t="s">
        <v>595</v>
      </c>
      <c r="B495">
        <v>48</v>
      </c>
      <c r="C495" t="s">
        <v>58</v>
      </c>
      <c r="D495" t="s">
        <v>62</v>
      </c>
      <c r="E495" t="s">
        <v>28</v>
      </c>
      <c r="F495" t="s">
        <v>139</v>
      </c>
      <c r="G495" t="s">
        <v>37</v>
      </c>
      <c r="H495" t="s">
        <v>38</v>
      </c>
      <c r="I495" t="s">
        <v>43</v>
      </c>
      <c r="J495">
        <v>2</v>
      </c>
      <c r="K495">
        <v>1</v>
      </c>
      <c r="L495">
        <v>0</v>
      </c>
      <c r="M495">
        <v>23.44</v>
      </c>
      <c r="N495" t="s">
        <v>76</v>
      </c>
      <c r="O495" t="s">
        <v>25</v>
      </c>
      <c r="P495">
        <v>0.35</v>
      </c>
      <c r="Q495">
        <v>50</v>
      </c>
      <c r="R495" t="s">
        <v>606</v>
      </c>
      <c r="S495" t="s">
        <v>611</v>
      </c>
      <c r="T495" t="s">
        <v>615</v>
      </c>
      <c r="U495" s="2">
        <v>0.24000000000000002</v>
      </c>
      <c r="V495">
        <v>2</v>
      </c>
    </row>
    <row r="496" spans="1:22" x14ac:dyDescent="0.3">
      <c r="A496" t="s">
        <v>596</v>
      </c>
      <c r="B496">
        <v>48</v>
      </c>
      <c r="C496" t="s">
        <v>58</v>
      </c>
      <c r="D496" t="s">
        <v>34</v>
      </c>
      <c r="E496" t="s">
        <v>35</v>
      </c>
      <c r="F496" t="s">
        <v>141</v>
      </c>
      <c r="G496" t="s">
        <v>42</v>
      </c>
      <c r="H496" t="s">
        <v>22</v>
      </c>
      <c r="I496" t="s">
        <v>48</v>
      </c>
      <c r="J496">
        <v>10</v>
      </c>
      <c r="K496">
        <v>8</v>
      </c>
      <c r="L496">
        <v>1</v>
      </c>
      <c r="M496">
        <v>3.08</v>
      </c>
      <c r="N496" t="s">
        <v>68</v>
      </c>
      <c r="O496" t="s">
        <v>44</v>
      </c>
      <c r="P496">
        <v>0.82</v>
      </c>
      <c r="Q496">
        <v>80</v>
      </c>
      <c r="R496" t="s">
        <v>605</v>
      </c>
      <c r="S496" t="s">
        <v>613</v>
      </c>
      <c r="T496" t="s">
        <v>615</v>
      </c>
      <c r="U496" s="2">
        <v>0.41000000000000003</v>
      </c>
      <c r="V496">
        <v>7</v>
      </c>
    </row>
    <row r="497" spans="1:22" x14ac:dyDescent="0.3">
      <c r="A497" t="s">
        <v>597</v>
      </c>
      <c r="B497">
        <v>38</v>
      </c>
      <c r="C497" t="s">
        <v>58</v>
      </c>
      <c r="D497" t="s">
        <v>54</v>
      </c>
      <c r="E497" t="s">
        <v>28</v>
      </c>
      <c r="F497" t="s">
        <v>143</v>
      </c>
      <c r="G497" t="s">
        <v>30</v>
      </c>
      <c r="H497" t="s">
        <v>38</v>
      </c>
      <c r="I497" t="s">
        <v>43</v>
      </c>
      <c r="J497">
        <v>6</v>
      </c>
      <c r="K497">
        <v>2</v>
      </c>
      <c r="L497">
        <v>1</v>
      </c>
      <c r="M497">
        <v>10.99</v>
      </c>
      <c r="N497" t="s">
        <v>31</v>
      </c>
      <c r="O497" t="s">
        <v>25</v>
      </c>
      <c r="P497">
        <v>0.62</v>
      </c>
      <c r="Q497">
        <v>33.333333333333329</v>
      </c>
      <c r="R497" t="s">
        <v>605</v>
      </c>
      <c r="S497" t="s">
        <v>613</v>
      </c>
      <c r="T497" t="s">
        <v>615</v>
      </c>
      <c r="U497" s="2">
        <v>0.37333333333333341</v>
      </c>
      <c r="V497">
        <v>6</v>
      </c>
    </row>
    <row r="498" spans="1:22" x14ac:dyDescent="0.3">
      <c r="A498" t="s">
        <v>598</v>
      </c>
      <c r="B498">
        <v>37</v>
      </c>
      <c r="C498" t="s">
        <v>17</v>
      </c>
      <c r="D498" t="s">
        <v>59</v>
      </c>
      <c r="E498" t="s">
        <v>74</v>
      </c>
      <c r="F498" t="s">
        <v>145</v>
      </c>
      <c r="G498" t="s">
        <v>42</v>
      </c>
      <c r="H498" t="s">
        <v>22</v>
      </c>
      <c r="I498" t="s">
        <v>43</v>
      </c>
      <c r="J498">
        <v>1</v>
      </c>
      <c r="K498">
        <v>0</v>
      </c>
      <c r="L498">
        <v>0</v>
      </c>
      <c r="M498">
        <v>1</v>
      </c>
      <c r="N498" t="s">
        <v>39</v>
      </c>
      <c r="O498" t="s">
        <v>25</v>
      </c>
      <c r="P498">
        <v>0.01</v>
      </c>
      <c r="Q498">
        <v>0</v>
      </c>
      <c r="R498" t="s">
        <v>604</v>
      </c>
      <c r="S498" t="s">
        <v>611</v>
      </c>
      <c r="T498" t="s">
        <v>615</v>
      </c>
      <c r="U498" s="2">
        <v>0</v>
      </c>
      <c r="V498">
        <v>3</v>
      </c>
    </row>
    <row r="499" spans="1:22" x14ac:dyDescent="0.3">
      <c r="A499" t="s">
        <v>599</v>
      </c>
      <c r="B499">
        <v>23</v>
      </c>
      <c r="C499" t="s">
        <v>17</v>
      </c>
      <c r="D499" t="s">
        <v>62</v>
      </c>
      <c r="E499" t="s">
        <v>28</v>
      </c>
      <c r="F499" t="s">
        <v>147</v>
      </c>
      <c r="G499" t="s">
        <v>56</v>
      </c>
      <c r="H499" t="s">
        <v>22</v>
      </c>
      <c r="I499" t="s">
        <v>43</v>
      </c>
      <c r="J499">
        <v>1</v>
      </c>
      <c r="K499">
        <v>1</v>
      </c>
      <c r="L499">
        <v>0</v>
      </c>
      <c r="M499">
        <v>4.2300000000000004</v>
      </c>
      <c r="N499" t="s">
        <v>81</v>
      </c>
      <c r="O499" t="s">
        <v>44</v>
      </c>
      <c r="P499">
        <v>0.52</v>
      </c>
      <c r="Q499">
        <v>100</v>
      </c>
      <c r="R499" t="s">
        <v>606</v>
      </c>
      <c r="S499" t="s">
        <v>611</v>
      </c>
      <c r="T499" t="s">
        <v>614</v>
      </c>
      <c r="U499" s="2">
        <v>0.44000000000000006</v>
      </c>
      <c r="V499">
        <v>4</v>
      </c>
    </row>
    <row r="500" spans="1:22" x14ac:dyDescent="0.3">
      <c r="A500" t="s">
        <v>600</v>
      </c>
      <c r="B500">
        <v>19</v>
      </c>
      <c r="C500" t="s">
        <v>27</v>
      </c>
      <c r="D500" t="s">
        <v>34</v>
      </c>
      <c r="E500" t="s">
        <v>19</v>
      </c>
      <c r="F500" t="s">
        <v>149</v>
      </c>
      <c r="G500" t="s">
        <v>37</v>
      </c>
      <c r="H500" t="s">
        <v>22</v>
      </c>
      <c r="I500" t="s">
        <v>23</v>
      </c>
      <c r="J500">
        <v>9</v>
      </c>
      <c r="K500">
        <v>8</v>
      </c>
      <c r="L500">
        <v>0</v>
      </c>
      <c r="M500">
        <v>16.920000000000002</v>
      </c>
      <c r="N500" t="s">
        <v>24</v>
      </c>
      <c r="O500" t="s">
        <v>32</v>
      </c>
      <c r="P500">
        <v>0.53</v>
      </c>
      <c r="Q500">
        <v>88.888888888888886</v>
      </c>
      <c r="R500" t="s">
        <v>606</v>
      </c>
      <c r="S500" t="s">
        <v>611</v>
      </c>
      <c r="T500" t="s">
        <v>616</v>
      </c>
      <c r="U500" s="2">
        <v>0.39555555555555555</v>
      </c>
      <c r="V500">
        <v>5</v>
      </c>
    </row>
    <row r="501" spans="1:22" x14ac:dyDescent="0.3">
      <c r="A501" t="s">
        <v>601</v>
      </c>
      <c r="B501">
        <v>27</v>
      </c>
      <c r="C501" t="s">
        <v>58</v>
      </c>
      <c r="D501" t="s">
        <v>62</v>
      </c>
      <c r="E501" t="s">
        <v>19</v>
      </c>
      <c r="F501" t="s">
        <v>151</v>
      </c>
      <c r="G501" t="s">
        <v>30</v>
      </c>
      <c r="H501" t="s">
        <v>38</v>
      </c>
      <c r="I501" t="s">
        <v>48</v>
      </c>
      <c r="J501">
        <v>15</v>
      </c>
      <c r="K501">
        <v>1</v>
      </c>
      <c r="L501">
        <v>1</v>
      </c>
      <c r="M501">
        <v>2.74</v>
      </c>
      <c r="N501" t="s">
        <v>76</v>
      </c>
      <c r="O501" t="s">
        <v>32</v>
      </c>
      <c r="P501">
        <v>0.45</v>
      </c>
      <c r="Q501">
        <v>6.666666666666667</v>
      </c>
      <c r="R501" t="s">
        <v>606</v>
      </c>
      <c r="S501" t="s">
        <v>611</v>
      </c>
      <c r="T501" t="s">
        <v>614</v>
      </c>
      <c r="U501" s="2">
        <v>0.46666666666666667</v>
      </c>
      <c r="V50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A4695-CE45-4CA3-A664-1F7083664D9A}">
  <dimension ref="A1:U501"/>
  <sheetViews>
    <sheetView tabSelected="1" topLeftCell="I1" workbookViewId="0">
      <selection activeCell="X10" sqref="X10"/>
    </sheetView>
  </sheetViews>
  <sheetFormatPr defaultRowHeight="14.4" x14ac:dyDescent="0.3"/>
  <cols>
    <col min="1" max="1" width="9.33203125" bestFit="1" customWidth="1"/>
    <col min="2" max="2" width="6.21875" bestFit="1" customWidth="1"/>
    <col min="3" max="3" width="9.109375" bestFit="1" customWidth="1"/>
    <col min="4" max="4" width="10" bestFit="1" customWidth="1"/>
    <col min="5" max="5" width="10.33203125" bestFit="1" customWidth="1"/>
    <col min="6" max="6" width="7.88671875" bestFit="1" customWidth="1"/>
    <col min="7" max="7" width="15" bestFit="1" customWidth="1"/>
    <col min="8" max="8" width="13.6640625" bestFit="1" customWidth="1"/>
    <col min="9" max="9" width="10.109375" bestFit="1" customWidth="1"/>
    <col min="10" max="10" width="13.109375" bestFit="1" customWidth="1"/>
    <col min="11" max="11" width="7.6640625" bestFit="1" customWidth="1"/>
    <col min="12" max="12" width="12.44140625" bestFit="1" customWidth="1"/>
    <col min="13" max="13" width="19.109375" bestFit="1" customWidth="1"/>
    <col min="14" max="14" width="14.5546875" bestFit="1" customWidth="1"/>
    <col min="15" max="15" width="13.44140625" bestFit="1" customWidth="1"/>
    <col min="16" max="16" width="19.44140625" bestFit="1" customWidth="1"/>
    <col min="17" max="17" width="9.6640625" bestFit="1" customWidth="1"/>
    <col min="20" max="20" width="10.44140625" bestFit="1" customWidth="1"/>
    <col min="21" max="21" width="18.109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602</v>
      </c>
      <c r="R1" t="s">
        <v>607</v>
      </c>
      <c r="S1" t="s">
        <v>608</v>
      </c>
      <c r="T1" t="s">
        <v>609</v>
      </c>
      <c r="U1" t="s">
        <v>610</v>
      </c>
    </row>
    <row r="2" spans="1:21" x14ac:dyDescent="0.3">
      <c r="A2" t="s">
        <v>16</v>
      </c>
      <c r="B2">
        <v>58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>
        <v>3</v>
      </c>
      <c r="K2">
        <v>0</v>
      </c>
      <c r="L2">
        <v>0</v>
      </c>
      <c r="M2">
        <v>3.38</v>
      </c>
      <c r="N2" t="s">
        <v>24</v>
      </c>
      <c r="O2" t="s">
        <v>25</v>
      </c>
      <c r="P2">
        <v>0.02</v>
      </c>
      <c r="Q2" s="1">
        <f>(social_media_ad_optimization[[#This Row],[clicks]]/social_media_ad_optimization[[#This Row],[impressions]])*100</f>
        <v>0</v>
      </c>
      <c r="R2" t="s">
        <v>604</v>
      </c>
      <c r="S2" t="str">
        <f>IF(OR(social_media_ad_optimization[[#This Row],[day_of_week]]="Saturday",social_media_ad_optimization[[#This Row],[day_of_week]]="Sunday"),"yes","No")</f>
        <v>No</v>
      </c>
      <c r="T2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2" s="2">
        <f t="shared" ref="U2:U65" si="0">IF(OR(J2=0,K2=0),0,((K2/J2)*0.4+(L2/K2)*0.4+IF(Q2="High",1,IF(Q2="Medium",0.5,0.2))*0.2))</f>
        <v>0</v>
      </c>
    </row>
    <row r="3" spans="1:21" x14ac:dyDescent="0.3">
      <c r="A3" t="s">
        <v>26</v>
      </c>
      <c r="B3">
        <v>55</v>
      </c>
      <c r="C3" t="s">
        <v>27</v>
      </c>
      <c r="D3" t="s">
        <v>18</v>
      </c>
      <c r="E3" t="s">
        <v>28</v>
      </c>
      <c r="F3" t="s">
        <v>29</v>
      </c>
      <c r="G3" t="s">
        <v>30</v>
      </c>
      <c r="H3" t="s">
        <v>22</v>
      </c>
      <c r="I3" t="s">
        <v>23</v>
      </c>
      <c r="J3">
        <v>9</v>
      </c>
      <c r="K3">
        <v>9</v>
      </c>
      <c r="L3">
        <v>1</v>
      </c>
      <c r="M3">
        <v>6.77</v>
      </c>
      <c r="N3" t="s">
        <v>31</v>
      </c>
      <c r="O3" t="s">
        <v>32</v>
      </c>
      <c r="P3">
        <v>0.93</v>
      </c>
      <c r="Q3" s="1">
        <f>(social_media_ad_optimization[[#This Row],[clicks]]/social_media_ad_optimization[[#This Row],[impressions]])*100</f>
        <v>100</v>
      </c>
      <c r="R3" t="s">
        <v>605</v>
      </c>
      <c r="S3" t="str">
        <f>IF(OR(social_media_ad_optimization[[#This Row],[day_of_week]]="Saturday",social_media_ad_optimization[[#This Row],[day_of_week]]="Sunday"),"yes","No")</f>
        <v>yes</v>
      </c>
      <c r="T3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" s="2">
        <f t="shared" si="0"/>
        <v>0.48444444444444446</v>
      </c>
    </row>
    <row r="4" spans="1:21" x14ac:dyDescent="0.3">
      <c r="A4" t="s">
        <v>33</v>
      </c>
      <c r="B4">
        <v>52</v>
      </c>
      <c r="C4" t="s">
        <v>27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23</v>
      </c>
      <c r="J4">
        <v>13</v>
      </c>
      <c r="K4">
        <v>12</v>
      </c>
      <c r="L4">
        <v>1</v>
      </c>
      <c r="M4">
        <v>13.26</v>
      </c>
      <c r="N4" t="s">
        <v>39</v>
      </c>
      <c r="O4" t="s">
        <v>25</v>
      </c>
      <c r="P4">
        <v>0.93</v>
      </c>
      <c r="Q4" s="1">
        <f>(social_media_ad_optimization[[#This Row],[clicks]]/social_media_ad_optimization[[#This Row],[impressions]])*100</f>
        <v>92.307692307692307</v>
      </c>
      <c r="R4" t="s">
        <v>605</v>
      </c>
      <c r="S4" t="str">
        <f>IF(OR(social_media_ad_optimization[[#This Row],[day_of_week]]="Saturday",social_media_ad_optimization[[#This Row],[day_of_week]]="Sunday"),"yes","No")</f>
        <v>No</v>
      </c>
      <c r="T4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" s="2">
        <f t="shared" si="0"/>
        <v>0.44256410256410261</v>
      </c>
    </row>
    <row r="5" spans="1:21" x14ac:dyDescent="0.3">
      <c r="A5" t="s">
        <v>40</v>
      </c>
      <c r="B5">
        <v>31</v>
      </c>
      <c r="C5" t="s">
        <v>27</v>
      </c>
      <c r="D5" t="s">
        <v>18</v>
      </c>
      <c r="E5" t="s">
        <v>28</v>
      </c>
      <c r="F5" t="s">
        <v>41</v>
      </c>
      <c r="G5" t="s">
        <v>42</v>
      </c>
      <c r="H5" t="s">
        <v>22</v>
      </c>
      <c r="I5" t="s">
        <v>43</v>
      </c>
      <c r="J5">
        <v>14</v>
      </c>
      <c r="K5">
        <v>5</v>
      </c>
      <c r="L5">
        <v>0</v>
      </c>
      <c r="M5">
        <v>24.41</v>
      </c>
      <c r="N5" t="s">
        <v>31</v>
      </c>
      <c r="O5" t="s">
        <v>44</v>
      </c>
      <c r="P5">
        <v>0.28000000000000003</v>
      </c>
      <c r="Q5" s="1">
        <f>(social_media_ad_optimization[[#This Row],[clicks]]/social_media_ad_optimization[[#This Row],[impressions]])*100</f>
        <v>35.714285714285715</v>
      </c>
      <c r="R5" t="s">
        <v>604</v>
      </c>
      <c r="S5" t="str">
        <f>IF(OR(social_media_ad_optimization[[#This Row],[day_of_week]]="Saturday",social_media_ad_optimization[[#This Row],[day_of_week]]="Sunday"),"yes","No")</f>
        <v>yes</v>
      </c>
      <c r="T5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5" s="2">
        <f t="shared" si="0"/>
        <v>0.18285714285714288</v>
      </c>
    </row>
    <row r="6" spans="1:21" x14ac:dyDescent="0.3">
      <c r="A6" t="s">
        <v>45</v>
      </c>
      <c r="B6">
        <v>52</v>
      </c>
      <c r="C6" t="s">
        <v>17</v>
      </c>
      <c r="D6" t="s">
        <v>46</v>
      </c>
      <c r="E6" t="s">
        <v>28</v>
      </c>
      <c r="F6" t="s">
        <v>47</v>
      </c>
      <c r="G6" t="s">
        <v>37</v>
      </c>
      <c r="H6" t="s">
        <v>38</v>
      </c>
      <c r="I6" t="s">
        <v>48</v>
      </c>
      <c r="J6">
        <v>10</v>
      </c>
      <c r="K6">
        <v>5</v>
      </c>
      <c r="L6">
        <v>0</v>
      </c>
      <c r="M6">
        <v>21.43</v>
      </c>
      <c r="N6" t="s">
        <v>49</v>
      </c>
      <c r="O6" t="s">
        <v>32</v>
      </c>
      <c r="P6">
        <v>0.35</v>
      </c>
      <c r="Q6" s="1">
        <f>(social_media_ad_optimization[[#This Row],[clicks]]/social_media_ad_optimization[[#This Row],[impressions]])*100</f>
        <v>50</v>
      </c>
      <c r="R6" t="s">
        <v>606</v>
      </c>
      <c r="S6" t="str">
        <f>IF(OR(social_media_ad_optimization[[#This Row],[day_of_week]]="Saturday",social_media_ad_optimization[[#This Row],[day_of_week]]="Sunday"),"yes","No")</f>
        <v>No</v>
      </c>
      <c r="T6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6" s="2">
        <f t="shared" si="0"/>
        <v>0.24000000000000002</v>
      </c>
    </row>
    <row r="7" spans="1:21" x14ac:dyDescent="0.3">
      <c r="A7" t="s">
        <v>50</v>
      </c>
      <c r="B7">
        <v>32</v>
      </c>
      <c r="C7" t="s">
        <v>27</v>
      </c>
      <c r="D7" t="s">
        <v>18</v>
      </c>
      <c r="E7" t="s">
        <v>51</v>
      </c>
      <c r="F7" t="s">
        <v>52</v>
      </c>
      <c r="G7" t="s">
        <v>30</v>
      </c>
      <c r="H7" t="s">
        <v>38</v>
      </c>
      <c r="I7" t="s">
        <v>43</v>
      </c>
      <c r="J7">
        <v>8</v>
      </c>
      <c r="K7">
        <v>5</v>
      </c>
      <c r="L7">
        <v>1</v>
      </c>
      <c r="M7">
        <v>11.3</v>
      </c>
      <c r="N7" t="s">
        <v>31</v>
      </c>
      <c r="O7" t="s">
        <v>44</v>
      </c>
      <c r="P7">
        <v>0.77</v>
      </c>
      <c r="Q7" s="1">
        <f>(social_media_ad_optimization[[#This Row],[clicks]]/social_media_ad_optimization[[#This Row],[impressions]])*100</f>
        <v>62.5</v>
      </c>
      <c r="R7" t="s">
        <v>605</v>
      </c>
      <c r="S7" t="str">
        <f>IF(OR(social_media_ad_optimization[[#This Row],[day_of_week]]="Saturday",social_media_ad_optimization[[#This Row],[day_of_week]]="Sunday"),"yes","No")</f>
        <v>yes</v>
      </c>
      <c r="T7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7" s="2">
        <f t="shared" si="0"/>
        <v>0.37</v>
      </c>
    </row>
    <row r="8" spans="1:21" x14ac:dyDescent="0.3">
      <c r="A8" t="s">
        <v>53</v>
      </c>
      <c r="B8">
        <v>59</v>
      </c>
      <c r="C8" t="s">
        <v>17</v>
      </c>
      <c r="D8" t="s">
        <v>54</v>
      </c>
      <c r="E8" t="s">
        <v>19</v>
      </c>
      <c r="F8" t="s">
        <v>55</v>
      </c>
      <c r="G8" t="s">
        <v>56</v>
      </c>
      <c r="H8" t="s">
        <v>22</v>
      </c>
      <c r="I8" t="s">
        <v>23</v>
      </c>
      <c r="J8">
        <v>8</v>
      </c>
      <c r="K8">
        <v>6</v>
      </c>
      <c r="L8">
        <v>1</v>
      </c>
      <c r="M8">
        <v>27.84</v>
      </c>
      <c r="N8" t="s">
        <v>31</v>
      </c>
      <c r="O8" t="s">
        <v>32</v>
      </c>
      <c r="P8">
        <v>0.88</v>
      </c>
      <c r="Q8" s="1">
        <f>(social_media_ad_optimization[[#This Row],[clicks]]/social_media_ad_optimization[[#This Row],[impressions]])*100</f>
        <v>75</v>
      </c>
      <c r="R8" t="s">
        <v>605</v>
      </c>
      <c r="S8" t="str">
        <f>IF(OR(social_media_ad_optimization[[#This Row],[day_of_week]]="Saturday",social_media_ad_optimization[[#This Row],[day_of_week]]="Sunday"),"yes","No")</f>
        <v>yes</v>
      </c>
      <c r="T8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8" s="2">
        <f t="shared" si="0"/>
        <v>0.40666666666666673</v>
      </c>
    </row>
    <row r="9" spans="1:21" x14ac:dyDescent="0.3">
      <c r="A9" t="s">
        <v>57</v>
      </c>
      <c r="B9">
        <v>32</v>
      </c>
      <c r="C9" t="s">
        <v>58</v>
      </c>
      <c r="D9" t="s">
        <v>59</v>
      </c>
      <c r="E9" t="s">
        <v>28</v>
      </c>
      <c r="F9" t="s">
        <v>60</v>
      </c>
      <c r="G9" t="s">
        <v>56</v>
      </c>
      <c r="H9" t="s">
        <v>22</v>
      </c>
      <c r="I9" t="s">
        <v>43</v>
      </c>
      <c r="J9">
        <v>7</v>
      </c>
      <c r="K9">
        <v>4</v>
      </c>
      <c r="L9">
        <v>1</v>
      </c>
      <c r="M9">
        <v>27.48</v>
      </c>
      <c r="N9" t="s">
        <v>24</v>
      </c>
      <c r="O9" t="s">
        <v>32</v>
      </c>
      <c r="P9">
        <v>0.79</v>
      </c>
      <c r="Q9" s="1">
        <f>(social_media_ad_optimization[[#This Row],[clicks]]/social_media_ad_optimization[[#This Row],[impressions]])*100</f>
        <v>57.142857142857139</v>
      </c>
      <c r="R9" t="s">
        <v>605</v>
      </c>
      <c r="S9" t="str">
        <f>IF(OR(social_media_ad_optimization[[#This Row],[day_of_week]]="Saturday",social_media_ad_optimization[[#This Row],[day_of_week]]="Sunday"),"yes","No")</f>
        <v>No</v>
      </c>
      <c r="T9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9" s="2">
        <f t="shared" si="0"/>
        <v>0.36857142857142855</v>
      </c>
    </row>
    <row r="10" spans="1:21" x14ac:dyDescent="0.3">
      <c r="A10" t="s">
        <v>61</v>
      </c>
      <c r="B10">
        <v>38</v>
      </c>
      <c r="C10" t="s">
        <v>17</v>
      </c>
      <c r="D10" t="s">
        <v>62</v>
      </c>
      <c r="E10" t="s">
        <v>35</v>
      </c>
      <c r="F10" t="s">
        <v>63</v>
      </c>
      <c r="G10" t="s">
        <v>42</v>
      </c>
      <c r="H10" t="s">
        <v>38</v>
      </c>
      <c r="I10" t="s">
        <v>23</v>
      </c>
      <c r="J10">
        <v>5</v>
      </c>
      <c r="K10">
        <v>1</v>
      </c>
      <c r="L10">
        <v>1</v>
      </c>
      <c r="M10">
        <v>17.28</v>
      </c>
      <c r="N10" t="s">
        <v>39</v>
      </c>
      <c r="O10" t="s">
        <v>32</v>
      </c>
      <c r="P10">
        <v>0.59</v>
      </c>
      <c r="Q10" s="1">
        <f>(social_media_ad_optimization[[#This Row],[clicks]]/social_media_ad_optimization[[#This Row],[impressions]])*100</f>
        <v>20</v>
      </c>
      <c r="R10" t="s">
        <v>606</v>
      </c>
      <c r="S10" t="str">
        <f>IF(OR(social_media_ad_optimization[[#This Row],[day_of_week]]="Saturday",social_media_ad_optimization[[#This Row],[day_of_week]]="Sunday"),"yes","No")</f>
        <v>No</v>
      </c>
      <c r="T10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0" s="2">
        <f t="shared" si="0"/>
        <v>0.52</v>
      </c>
    </row>
    <row r="11" spans="1:21" x14ac:dyDescent="0.3">
      <c r="A11" t="s">
        <v>64</v>
      </c>
      <c r="B11">
        <v>55</v>
      </c>
      <c r="C11" t="s">
        <v>27</v>
      </c>
      <c r="D11" t="s">
        <v>54</v>
      </c>
      <c r="E11" t="s">
        <v>35</v>
      </c>
      <c r="F11" t="s">
        <v>65</v>
      </c>
      <c r="G11" t="s">
        <v>21</v>
      </c>
      <c r="H11" t="s">
        <v>22</v>
      </c>
      <c r="I11" t="s">
        <v>23</v>
      </c>
      <c r="J11">
        <v>9</v>
      </c>
      <c r="K11">
        <v>7</v>
      </c>
      <c r="L11">
        <v>1</v>
      </c>
      <c r="M11">
        <v>2.37</v>
      </c>
      <c r="N11" t="s">
        <v>49</v>
      </c>
      <c r="O11" t="s">
        <v>25</v>
      </c>
      <c r="P11">
        <v>0.8</v>
      </c>
      <c r="Q11" s="1">
        <f>(social_media_ad_optimization[[#This Row],[clicks]]/social_media_ad_optimization[[#This Row],[impressions]])*100</f>
        <v>77.777777777777786</v>
      </c>
      <c r="R11" t="s">
        <v>605</v>
      </c>
      <c r="S11" t="str">
        <f>IF(OR(social_media_ad_optimization[[#This Row],[day_of_week]]="Saturday",social_media_ad_optimization[[#This Row],[day_of_week]]="Sunday"),"yes","No")</f>
        <v>No</v>
      </c>
      <c r="T11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1" s="2">
        <f t="shared" si="0"/>
        <v>0.40825396825396831</v>
      </c>
    </row>
    <row r="12" spans="1:21" x14ac:dyDescent="0.3">
      <c r="A12" t="s">
        <v>66</v>
      </c>
      <c r="B12">
        <v>58</v>
      </c>
      <c r="C12" t="s">
        <v>17</v>
      </c>
      <c r="D12" t="s">
        <v>62</v>
      </c>
      <c r="E12" t="s">
        <v>35</v>
      </c>
      <c r="F12" t="s">
        <v>67</v>
      </c>
      <c r="G12" t="s">
        <v>37</v>
      </c>
      <c r="H12" t="s">
        <v>22</v>
      </c>
      <c r="I12" t="s">
        <v>43</v>
      </c>
      <c r="J12">
        <v>7</v>
      </c>
      <c r="K12">
        <v>7</v>
      </c>
      <c r="L12">
        <v>0</v>
      </c>
      <c r="M12">
        <v>29.16</v>
      </c>
      <c r="N12" t="s">
        <v>68</v>
      </c>
      <c r="O12" t="s">
        <v>25</v>
      </c>
      <c r="P12">
        <v>0.6</v>
      </c>
      <c r="Q12" s="1">
        <f>(social_media_ad_optimization[[#This Row],[clicks]]/social_media_ad_optimization[[#This Row],[impressions]])*100</f>
        <v>100</v>
      </c>
      <c r="R12" t="s">
        <v>606</v>
      </c>
      <c r="S12" t="str">
        <f>IF(OR(social_media_ad_optimization[[#This Row],[day_of_week]]="Saturday",social_media_ad_optimization[[#This Row],[day_of_week]]="Sunday"),"yes","No")</f>
        <v>yes</v>
      </c>
      <c r="T12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2" s="2">
        <f t="shared" si="0"/>
        <v>0.44000000000000006</v>
      </c>
    </row>
    <row r="13" spans="1:21" x14ac:dyDescent="0.3">
      <c r="A13" t="s">
        <v>69</v>
      </c>
      <c r="B13">
        <v>25</v>
      </c>
      <c r="C13" t="s">
        <v>58</v>
      </c>
      <c r="D13" t="s">
        <v>54</v>
      </c>
      <c r="E13" t="s">
        <v>70</v>
      </c>
      <c r="F13" t="s">
        <v>71</v>
      </c>
      <c r="G13" t="s">
        <v>72</v>
      </c>
      <c r="H13" t="s">
        <v>38</v>
      </c>
      <c r="I13" t="s">
        <v>23</v>
      </c>
      <c r="J13">
        <v>5</v>
      </c>
      <c r="K13">
        <v>3</v>
      </c>
      <c r="L13">
        <v>1</v>
      </c>
      <c r="M13">
        <v>1.0900000000000001</v>
      </c>
      <c r="N13" t="s">
        <v>31</v>
      </c>
      <c r="O13" t="s">
        <v>32</v>
      </c>
      <c r="P13">
        <v>0.71</v>
      </c>
      <c r="Q13" s="1">
        <f>(social_media_ad_optimization[[#This Row],[clicks]]/social_media_ad_optimization[[#This Row],[impressions]])*100</f>
        <v>60</v>
      </c>
      <c r="R13" t="s">
        <v>605</v>
      </c>
      <c r="S13" t="str">
        <f>IF(OR(social_media_ad_optimization[[#This Row],[day_of_week]]="Saturday",social_media_ad_optimization[[#This Row],[day_of_week]]="Sunday"),"yes","No")</f>
        <v>yes</v>
      </c>
      <c r="T13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3" s="2">
        <f t="shared" si="0"/>
        <v>0.41333333333333333</v>
      </c>
    </row>
    <row r="14" spans="1:21" x14ac:dyDescent="0.3">
      <c r="A14" t="s">
        <v>73</v>
      </c>
      <c r="B14">
        <v>34</v>
      </c>
      <c r="C14" t="s">
        <v>58</v>
      </c>
      <c r="D14" t="s">
        <v>34</v>
      </c>
      <c r="E14" t="s">
        <v>74</v>
      </c>
      <c r="F14" t="s">
        <v>75</v>
      </c>
      <c r="G14" t="s">
        <v>30</v>
      </c>
      <c r="H14" t="s">
        <v>38</v>
      </c>
      <c r="I14" t="s">
        <v>48</v>
      </c>
      <c r="J14">
        <v>9</v>
      </c>
      <c r="K14">
        <v>9</v>
      </c>
      <c r="L14">
        <v>1</v>
      </c>
      <c r="M14">
        <v>11.84</v>
      </c>
      <c r="N14" t="s">
        <v>76</v>
      </c>
      <c r="O14" t="s">
        <v>32</v>
      </c>
      <c r="P14">
        <v>0.96</v>
      </c>
      <c r="Q14" s="1">
        <f>(social_media_ad_optimization[[#This Row],[clicks]]/social_media_ad_optimization[[#This Row],[impressions]])*100</f>
        <v>100</v>
      </c>
      <c r="R14" t="s">
        <v>605</v>
      </c>
      <c r="S14" t="str">
        <f>IF(OR(social_media_ad_optimization[[#This Row],[day_of_week]]="Saturday",social_media_ad_optimization[[#This Row],[day_of_week]]="Sunday"),"yes","No")</f>
        <v>No</v>
      </c>
      <c r="T1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4" s="2">
        <f t="shared" si="0"/>
        <v>0.48444444444444446</v>
      </c>
    </row>
    <row r="15" spans="1:21" x14ac:dyDescent="0.3">
      <c r="A15" t="s">
        <v>77</v>
      </c>
      <c r="B15">
        <v>51</v>
      </c>
      <c r="C15" t="s">
        <v>17</v>
      </c>
      <c r="D15" t="s">
        <v>54</v>
      </c>
      <c r="E15" t="s">
        <v>70</v>
      </c>
      <c r="F15" t="s">
        <v>78</v>
      </c>
      <c r="G15" t="s">
        <v>42</v>
      </c>
      <c r="H15" t="s">
        <v>22</v>
      </c>
      <c r="I15" t="s">
        <v>23</v>
      </c>
      <c r="J15">
        <v>15</v>
      </c>
      <c r="K15">
        <v>11</v>
      </c>
      <c r="L15">
        <v>0</v>
      </c>
      <c r="M15">
        <v>25.12</v>
      </c>
      <c r="N15" t="s">
        <v>39</v>
      </c>
      <c r="O15" t="s">
        <v>25</v>
      </c>
      <c r="P15">
        <v>0.47</v>
      </c>
      <c r="Q15" s="1">
        <f>(social_media_ad_optimization[[#This Row],[clicks]]/social_media_ad_optimization[[#This Row],[impressions]])*100</f>
        <v>73.333333333333329</v>
      </c>
      <c r="R15" t="s">
        <v>606</v>
      </c>
      <c r="S15" t="str">
        <f>IF(OR(social_media_ad_optimization[[#This Row],[day_of_week]]="Saturday",social_media_ad_optimization[[#This Row],[day_of_week]]="Sunday"),"yes","No")</f>
        <v>No</v>
      </c>
      <c r="T15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5" s="2">
        <f t="shared" si="0"/>
        <v>0.33333333333333337</v>
      </c>
    </row>
    <row r="16" spans="1:21" x14ac:dyDescent="0.3">
      <c r="A16" t="s">
        <v>79</v>
      </c>
      <c r="B16">
        <v>21</v>
      </c>
      <c r="C16" t="s">
        <v>17</v>
      </c>
      <c r="D16" t="s">
        <v>54</v>
      </c>
      <c r="E16" t="s">
        <v>28</v>
      </c>
      <c r="F16" t="s">
        <v>80</v>
      </c>
      <c r="G16" t="s">
        <v>30</v>
      </c>
      <c r="H16" t="s">
        <v>38</v>
      </c>
      <c r="I16" t="s">
        <v>23</v>
      </c>
      <c r="J16">
        <v>13</v>
      </c>
      <c r="K16">
        <v>8</v>
      </c>
      <c r="L16">
        <v>0</v>
      </c>
      <c r="M16">
        <v>4.72</v>
      </c>
      <c r="N16" t="s">
        <v>81</v>
      </c>
      <c r="O16" t="s">
        <v>32</v>
      </c>
      <c r="P16">
        <v>0.33</v>
      </c>
      <c r="Q16" s="1">
        <f>(social_media_ad_optimization[[#This Row],[clicks]]/social_media_ad_optimization[[#This Row],[impressions]])*100</f>
        <v>61.53846153846154</v>
      </c>
      <c r="R16" t="s">
        <v>606</v>
      </c>
      <c r="S16" t="str">
        <f>IF(OR(social_media_ad_optimization[[#This Row],[day_of_week]]="Saturday",social_media_ad_optimization[[#This Row],[day_of_week]]="Sunday"),"yes","No")</f>
        <v>No</v>
      </c>
      <c r="T16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6" s="2">
        <f t="shared" si="0"/>
        <v>0.2861538461538462</v>
      </c>
    </row>
    <row r="17" spans="1:21" x14ac:dyDescent="0.3">
      <c r="A17" t="s">
        <v>82</v>
      </c>
      <c r="B17">
        <v>28</v>
      </c>
      <c r="C17" t="s">
        <v>27</v>
      </c>
      <c r="D17" t="s">
        <v>54</v>
      </c>
      <c r="E17" t="s">
        <v>74</v>
      </c>
      <c r="F17" t="s">
        <v>83</v>
      </c>
      <c r="G17" t="s">
        <v>42</v>
      </c>
      <c r="H17" t="s">
        <v>22</v>
      </c>
      <c r="I17" t="s">
        <v>48</v>
      </c>
      <c r="J17">
        <v>13</v>
      </c>
      <c r="K17">
        <v>11</v>
      </c>
      <c r="L17">
        <v>0</v>
      </c>
      <c r="M17">
        <v>21.68</v>
      </c>
      <c r="N17" t="s">
        <v>81</v>
      </c>
      <c r="O17" t="s">
        <v>32</v>
      </c>
      <c r="P17">
        <v>0.52</v>
      </c>
      <c r="Q17" s="1">
        <f>(social_media_ad_optimization[[#This Row],[clicks]]/social_media_ad_optimization[[#This Row],[impressions]])*100</f>
        <v>84.615384615384613</v>
      </c>
      <c r="R17" t="s">
        <v>606</v>
      </c>
      <c r="S17" t="str">
        <f>IF(OR(social_media_ad_optimization[[#This Row],[day_of_week]]="Saturday",social_media_ad_optimization[[#This Row],[day_of_week]]="Sunday"),"yes","No")</f>
        <v>No</v>
      </c>
      <c r="T17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7" s="2">
        <f t="shared" si="0"/>
        <v>0.37846153846153852</v>
      </c>
    </row>
    <row r="18" spans="1:21" x14ac:dyDescent="0.3">
      <c r="A18" t="s">
        <v>84</v>
      </c>
      <c r="B18">
        <v>59</v>
      </c>
      <c r="C18" t="s">
        <v>27</v>
      </c>
      <c r="D18" t="s">
        <v>46</v>
      </c>
      <c r="E18" t="s">
        <v>74</v>
      </c>
      <c r="F18" t="s">
        <v>85</v>
      </c>
      <c r="G18" t="s">
        <v>42</v>
      </c>
      <c r="H18" t="s">
        <v>22</v>
      </c>
      <c r="I18" t="s">
        <v>23</v>
      </c>
      <c r="J18">
        <v>4</v>
      </c>
      <c r="K18">
        <v>0</v>
      </c>
      <c r="L18">
        <v>0</v>
      </c>
      <c r="M18">
        <v>1.69</v>
      </c>
      <c r="N18" t="s">
        <v>24</v>
      </c>
      <c r="O18" t="s">
        <v>32</v>
      </c>
      <c r="P18">
        <v>0.01</v>
      </c>
      <c r="Q18" s="1">
        <f>(social_media_ad_optimization[[#This Row],[clicks]]/social_media_ad_optimization[[#This Row],[impressions]])*100</f>
        <v>0</v>
      </c>
      <c r="R18" t="s">
        <v>604</v>
      </c>
      <c r="S18" t="str">
        <f>IF(OR(social_media_ad_optimization[[#This Row],[day_of_week]]="Saturday",social_media_ad_optimization[[#This Row],[day_of_week]]="Sunday"),"yes","No")</f>
        <v>No</v>
      </c>
      <c r="T18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8" s="2">
        <f t="shared" si="0"/>
        <v>0</v>
      </c>
    </row>
    <row r="19" spans="1:21" x14ac:dyDescent="0.3">
      <c r="A19" t="s">
        <v>86</v>
      </c>
      <c r="B19">
        <v>32</v>
      </c>
      <c r="C19" t="s">
        <v>58</v>
      </c>
      <c r="D19" t="s">
        <v>34</v>
      </c>
      <c r="E19" t="s">
        <v>28</v>
      </c>
      <c r="F19" t="s">
        <v>87</v>
      </c>
      <c r="G19" t="s">
        <v>30</v>
      </c>
      <c r="H19" t="s">
        <v>22</v>
      </c>
      <c r="I19" t="s">
        <v>23</v>
      </c>
      <c r="J19">
        <v>2</v>
      </c>
      <c r="K19">
        <v>0</v>
      </c>
      <c r="L19">
        <v>0</v>
      </c>
      <c r="M19">
        <v>4.3</v>
      </c>
      <c r="N19" t="s">
        <v>49</v>
      </c>
      <c r="O19" t="s">
        <v>32</v>
      </c>
      <c r="P19">
        <v>0.02</v>
      </c>
      <c r="Q19" s="1">
        <f>(social_media_ad_optimization[[#This Row],[clicks]]/social_media_ad_optimization[[#This Row],[impressions]])*100</f>
        <v>0</v>
      </c>
      <c r="R19" t="s">
        <v>604</v>
      </c>
      <c r="S19" t="str">
        <f>IF(OR(social_media_ad_optimization[[#This Row],[day_of_week]]="Saturday",social_media_ad_optimization[[#This Row],[day_of_week]]="Sunday"),"yes","No")</f>
        <v>No</v>
      </c>
      <c r="T19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9" s="2">
        <f t="shared" si="0"/>
        <v>0</v>
      </c>
    </row>
    <row r="20" spans="1:21" x14ac:dyDescent="0.3">
      <c r="A20" t="s">
        <v>88</v>
      </c>
      <c r="B20">
        <v>33</v>
      </c>
      <c r="C20" t="s">
        <v>27</v>
      </c>
      <c r="D20" t="s">
        <v>62</v>
      </c>
      <c r="E20" t="s">
        <v>35</v>
      </c>
      <c r="F20" t="s">
        <v>89</v>
      </c>
      <c r="G20" t="s">
        <v>56</v>
      </c>
      <c r="H20" t="s">
        <v>22</v>
      </c>
      <c r="I20" t="s">
        <v>48</v>
      </c>
      <c r="J20">
        <v>15</v>
      </c>
      <c r="K20">
        <v>15</v>
      </c>
      <c r="L20">
        <v>1</v>
      </c>
      <c r="M20">
        <v>14.72</v>
      </c>
      <c r="N20" t="s">
        <v>81</v>
      </c>
      <c r="O20" t="s">
        <v>25</v>
      </c>
      <c r="P20">
        <v>0.97</v>
      </c>
      <c r="Q20" s="1">
        <f>(social_media_ad_optimization[[#This Row],[clicks]]/social_media_ad_optimization[[#This Row],[impressions]])*100</f>
        <v>100</v>
      </c>
      <c r="R20" t="s">
        <v>605</v>
      </c>
      <c r="S20" t="str">
        <f>IF(OR(social_media_ad_optimization[[#This Row],[day_of_week]]="Saturday",social_media_ad_optimization[[#This Row],[day_of_week]]="Sunday"),"yes","No")</f>
        <v>No</v>
      </c>
      <c r="T20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0" s="2">
        <f t="shared" si="0"/>
        <v>0.46666666666666667</v>
      </c>
    </row>
    <row r="21" spans="1:21" x14ac:dyDescent="0.3">
      <c r="A21" t="s">
        <v>90</v>
      </c>
      <c r="B21">
        <v>24</v>
      </c>
      <c r="C21" t="s">
        <v>17</v>
      </c>
      <c r="D21" t="s">
        <v>62</v>
      </c>
      <c r="E21" t="s">
        <v>35</v>
      </c>
      <c r="F21" t="s">
        <v>91</v>
      </c>
      <c r="G21" t="s">
        <v>21</v>
      </c>
      <c r="H21" t="s">
        <v>38</v>
      </c>
      <c r="I21" t="s">
        <v>43</v>
      </c>
      <c r="J21">
        <v>8</v>
      </c>
      <c r="K21">
        <v>0</v>
      </c>
      <c r="L21">
        <v>0</v>
      </c>
      <c r="M21">
        <v>3.37</v>
      </c>
      <c r="N21" t="s">
        <v>31</v>
      </c>
      <c r="O21" t="s">
        <v>25</v>
      </c>
      <c r="P21">
        <v>0.02</v>
      </c>
      <c r="Q21" s="1">
        <f>(social_media_ad_optimization[[#This Row],[clicks]]/social_media_ad_optimization[[#This Row],[impressions]])*100</f>
        <v>0</v>
      </c>
      <c r="R21" t="s">
        <v>604</v>
      </c>
      <c r="S21" t="str">
        <f>IF(OR(social_media_ad_optimization[[#This Row],[day_of_week]]="Saturday",social_media_ad_optimization[[#This Row],[day_of_week]]="Sunday"),"yes","No")</f>
        <v>yes</v>
      </c>
      <c r="T21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1" s="2">
        <f t="shared" si="0"/>
        <v>0</v>
      </c>
    </row>
    <row r="22" spans="1:21" x14ac:dyDescent="0.3">
      <c r="A22" t="s">
        <v>92</v>
      </c>
      <c r="B22">
        <v>21</v>
      </c>
      <c r="C22" t="s">
        <v>27</v>
      </c>
      <c r="D22" t="s">
        <v>62</v>
      </c>
      <c r="E22" t="s">
        <v>70</v>
      </c>
      <c r="F22" t="s">
        <v>93</v>
      </c>
      <c r="G22" t="s">
        <v>30</v>
      </c>
      <c r="H22" t="s">
        <v>22</v>
      </c>
      <c r="I22" t="s">
        <v>23</v>
      </c>
      <c r="J22">
        <v>4</v>
      </c>
      <c r="K22">
        <v>4</v>
      </c>
      <c r="L22">
        <v>1</v>
      </c>
      <c r="M22">
        <v>13.23</v>
      </c>
      <c r="N22" t="s">
        <v>39</v>
      </c>
      <c r="O22" t="s">
        <v>44</v>
      </c>
      <c r="P22">
        <v>0.97</v>
      </c>
      <c r="Q22" s="1">
        <f>(social_media_ad_optimization[[#This Row],[clicks]]/social_media_ad_optimization[[#This Row],[impressions]])*100</f>
        <v>100</v>
      </c>
      <c r="R22" t="s">
        <v>605</v>
      </c>
      <c r="S22" t="str">
        <f>IF(OR(social_media_ad_optimization[[#This Row],[day_of_week]]="Saturday",social_media_ad_optimization[[#This Row],[day_of_week]]="Sunday"),"yes","No")</f>
        <v>No</v>
      </c>
      <c r="T22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2" s="2">
        <f t="shared" si="0"/>
        <v>0.54</v>
      </c>
    </row>
    <row r="23" spans="1:21" x14ac:dyDescent="0.3">
      <c r="A23" t="s">
        <v>94</v>
      </c>
      <c r="B23">
        <v>33</v>
      </c>
      <c r="C23" t="s">
        <v>17</v>
      </c>
      <c r="D23" t="s">
        <v>46</v>
      </c>
      <c r="E23" t="s">
        <v>74</v>
      </c>
      <c r="F23" t="s">
        <v>95</v>
      </c>
      <c r="G23" t="s">
        <v>30</v>
      </c>
      <c r="H23" t="s">
        <v>22</v>
      </c>
      <c r="I23" t="s">
        <v>48</v>
      </c>
      <c r="J23">
        <v>9</v>
      </c>
      <c r="K23">
        <v>0</v>
      </c>
      <c r="L23">
        <v>0</v>
      </c>
      <c r="M23">
        <v>4.84</v>
      </c>
      <c r="N23" t="s">
        <v>68</v>
      </c>
      <c r="O23" t="s">
        <v>25</v>
      </c>
      <c r="P23">
        <v>0.02</v>
      </c>
      <c r="Q23" s="1">
        <f>(social_media_ad_optimization[[#This Row],[clicks]]/social_media_ad_optimization[[#This Row],[impressions]])*100</f>
        <v>0</v>
      </c>
      <c r="R23" t="s">
        <v>604</v>
      </c>
      <c r="S23" t="str">
        <f>IF(OR(social_media_ad_optimization[[#This Row],[day_of_week]]="Saturday",social_media_ad_optimization[[#This Row],[day_of_week]]="Sunday"),"yes","No")</f>
        <v>yes</v>
      </c>
      <c r="T23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3" s="2">
        <f t="shared" si="0"/>
        <v>0</v>
      </c>
    </row>
    <row r="24" spans="1:21" x14ac:dyDescent="0.3">
      <c r="A24" t="s">
        <v>96</v>
      </c>
      <c r="B24">
        <v>28</v>
      </c>
      <c r="C24" t="s">
        <v>27</v>
      </c>
      <c r="D24" t="s">
        <v>46</v>
      </c>
      <c r="E24" t="s">
        <v>35</v>
      </c>
      <c r="F24" t="s">
        <v>97</v>
      </c>
      <c r="G24" t="s">
        <v>56</v>
      </c>
      <c r="H24" t="s">
        <v>38</v>
      </c>
      <c r="I24" t="s">
        <v>23</v>
      </c>
      <c r="J24">
        <v>3</v>
      </c>
      <c r="K24">
        <v>3</v>
      </c>
      <c r="L24">
        <v>1</v>
      </c>
      <c r="M24">
        <v>12.32</v>
      </c>
      <c r="N24" t="s">
        <v>68</v>
      </c>
      <c r="O24" t="s">
        <v>44</v>
      </c>
      <c r="P24">
        <v>0.96</v>
      </c>
      <c r="Q24" s="1">
        <f>(social_media_ad_optimization[[#This Row],[clicks]]/social_media_ad_optimization[[#This Row],[impressions]])*100</f>
        <v>100</v>
      </c>
      <c r="R24" t="s">
        <v>605</v>
      </c>
      <c r="S24" t="str">
        <f>IF(OR(social_media_ad_optimization[[#This Row],[day_of_week]]="Saturday",social_media_ad_optimization[[#This Row],[day_of_week]]="Sunday"),"yes","No")</f>
        <v>yes</v>
      </c>
      <c r="T2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4" s="2">
        <f t="shared" si="0"/>
        <v>0.57333333333333336</v>
      </c>
    </row>
    <row r="25" spans="1:21" x14ac:dyDescent="0.3">
      <c r="A25" t="s">
        <v>98</v>
      </c>
      <c r="B25">
        <v>36</v>
      </c>
      <c r="C25" t="s">
        <v>27</v>
      </c>
      <c r="D25" t="s">
        <v>62</v>
      </c>
      <c r="E25" t="s">
        <v>19</v>
      </c>
      <c r="F25" t="s">
        <v>99</v>
      </c>
      <c r="G25" t="s">
        <v>37</v>
      </c>
      <c r="H25" t="s">
        <v>38</v>
      </c>
      <c r="I25" t="s">
        <v>23</v>
      </c>
      <c r="J25">
        <v>4</v>
      </c>
      <c r="K25">
        <v>2</v>
      </c>
      <c r="L25">
        <v>1</v>
      </c>
      <c r="M25">
        <v>2.7</v>
      </c>
      <c r="N25" t="s">
        <v>31</v>
      </c>
      <c r="O25" t="s">
        <v>32</v>
      </c>
      <c r="P25">
        <v>0.66</v>
      </c>
      <c r="Q25" s="1">
        <f>(social_media_ad_optimization[[#This Row],[clicks]]/social_media_ad_optimization[[#This Row],[impressions]])*100</f>
        <v>50</v>
      </c>
      <c r="R25" t="s">
        <v>605</v>
      </c>
      <c r="S25" t="str">
        <f>IF(OR(social_media_ad_optimization[[#This Row],[day_of_week]]="Saturday",social_media_ad_optimization[[#This Row],[day_of_week]]="Sunday"),"yes","No")</f>
        <v>yes</v>
      </c>
      <c r="T25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5" s="2">
        <f t="shared" si="0"/>
        <v>0.44000000000000006</v>
      </c>
    </row>
    <row r="26" spans="1:21" x14ac:dyDescent="0.3">
      <c r="A26" t="s">
        <v>100</v>
      </c>
      <c r="B26">
        <v>21</v>
      </c>
      <c r="C26" t="s">
        <v>58</v>
      </c>
      <c r="D26" t="s">
        <v>59</v>
      </c>
      <c r="E26" t="s">
        <v>28</v>
      </c>
      <c r="F26" t="s">
        <v>101</v>
      </c>
      <c r="G26" t="s">
        <v>30</v>
      </c>
      <c r="H26" t="s">
        <v>38</v>
      </c>
      <c r="I26" t="s">
        <v>48</v>
      </c>
      <c r="J26">
        <v>15</v>
      </c>
      <c r="K26">
        <v>5</v>
      </c>
      <c r="L26">
        <v>1</v>
      </c>
      <c r="M26">
        <v>15.73</v>
      </c>
      <c r="N26" t="s">
        <v>68</v>
      </c>
      <c r="O26" t="s">
        <v>25</v>
      </c>
      <c r="P26">
        <v>0.65</v>
      </c>
      <c r="Q26" s="1">
        <f>(social_media_ad_optimization[[#This Row],[clicks]]/social_media_ad_optimization[[#This Row],[impressions]])*100</f>
        <v>33.333333333333329</v>
      </c>
      <c r="R26" t="s">
        <v>605</v>
      </c>
      <c r="S26" t="str">
        <f>IF(OR(social_media_ad_optimization[[#This Row],[day_of_week]]="Saturday",social_media_ad_optimization[[#This Row],[day_of_week]]="Sunday"),"yes","No")</f>
        <v>yes</v>
      </c>
      <c r="T26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6" s="2">
        <f t="shared" si="0"/>
        <v>0.25333333333333335</v>
      </c>
    </row>
    <row r="27" spans="1:21" x14ac:dyDescent="0.3">
      <c r="A27" t="s">
        <v>102</v>
      </c>
      <c r="B27">
        <v>22</v>
      </c>
      <c r="C27" t="s">
        <v>58</v>
      </c>
      <c r="D27" t="s">
        <v>18</v>
      </c>
      <c r="E27" t="s">
        <v>19</v>
      </c>
      <c r="F27" t="s">
        <v>103</v>
      </c>
      <c r="G27" t="s">
        <v>56</v>
      </c>
      <c r="H27" t="s">
        <v>38</v>
      </c>
      <c r="I27" t="s">
        <v>23</v>
      </c>
      <c r="J27">
        <v>15</v>
      </c>
      <c r="K27">
        <v>7</v>
      </c>
      <c r="L27">
        <v>0</v>
      </c>
      <c r="M27">
        <v>2.15</v>
      </c>
      <c r="N27" t="s">
        <v>49</v>
      </c>
      <c r="O27" t="s">
        <v>44</v>
      </c>
      <c r="P27">
        <v>0.24</v>
      </c>
      <c r="Q27" s="1">
        <f>(social_media_ad_optimization[[#This Row],[clicks]]/social_media_ad_optimization[[#This Row],[impressions]])*100</f>
        <v>46.666666666666664</v>
      </c>
      <c r="R27" t="s">
        <v>604</v>
      </c>
      <c r="S27" t="str">
        <f>IF(OR(social_media_ad_optimization[[#This Row],[day_of_week]]="Saturday",social_media_ad_optimization[[#This Row],[day_of_week]]="Sunday"),"yes","No")</f>
        <v>No</v>
      </c>
      <c r="T27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7" s="2">
        <f t="shared" si="0"/>
        <v>0.22666666666666668</v>
      </c>
    </row>
    <row r="28" spans="1:21" x14ac:dyDescent="0.3">
      <c r="A28" t="s">
        <v>104</v>
      </c>
      <c r="B28">
        <v>60</v>
      </c>
      <c r="C28" t="s">
        <v>58</v>
      </c>
      <c r="D28" t="s">
        <v>54</v>
      </c>
      <c r="E28" t="s">
        <v>74</v>
      </c>
      <c r="F28" t="s">
        <v>105</v>
      </c>
      <c r="G28" t="s">
        <v>21</v>
      </c>
      <c r="H28" t="s">
        <v>38</v>
      </c>
      <c r="I28" t="s">
        <v>23</v>
      </c>
      <c r="J28">
        <v>11</v>
      </c>
      <c r="K28">
        <v>11</v>
      </c>
      <c r="L28">
        <v>1</v>
      </c>
      <c r="M28">
        <v>8.6999999999999993</v>
      </c>
      <c r="N28" t="s">
        <v>76</v>
      </c>
      <c r="O28" t="s">
        <v>32</v>
      </c>
      <c r="P28">
        <v>0.94</v>
      </c>
      <c r="Q28" s="1">
        <f>(social_media_ad_optimization[[#This Row],[clicks]]/social_media_ad_optimization[[#This Row],[impressions]])*100</f>
        <v>100</v>
      </c>
      <c r="R28" t="s">
        <v>605</v>
      </c>
      <c r="S28" t="str">
        <f>IF(OR(social_media_ad_optimization[[#This Row],[day_of_week]]="Saturday",social_media_ad_optimization[[#This Row],[day_of_week]]="Sunday"),"yes","No")</f>
        <v>No</v>
      </c>
      <c r="T28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28" s="2">
        <f t="shared" si="0"/>
        <v>0.47636363636363643</v>
      </c>
    </row>
    <row r="29" spans="1:21" x14ac:dyDescent="0.3">
      <c r="A29" t="s">
        <v>106</v>
      </c>
      <c r="B29">
        <v>59</v>
      </c>
      <c r="C29" t="s">
        <v>27</v>
      </c>
      <c r="D29" t="s">
        <v>46</v>
      </c>
      <c r="E29" t="s">
        <v>70</v>
      </c>
      <c r="F29" t="s">
        <v>107</v>
      </c>
      <c r="G29" t="s">
        <v>30</v>
      </c>
      <c r="H29" t="s">
        <v>22</v>
      </c>
      <c r="I29" t="s">
        <v>43</v>
      </c>
      <c r="J29">
        <v>10</v>
      </c>
      <c r="K29">
        <v>9</v>
      </c>
      <c r="L29">
        <v>0</v>
      </c>
      <c r="M29">
        <v>3.12</v>
      </c>
      <c r="N29" t="s">
        <v>76</v>
      </c>
      <c r="O29" t="s">
        <v>32</v>
      </c>
      <c r="P29">
        <v>0.47</v>
      </c>
      <c r="Q29" s="1">
        <f>(social_media_ad_optimization[[#This Row],[clicks]]/social_media_ad_optimization[[#This Row],[impressions]])*100</f>
        <v>90</v>
      </c>
      <c r="R29" t="s">
        <v>606</v>
      </c>
      <c r="S29" t="str">
        <f>IF(OR(social_media_ad_optimization[[#This Row],[day_of_week]]="Saturday",social_media_ad_optimization[[#This Row],[day_of_week]]="Sunday"),"yes","No")</f>
        <v>No</v>
      </c>
      <c r="T29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29" s="2">
        <f t="shared" si="0"/>
        <v>0.4</v>
      </c>
    </row>
    <row r="30" spans="1:21" x14ac:dyDescent="0.3">
      <c r="A30" t="s">
        <v>108</v>
      </c>
      <c r="B30">
        <v>34</v>
      </c>
      <c r="C30" t="s">
        <v>17</v>
      </c>
      <c r="D30" t="s">
        <v>59</v>
      </c>
      <c r="E30" t="s">
        <v>28</v>
      </c>
      <c r="F30" t="s">
        <v>109</v>
      </c>
      <c r="G30" t="s">
        <v>56</v>
      </c>
      <c r="H30" t="s">
        <v>38</v>
      </c>
      <c r="I30" t="s">
        <v>43</v>
      </c>
      <c r="J30">
        <v>3</v>
      </c>
      <c r="K30">
        <v>3</v>
      </c>
      <c r="L30">
        <v>0</v>
      </c>
      <c r="M30">
        <v>21.4</v>
      </c>
      <c r="N30" t="s">
        <v>24</v>
      </c>
      <c r="O30" t="s">
        <v>32</v>
      </c>
      <c r="P30">
        <v>0.6</v>
      </c>
      <c r="Q30" s="1">
        <f>(social_media_ad_optimization[[#This Row],[clicks]]/social_media_ad_optimization[[#This Row],[impressions]])*100</f>
        <v>100</v>
      </c>
      <c r="R30" t="s">
        <v>606</v>
      </c>
      <c r="S30" t="str">
        <f>IF(OR(social_media_ad_optimization[[#This Row],[day_of_week]]="Saturday",social_media_ad_optimization[[#This Row],[day_of_week]]="Sunday"),"yes","No")</f>
        <v>No</v>
      </c>
      <c r="T30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0" s="2">
        <f t="shared" si="0"/>
        <v>0.44000000000000006</v>
      </c>
    </row>
    <row r="31" spans="1:21" x14ac:dyDescent="0.3">
      <c r="A31" t="s">
        <v>110</v>
      </c>
      <c r="B31">
        <v>51</v>
      </c>
      <c r="C31" t="s">
        <v>17</v>
      </c>
      <c r="D31" t="s">
        <v>62</v>
      </c>
      <c r="E31" t="s">
        <v>74</v>
      </c>
      <c r="F31" t="s">
        <v>111</v>
      </c>
      <c r="G31" t="s">
        <v>21</v>
      </c>
      <c r="H31" t="s">
        <v>22</v>
      </c>
      <c r="I31" t="s">
        <v>23</v>
      </c>
      <c r="J31">
        <v>5</v>
      </c>
      <c r="K31">
        <v>0</v>
      </c>
      <c r="L31">
        <v>0</v>
      </c>
      <c r="M31">
        <v>4.45</v>
      </c>
      <c r="N31" t="s">
        <v>31</v>
      </c>
      <c r="O31" t="s">
        <v>32</v>
      </c>
      <c r="P31">
        <v>0.02</v>
      </c>
      <c r="Q31" s="1">
        <f>(social_media_ad_optimization[[#This Row],[clicks]]/social_media_ad_optimization[[#This Row],[impressions]])*100</f>
        <v>0</v>
      </c>
      <c r="R31" t="s">
        <v>604</v>
      </c>
      <c r="S31" t="str">
        <f>IF(OR(social_media_ad_optimization[[#This Row],[day_of_week]]="Saturday",social_media_ad_optimization[[#This Row],[day_of_week]]="Sunday"),"yes","No")</f>
        <v>yes</v>
      </c>
      <c r="T31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1" s="2">
        <f t="shared" si="0"/>
        <v>0</v>
      </c>
    </row>
    <row r="32" spans="1:21" x14ac:dyDescent="0.3">
      <c r="A32" t="s">
        <v>112</v>
      </c>
      <c r="B32">
        <v>27</v>
      </c>
      <c r="C32" t="s">
        <v>27</v>
      </c>
      <c r="D32" t="s">
        <v>59</v>
      </c>
      <c r="E32" t="s">
        <v>74</v>
      </c>
      <c r="F32" t="s">
        <v>113</v>
      </c>
      <c r="G32" t="s">
        <v>56</v>
      </c>
      <c r="H32" t="s">
        <v>38</v>
      </c>
      <c r="I32" t="s">
        <v>23</v>
      </c>
      <c r="J32">
        <v>11</v>
      </c>
      <c r="K32">
        <v>10</v>
      </c>
      <c r="L32">
        <v>0</v>
      </c>
      <c r="M32">
        <v>15.66</v>
      </c>
      <c r="N32" t="s">
        <v>39</v>
      </c>
      <c r="O32" t="s">
        <v>25</v>
      </c>
      <c r="P32">
        <v>0.53</v>
      </c>
      <c r="Q32" s="1">
        <f>(social_media_ad_optimization[[#This Row],[clicks]]/social_media_ad_optimization[[#This Row],[impressions]])*100</f>
        <v>90.909090909090907</v>
      </c>
      <c r="R32" t="s">
        <v>606</v>
      </c>
      <c r="S32" t="str">
        <f>IF(OR(social_media_ad_optimization[[#This Row],[day_of_week]]="Saturday",social_media_ad_optimization[[#This Row],[day_of_week]]="Sunday"),"yes","No")</f>
        <v>No</v>
      </c>
      <c r="T32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2" s="2">
        <f t="shared" si="0"/>
        <v>0.40363636363636368</v>
      </c>
    </row>
    <row r="33" spans="1:21" x14ac:dyDescent="0.3">
      <c r="A33" t="s">
        <v>114</v>
      </c>
      <c r="B33">
        <v>23</v>
      </c>
      <c r="C33" t="s">
        <v>58</v>
      </c>
      <c r="D33" t="s">
        <v>46</v>
      </c>
      <c r="E33" t="s">
        <v>70</v>
      </c>
      <c r="F33" t="s">
        <v>115</v>
      </c>
      <c r="G33" t="s">
        <v>30</v>
      </c>
      <c r="H33" t="s">
        <v>22</v>
      </c>
      <c r="I33" t="s">
        <v>43</v>
      </c>
      <c r="J33">
        <v>13</v>
      </c>
      <c r="K33">
        <v>2</v>
      </c>
      <c r="L33">
        <v>0</v>
      </c>
      <c r="M33">
        <v>8.6</v>
      </c>
      <c r="N33" t="s">
        <v>31</v>
      </c>
      <c r="O33" t="s">
        <v>44</v>
      </c>
      <c r="P33">
        <v>0.12</v>
      </c>
      <c r="Q33" s="1">
        <f>(social_media_ad_optimization[[#This Row],[clicks]]/social_media_ad_optimization[[#This Row],[impressions]])*100</f>
        <v>15.384615384615385</v>
      </c>
      <c r="R33" t="s">
        <v>604</v>
      </c>
      <c r="S33" t="str">
        <f>IF(OR(social_media_ad_optimization[[#This Row],[day_of_week]]="Saturday",social_media_ad_optimization[[#This Row],[day_of_week]]="Sunday"),"yes","No")</f>
        <v>yes</v>
      </c>
      <c r="T33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3" s="2">
        <f t="shared" si="0"/>
        <v>0.10153846153846155</v>
      </c>
    </row>
    <row r="34" spans="1:21" x14ac:dyDescent="0.3">
      <c r="A34" t="s">
        <v>116</v>
      </c>
      <c r="B34">
        <v>53</v>
      </c>
      <c r="C34" t="s">
        <v>58</v>
      </c>
      <c r="D34" t="s">
        <v>46</v>
      </c>
      <c r="E34" t="s">
        <v>74</v>
      </c>
      <c r="F34" t="s">
        <v>117</v>
      </c>
      <c r="G34" t="s">
        <v>30</v>
      </c>
      <c r="H34" t="s">
        <v>22</v>
      </c>
      <c r="I34" t="s">
        <v>23</v>
      </c>
      <c r="J34">
        <v>15</v>
      </c>
      <c r="K34">
        <v>4</v>
      </c>
      <c r="L34">
        <v>0</v>
      </c>
      <c r="M34">
        <v>25.2</v>
      </c>
      <c r="N34" t="s">
        <v>24</v>
      </c>
      <c r="O34" t="s">
        <v>32</v>
      </c>
      <c r="P34">
        <v>0.23</v>
      </c>
      <c r="Q34" s="1">
        <f>(social_media_ad_optimization[[#This Row],[clicks]]/social_media_ad_optimization[[#This Row],[impressions]])*100</f>
        <v>26.666666666666668</v>
      </c>
      <c r="R34" t="s">
        <v>604</v>
      </c>
      <c r="S34" t="str">
        <f>IF(OR(social_media_ad_optimization[[#This Row],[day_of_week]]="Saturday",social_media_ad_optimization[[#This Row],[day_of_week]]="Sunday"),"yes","No")</f>
        <v>No</v>
      </c>
      <c r="T34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4" s="2">
        <f t="shared" si="0"/>
        <v>0.14666666666666667</v>
      </c>
    </row>
    <row r="35" spans="1:21" x14ac:dyDescent="0.3">
      <c r="A35" t="s">
        <v>118</v>
      </c>
      <c r="B35">
        <v>27</v>
      </c>
      <c r="C35" t="s">
        <v>27</v>
      </c>
      <c r="D35" t="s">
        <v>34</v>
      </c>
      <c r="E35" t="s">
        <v>28</v>
      </c>
      <c r="F35" t="s">
        <v>119</v>
      </c>
      <c r="G35" t="s">
        <v>21</v>
      </c>
      <c r="H35" t="s">
        <v>38</v>
      </c>
      <c r="I35" t="s">
        <v>23</v>
      </c>
      <c r="J35">
        <v>15</v>
      </c>
      <c r="K35">
        <v>11</v>
      </c>
      <c r="L35">
        <v>1</v>
      </c>
      <c r="M35">
        <v>8.24</v>
      </c>
      <c r="N35" t="s">
        <v>49</v>
      </c>
      <c r="O35" t="s">
        <v>44</v>
      </c>
      <c r="P35">
        <v>0.81</v>
      </c>
      <c r="Q35" s="1">
        <f>(social_media_ad_optimization[[#This Row],[clicks]]/social_media_ad_optimization[[#This Row],[impressions]])*100</f>
        <v>73.333333333333329</v>
      </c>
      <c r="R35" t="s">
        <v>605</v>
      </c>
      <c r="S35" t="str">
        <f>IF(OR(social_media_ad_optimization[[#This Row],[day_of_week]]="Saturday",social_media_ad_optimization[[#This Row],[day_of_week]]="Sunday"),"yes","No")</f>
        <v>No</v>
      </c>
      <c r="T35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5" s="2">
        <f t="shared" si="0"/>
        <v>0.36969696969696975</v>
      </c>
    </row>
    <row r="36" spans="1:21" x14ac:dyDescent="0.3">
      <c r="A36" t="s">
        <v>120</v>
      </c>
      <c r="B36">
        <v>53</v>
      </c>
      <c r="C36" t="s">
        <v>27</v>
      </c>
      <c r="D36" t="s">
        <v>54</v>
      </c>
      <c r="E36" t="s">
        <v>19</v>
      </c>
      <c r="F36" t="s">
        <v>121</v>
      </c>
      <c r="G36" t="s">
        <v>56</v>
      </c>
      <c r="H36" t="s">
        <v>22</v>
      </c>
      <c r="I36" t="s">
        <v>23</v>
      </c>
      <c r="J36">
        <v>13</v>
      </c>
      <c r="K36">
        <v>12</v>
      </c>
      <c r="L36">
        <v>1</v>
      </c>
      <c r="M36">
        <v>12.96</v>
      </c>
      <c r="N36" t="s">
        <v>76</v>
      </c>
      <c r="O36" t="s">
        <v>32</v>
      </c>
      <c r="P36">
        <v>0.93</v>
      </c>
      <c r="Q36" s="1">
        <f>(social_media_ad_optimization[[#This Row],[clicks]]/social_media_ad_optimization[[#This Row],[impressions]])*100</f>
        <v>92.307692307692307</v>
      </c>
      <c r="R36" t="s">
        <v>605</v>
      </c>
      <c r="S36" t="str">
        <f>IF(OR(social_media_ad_optimization[[#This Row],[day_of_week]]="Saturday",social_media_ad_optimization[[#This Row],[day_of_week]]="Sunday"),"yes","No")</f>
        <v>No</v>
      </c>
      <c r="T36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6" s="2">
        <f t="shared" si="0"/>
        <v>0.44256410256410261</v>
      </c>
    </row>
    <row r="37" spans="1:21" x14ac:dyDescent="0.3">
      <c r="A37" t="s">
        <v>122</v>
      </c>
      <c r="B37">
        <v>39</v>
      </c>
      <c r="C37" t="s">
        <v>27</v>
      </c>
      <c r="D37" t="s">
        <v>62</v>
      </c>
      <c r="E37" t="s">
        <v>19</v>
      </c>
      <c r="F37" t="s">
        <v>123</v>
      </c>
      <c r="G37" t="s">
        <v>56</v>
      </c>
      <c r="H37" t="s">
        <v>38</v>
      </c>
      <c r="I37" t="s">
        <v>23</v>
      </c>
      <c r="J37">
        <v>13</v>
      </c>
      <c r="K37">
        <v>11</v>
      </c>
      <c r="L37">
        <v>1</v>
      </c>
      <c r="M37">
        <v>26.29</v>
      </c>
      <c r="N37" t="s">
        <v>68</v>
      </c>
      <c r="O37" t="s">
        <v>44</v>
      </c>
      <c r="P37">
        <v>0.92</v>
      </c>
      <c r="Q37" s="1">
        <f>(social_media_ad_optimization[[#This Row],[clicks]]/social_media_ad_optimization[[#This Row],[impressions]])*100</f>
        <v>84.615384615384613</v>
      </c>
      <c r="R37" t="s">
        <v>605</v>
      </c>
      <c r="S37" t="str">
        <f>IF(OR(social_media_ad_optimization[[#This Row],[day_of_week]]="Saturday",social_media_ad_optimization[[#This Row],[day_of_week]]="Sunday"),"yes","No")</f>
        <v>yes</v>
      </c>
      <c r="T37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7" s="2">
        <f t="shared" si="0"/>
        <v>0.41482517482517489</v>
      </c>
    </row>
    <row r="38" spans="1:21" x14ac:dyDescent="0.3">
      <c r="A38" t="s">
        <v>124</v>
      </c>
      <c r="B38">
        <v>32</v>
      </c>
      <c r="C38" t="s">
        <v>17</v>
      </c>
      <c r="D38" t="s">
        <v>46</v>
      </c>
      <c r="E38" t="s">
        <v>70</v>
      </c>
      <c r="F38" t="s">
        <v>125</v>
      </c>
      <c r="G38" t="s">
        <v>21</v>
      </c>
      <c r="H38" t="s">
        <v>22</v>
      </c>
      <c r="I38" t="s">
        <v>23</v>
      </c>
      <c r="J38">
        <v>1</v>
      </c>
      <c r="K38">
        <v>0</v>
      </c>
      <c r="L38">
        <v>0</v>
      </c>
      <c r="M38">
        <v>1.99</v>
      </c>
      <c r="N38" t="s">
        <v>39</v>
      </c>
      <c r="O38" t="s">
        <v>25</v>
      </c>
      <c r="P38">
        <v>0.01</v>
      </c>
      <c r="Q38" s="1">
        <f>(social_media_ad_optimization[[#This Row],[clicks]]/social_media_ad_optimization[[#This Row],[impressions]])*100</f>
        <v>0</v>
      </c>
      <c r="R38" t="s">
        <v>604</v>
      </c>
      <c r="S38" t="str">
        <f>IF(OR(social_media_ad_optimization[[#This Row],[day_of_week]]="Saturday",social_media_ad_optimization[[#This Row],[day_of_week]]="Sunday"),"yes","No")</f>
        <v>No</v>
      </c>
      <c r="T38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8" s="2">
        <f t="shared" si="0"/>
        <v>0</v>
      </c>
    </row>
    <row r="39" spans="1:21" x14ac:dyDescent="0.3">
      <c r="A39" t="s">
        <v>126</v>
      </c>
      <c r="B39">
        <v>35</v>
      </c>
      <c r="C39" t="s">
        <v>27</v>
      </c>
      <c r="D39" t="s">
        <v>62</v>
      </c>
      <c r="E39" t="s">
        <v>74</v>
      </c>
      <c r="F39" t="s">
        <v>127</v>
      </c>
      <c r="G39" t="s">
        <v>42</v>
      </c>
      <c r="H39" t="s">
        <v>38</v>
      </c>
      <c r="I39" t="s">
        <v>23</v>
      </c>
      <c r="J39">
        <v>2</v>
      </c>
      <c r="K39">
        <v>1</v>
      </c>
      <c r="L39">
        <v>1</v>
      </c>
      <c r="M39">
        <v>28.91</v>
      </c>
      <c r="N39" t="s">
        <v>39</v>
      </c>
      <c r="O39" t="s">
        <v>25</v>
      </c>
      <c r="P39">
        <v>0.75</v>
      </c>
      <c r="Q39" s="1">
        <f>(social_media_ad_optimization[[#This Row],[clicks]]/social_media_ad_optimization[[#This Row],[impressions]])*100</f>
        <v>50</v>
      </c>
      <c r="R39" t="s">
        <v>605</v>
      </c>
      <c r="S39" t="str">
        <f>IF(OR(social_media_ad_optimization[[#This Row],[day_of_week]]="Saturday",social_media_ad_optimization[[#This Row],[day_of_week]]="Sunday"),"yes","No")</f>
        <v>No</v>
      </c>
      <c r="T39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9" s="2">
        <f t="shared" si="0"/>
        <v>0.64000000000000012</v>
      </c>
    </row>
    <row r="40" spans="1:21" x14ac:dyDescent="0.3">
      <c r="A40" t="s">
        <v>128</v>
      </c>
      <c r="B40">
        <v>24</v>
      </c>
      <c r="C40" t="s">
        <v>58</v>
      </c>
      <c r="D40" t="s">
        <v>46</v>
      </c>
      <c r="E40" t="s">
        <v>70</v>
      </c>
      <c r="F40" t="s">
        <v>129</v>
      </c>
      <c r="G40" t="s">
        <v>72</v>
      </c>
      <c r="H40" t="s">
        <v>38</v>
      </c>
      <c r="I40" t="s">
        <v>43</v>
      </c>
      <c r="J40">
        <v>10</v>
      </c>
      <c r="K40">
        <v>8</v>
      </c>
      <c r="L40">
        <v>1</v>
      </c>
      <c r="M40">
        <v>27.09</v>
      </c>
      <c r="N40" t="s">
        <v>76</v>
      </c>
      <c r="O40" t="s">
        <v>44</v>
      </c>
      <c r="P40">
        <v>0.9</v>
      </c>
      <c r="Q40" s="1">
        <f>(social_media_ad_optimization[[#This Row],[clicks]]/social_media_ad_optimization[[#This Row],[impressions]])*100</f>
        <v>80</v>
      </c>
      <c r="R40" t="s">
        <v>605</v>
      </c>
      <c r="S40" t="str">
        <f>IF(OR(social_media_ad_optimization[[#This Row],[day_of_week]]="Saturday",social_media_ad_optimization[[#This Row],[day_of_week]]="Sunday"),"yes","No")</f>
        <v>No</v>
      </c>
      <c r="T40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0" s="2">
        <f t="shared" si="0"/>
        <v>0.41000000000000003</v>
      </c>
    </row>
    <row r="41" spans="1:21" x14ac:dyDescent="0.3">
      <c r="A41" t="s">
        <v>130</v>
      </c>
      <c r="B41">
        <v>20</v>
      </c>
      <c r="C41" t="s">
        <v>58</v>
      </c>
      <c r="D41" t="s">
        <v>46</v>
      </c>
      <c r="E41" t="s">
        <v>28</v>
      </c>
      <c r="F41" t="s">
        <v>131</v>
      </c>
      <c r="G41" t="s">
        <v>37</v>
      </c>
      <c r="H41" t="s">
        <v>22</v>
      </c>
      <c r="I41" t="s">
        <v>43</v>
      </c>
      <c r="J41">
        <v>7</v>
      </c>
      <c r="K41">
        <v>1</v>
      </c>
      <c r="L41">
        <v>0</v>
      </c>
      <c r="M41">
        <v>27.7</v>
      </c>
      <c r="N41" t="s">
        <v>24</v>
      </c>
      <c r="O41" t="s">
        <v>44</v>
      </c>
      <c r="P41">
        <v>0.17</v>
      </c>
      <c r="Q41" s="1">
        <f>(social_media_ad_optimization[[#This Row],[clicks]]/social_media_ad_optimization[[#This Row],[impressions]])*100</f>
        <v>14.285714285714285</v>
      </c>
      <c r="R41" t="s">
        <v>604</v>
      </c>
      <c r="S41" t="str">
        <f>IF(OR(social_media_ad_optimization[[#This Row],[day_of_week]]="Saturday",social_media_ad_optimization[[#This Row],[day_of_week]]="Sunday"),"yes","No")</f>
        <v>No</v>
      </c>
      <c r="T41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1" s="2">
        <f t="shared" si="0"/>
        <v>9.7142857142857142E-2</v>
      </c>
    </row>
    <row r="42" spans="1:21" x14ac:dyDescent="0.3">
      <c r="A42" t="s">
        <v>132</v>
      </c>
      <c r="B42">
        <v>60</v>
      </c>
      <c r="C42" t="s">
        <v>17</v>
      </c>
      <c r="D42" t="s">
        <v>62</v>
      </c>
      <c r="E42" t="s">
        <v>70</v>
      </c>
      <c r="F42" t="s">
        <v>133</v>
      </c>
      <c r="G42" t="s">
        <v>37</v>
      </c>
      <c r="H42" t="s">
        <v>38</v>
      </c>
      <c r="I42" t="s">
        <v>48</v>
      </c>
      <c r="J42">
        <v>7</v>
      </c>
      <c r="K42">
        <v>5</v>
      </c>
      <c r="L42">
        <v>1</v>
      </c>
      <c r="M42">
        <v>9.57</v>
      </c>
      <c r="N42" t="s">
        <v>76</v>
      </c>
      <c r="O42" t="s">
        <v>25</v>
      </c>
      <c r="P42">
        <v>0.8</v>
      </c>
      <c r="Q42" s="1">
        <f>(social_media_ad_optimization[[#This Row],[clicks]]/social_media_ad_optimization[[#This Row],[impressions]])*100</f>
        <v>71.428571428571431</v>
      </c>
      <c r="R42" t="s">
        <v>605</v>
      </c>
      <c r="S42" t="str">
        <f>IF(OR(social_media_ad_optimization[[#This Row],[day_of_week]]="Saturday",social_media_ad_optimization[[#This Row],[day_of_week]]="Sunday"),"yes","No")</f>
        <v>No</v>
      </c>
      <c r="T42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2" s="2">
        <f t="shared" si="0"/>
        <v>0.40571428571428581</v>
      </c>
    </row>
    <row r="43" spans="1:21" x14ac:dyDescent="0.3">
      <c r="A43" t="s">
        <v>134</v>
      </c>
      <c r="B43">
        <v>44</v>
      </c>
      <c r="C43" t="s">
        <v>58</v>
      </c>
      <c r="D43" t="s">
        <v>46</v>
      </c>
      <c r="E43" t="s">
        <v>19</v>
      </c>
      <c r="F43" t="s">
        <v>135</v>
      </c>
      <c r="G43" t="s">
        <v>72</v>
      </c>
      <c r="H43" t="s">
        <v>22</v>
      </c>
      <c r="I43" t="s">
        <v>48</v>
      </c>
      <c r="J43">
        <v>10</v>
      </c>
      <c r="K43">
        <v>4</v>
      </c>
      <c r="L43">
        <v>1</v>
      </c>
      <c r="M43">
        <v>25.18</v>
      </c>
      <c r="N43" t="s">
        <v>39</v>
      </c>
      <c r="O43" t="s">
        <v>44</v>
      </c>
      <c r="P43">
        <v>0.7</v>
      </c>
      <c r="Q43" s="1">
        <f>(social_media_ad_optimization[[#This Row],[clicks]]/social_media_ad_optimization[[#This Row],[impressions]])*100</f>
        <v>40</v>
      </c>
      <c r="R43" t="s">
        <v>605</v>
      </c>
      <c r="S43" t="str">
        <f>IF(OR(social_media_ad_optimization[[#This Row],[day_of_week]]="Saturday",social_media_ad_optimization[[#This Row],[day_of_week]]="Sunday"),"yes","No")</f>
        <v>No</v>
      </c>
      <c r="T43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3" s="2">
        <f t="shared" si="0"/>
        <v>0.30000000000000004</v>
      </c>
    </row>
    <row r="44" spans="1:21" x14ac:dyDescent="0.3">
      <c r="A44" t="s">
        <v>136</v>
      </c>
      <c r="B44">
        <v>31</v>
      </c>
      <c r="C44" t="s">
        <v>27</v>
      </c>
      <c r="D44" t="s">
        <v>54</v>
      </c>
      <c r="E44" t="s">
        <v>74</v>
      </c>
      <c r="F44" t="s">
        <v>137</v>
      </c>
      <c r="G44" t="s">
        <v>72</v>
      </c>
      <c r="H44" t="s">
        <v>38</v>
      </c>
      <c r="I44" t="s">
        <v>43</v>
      </c>
      <c r="J44">
        <v>8</v>
      </c>
      <c r="K44">
        <v>7</v>
      </c>
      <c r="L44">
        <v>0</v>
      </c>
      <c r="M44">
        <v>15.82</v>
      </c>
      <c r="N44" t="s">
        <v>68</v>
      </c>
      <c r="O44" t="s">
        <v>32</v>
      </c>
      <c r="P44">
        <v>0.52</v>
      </c>
      <c r="Q44" s="1">
        <f>(social_media_ad_optimization[[#This Row],[clicks]]/social_media_ad_optimization[[#This Row],[impressions]])*100</f>
        <v>87.5</v>
      </c>
      <c r="R44" t="s">
        <v>606</v>
      </c>
      <c r="S44" t="str">
        <f>IF(OR(social_media_ad_optimization[[#This Row],[day_of_week]]="Saturday",social_media_ad_optimization[[#This Row],[day_of_week]]="Sunday"),"yes","No")</f>
        <v>yes</v>
      </c>
      <c r="T4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4" s="2">
        <f t="shared" si="0"/>
        <v>0.39</v>
      </c>
    </row>
    <row r="45" spans="1:21" x14ac:dyDescent="0.3">
      <c r="A45" t="s">
        <v>138</v>
      </c>
      <c r="B45">
        <v>28</v>
      </c>
      <c r="C45" t="s">
        <v>58</v>
      </c>
      <c r="D45" t="s">
        <v>18</v>
      </c>
      <c r="E45" t="s">
        <v>70</v>
      </c>
      <c r="F45" t="s">
        <v>139</v>
      </c>
      <c r="G45" t="s">
        <v>37</v>
      </c>
      <c r="H45" t="s">
        <v>38</v>
      </c>
      <c r="I45" t="s">
        <v>23</v>
      </c>
      <c r="J45">
        <v>14</v>
      </c>
      <c r="K45">
        <v>12</v>
      </c>
      <c r="L45">
        <v>1</v>
      </c>
      <c r="M45">
        <v>10</v>
      </c>
      <c r="N45" t="s">
        <v>68</v>
      </c>
      <c r="O45" t="s">
        <v>25</v>
      </c>
      <c r="P45">
        <v>0.88</v>
      </c>
      <c r="Q45" s="1">
        <f>(social_media_ad_optimization[[#This Row],[clicks]]/social_media_ad_optimization[[#This Row],[impressions]])*100</f>
        <v>85.714285714285708</v>
      </c>
      <c r="R45" t="s">
        <v>605</v>
      </c>
      <c r="S45" t="str">
        <f>IF(OR(social_media_ad_optimization[[#This Row],[day_of_week]]="Saturday",social_media_ad_optimization[[#This Row],[day_of_week]]="Sunday"),"yes","No")</f>
        <v>yes</v>
      </c>
      <c r="T45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5" s="2">
        <f t="shared" si="0"/>
        <v>0.41619047619047622</v>
      </c>
    </row>
    <row r="46" spans="1:21" x14ac:dyDescent="0.3">
      <c r="A46" t="s">
        <v>140</v>
      </c>
      <c r="B46">
        <v>27</v>
      </c>
      <c r="C46" t="s">
        <v>17</v>
      </c>
      <c r="D46" t="s">
        <v>18</v>
      </c>
      <c r="E46" t="s">
        <v>51</v>
      </c>
      <c r="F46" t="s">
        <v>141</v>
      </c>
      <c r="G46" t="s">
        <v>42</v>
      </c>
      <c r="H46" t="s">
        <v>22</v>
      </c>
      <c r="I46" t="s">
        <v>43</v>
      </c>
      <c r="J46">
        <v>7</v>
      </c>
      <c r="K46">
        <v>3</v>
      </c>
      <c r="L46">
        <v>0</v>
      </c>
      <c r="M46">
        <v>12.14</v>
      </c>
      <c r="N46" t="s">
        <v>81</v>
      </c>
      <c r="O46" t="s">
        <v>25</v>
      </c>
      <c r="P46">
        <v>0.27</v>
      </c>
      <c r="Q46" s="1">
        <f>(social_media_ad_optimization[[#This Row],[clicks]]/social_media_ad_optimization[[#This Row],[impressions]])*100</f>
        <v>42.857142857142854</v>
      </c>
      <c r="R46" t="s">
        <v>604</v>
      </c>
      <c r="S46" t="str">
        <f>IF(OR(social_media_ad_optimization[[#This Row],[day_of_week]]="Saturday",social_media_ad_optimization[[#This Row],[day_of_week]]="Sunday"),"yes","No")</f>
        <v>No</v>
      </c>
      <c r="T46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6" s="2">
        <f t="shared" si="0"/>
        <v>0.21142857142857144</v>
      </c>
    </row>
    <row r="47" spans="1:21" x14ac:dyDescent="0.3">
      <c r="A47" t="s">
        <v>142</v>
      </c>
      <c r="B47">
        <v>27</v>
      </c>
      <c r="C47" t="s">
        <v>58</v>
      </c>
      <c r="D47" t="s">
        <v>62</v>
      </c>
      <c r="E47" t="s">
        <v>28</v>
      </c>
      <c r="F47" t="s">
        <v>143</v>
      </c>
      <c r="G47" t="s">
        <v>30</v>
      </c>
      <c r="H47" t="s">
        <v>38</v>
      </c>
      <c r="I47" t="s">
        <v>23</v>
      </c>
      <c r="J47">
        <v>3</v>
      </c>
      <c r="K47">
        <v>3</v>
      </c>
      <c r="L47">
        <v>1</v>
      </c>
      <c r="M47">
        <v>8.23</v>
      </c>
      <c r="N47" t="s">
        <v>68</v>
      </c>
      <c r="O47" t="s">
        <v>25</v>
      </c>
      <c r="P47">
        <v>0.94</v>
      </c>
      <c r="Q47" s="1">
        <f>(social_media_ad_optimization[[#This Row],[clicks]]/social_media_ad_optimization[[#This Row],[impressions]])*100</f>
        <v>100</v>
      </c>
      <c r="R47" t="s">
        <v>605</v>
      </c>
      <c r="S47" t="str">
        <f>IF(OR(social_media_ad_optimization[[#This Row],[day_of_week]]="Saturday",social_media_ad_optimization[[#This Row],[day_of_week]]="Sunday"),"yes","No")</f>
        <v>yes</v>
      </c>
      <c r="T47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7" s="2">
        <f t="shared" si="0"/>
        <v>0.57333333333333336</v>
      </c>
    </row>
    <row r="48" spans="1:21" x14ac:dyDescent="0.3">
      <c r="A48" t="s">
        <v>144</v>
      </c>
      <c r="B48">
        <v>47</v>
      </c>
      <c r="C48" t="s">
        <v>17</v>
      </c>
      <c r="D48" t="s">
        <v>46</v>
      </c>
      <c r="E48" t="s">
        <v>19</v>
      </c>
      <c r="F48" t="s">
        <v>145</v>
      </c>
      <c r="G48" t="s">
        <v>37</v>
      </c>
      <c r="H48" t="s">
        <v>38</v>
      </c>
      <c r="I48" t="s">
        <v>43</v>
      </c>
      <c r="J48">
        <v>10</v>
      </c>
      <c r="K48">
        <v>8</v>
      </c>
      <c r="L48">
        <v>1</v>
      </c>
      <c r="M48">
        <v>27.3</v>
      </c>
      <c r="N48" t="s">
        <v>81</v>
      </c>
      <c r="O48" t="s">
        <v>25</v>
      </c>
      <c r="P48">
        <v>0.9</v>
      </c>
      <c r="Q48" s="1">
        <f>(social_media_ad_optimization[[#This Row],[clicks]]/social_media_ad_optimization[[#This Row],[impressions]])*100</f>
        <v>80</v>
      </c>
      <c r="R48" t="s">
        <v>605</v>
      </c>
      <c r="S48" t="str">
        <f>IF(OR(social_media_ad_optimization[[#This Row],[day_of_week]]="Saturday",social_media_ad_optimization[[#This Row],[day_of_week]]="Sunday"),"yes","No")</f>
        <v>No</v>
      </c>
      <c r="T48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8" s="2">
        <f t="shared" si="0"/>
        <v>0.41000000000000003</v>
      </c>
    </row>
    <row r="49" spans="1:21" x14ac:dyDescent="0.3">
      <c r="A49" t="s">
        <v>146</v>
      </c>
      <c r="B49">
        <v>48</v>
      </c>
      <c r="C49" t="s">
        <v>27</v>
      </c>
      <c r="D49" t="s">
        <v>59</v>
      </c>
      <c r="E49" t="s">
        <v>51</v>
      </c>
      <c r="F49" t="s">
        <v>147</v>
      </c>
      <c r="G49" t="s">
        <v>72</v>
      </c>
      <c r="H49" t="s">
        <v>38</v>
      </c>
      <c r="I49" t="s">
        <v>48</v>
      </c>
      <c r="J49">
        <v>8</v>
      </c>
      <c r="K49">
        <v>3</v>
      </c>
      <c r="L49">
        <v>1</v>
      </c>
      <c r="M49">
        <v>3.25</v>
      </c>
      <c r="N49" t="s">
        <v>39</v>
      </c>
      <c r="O49" t="s">
        <v>25</v>
      </c>
      <c r="P49">
        <v>0.6</v>
      </c>
      <c r="Q49" s="1">
        <f>(social_media_ad_optimization[[#This Row],[clicks]]/social_media_ad_optimization[[#This Row],[impressions]])*100</f>
        <v>37.5</v>
      </c>
      <c r="R49" t="s">
        <v>606</v>
      </c>
      <c r="S49" t="str">
        <f>IF(OR(social_media_ad_optimization[[#This Row],[day_of_week]]="Saturday",social_media_ad_optimization[[#This Row],[day_of_week]]="Sunday"),"yes","No")</f>
        <v>No</v>
      </c>
      <c r="T49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9" s="2">
        <f t="shared" si="0"/>
        <v>0.32333333333333336</v>
      </c>
    </row>
    <row r="50" spans="1:21" x14ac:dyDescent="0.3">
      <c r="A50" t="s">
        <v>148</v>
      </c>
      <c r="B50">
        <v>35</v>
      </c>
      <c r="C50" t="s">
        <v>27</v>
      </c>
      <c r="D50" t="s">
        <v>59</v>
      </c>
      <c r="E50" t="s">
        <v>74</v>
      </c>
      <c r="F50" t="s">
        <v>149</v>
      </c>
      <c r="G50" t="s">
        <v>30</v>
      </c>
      <c r="H50" t="s">
        <v>22</v>
      </c>
      <c r="I50" t="s">
        <v>23</v>
      </c>
      <c r="J50">
        <v>4</v>
      </c>
      <c r="K50">
        <v>3</v>
      </c>
      <c r="L50">
        <v>0</v>
      </c>
      <c r="M50">
        <v>21.49</v>
      </c>
      <c r="N50" t="s">
        <v>49</v>
      </c>
      <c r="O50" t="s">
        <v>44</v>
      </c>
      <c r="P50">
        <v>0.47</v>
      </c>
      <c r="Q50" s="1">
        <f>(social_media_ad_optimization[[#This Row],[clicks]]/social_media_ad_optimization[[#This Row],[impressions]])*100</f>
        <v>75</v>
      </c>
      <c r="R50" t="s">
        <v>606</v>
      </c>
      <c r="S50" t="str">
        <f>IF(OR(social_media_ad_optimization[[#This Row],[day_of_week]]="Saturday",social_media_ad_optimization[[#This Row],[day_of_week]]="Sunday"),"yes","No")</f>
        <v>No</v>
      </c>
      <c r="T50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50" s="2">
        <f t="shared" si="0"/>
        <v>0.34000000000000008</v>
      </c>
    </row>
    <row r="51" spans="1:21" x14ac:dyDescent="0.3">
      <c r="A51" t="s">
        <v>150</v>
      </c>
      <c r="B51">
        <v>44</v>
      </c>
      <c r="C51" t="s">
        <v>27</v>
      </c>
      <c r="D51" t="s">
        <v>54</v>
      </c>
      <c r="E51" t="s">
        <v>35</v>
      </c>
      <c r="F51" t="s">
        <v>151</v>
      </c>
      <c r="G51" t="s">
        <v>42</v>
      </c>
      <c r="H51" t="s">
        <v>22</v>
      </c>
      <c r="I51" t="s">
        <v>23</v>
      </c>
      <c r="J51">
        <v>14</v>
      </c>
      <c r="K51">
        <v>6</v>
      </c>
      <c r="L51">
        <v>1</v>
      </c>
      <c r="M51">
        <v>23.32</v>
      </c>
      <c r="N51" t="s">
        <v>31</v>
      </c>
      <c r="O51" t="s">
        <v>25</v>
      </c>
      <c r="P51">
        <v>0.71</v>
      </c>
      <c r="Q51" s="1">
        <f>(social_media_ad_optimization[[#This Row],[clicks]]/social_media_ad_optimization[[#This Row],[impressions]])*100</f>
        <v>42.857142857142854</v>
      </c>
      <c r="R51" t="s">
        <v>605</v>
      </c>
      <c r="S51" t="str">
        <f>IF(OR(social_media_ad_optimization[[#This Row],[day_of_week]]="Saturday",social_media_ad_optimization[[#This Row],[day_of_week]]="Sunday"),"yes","No")</f>
        <v>yes</v>
      </c>
      <c r="T51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51" s="2">
        <f t="shared" si="0"/>
        <v>0.27809523809523806</v>
      </c>
    </row>
    <row r="52" spans="1:21" x14ac:dyDescent="0.3">
      <c r="A52" t="s">
        <v>152</v>
      </c>
      <c r="B52">
        <v>54</v>
      </c>
      <c r="C52" t="s">
        <v>27</v>
      </c>
      <c r="D52" t="s">
        <v>46</v>
      </c>
      <c r="E52" t="s">
        <v>28</v>
      </c>
      <c r="F52" t="s">
        <v>20</v>
      </c>
      <c r="G52" t="s">
        <v>21</v>
      </c>
      <c r="H52" t="s">
        <v>38</v>
      </c>
      <c r="I52" t="s">
        <v>43</v>
      </c>
      <c r="J52">
        <v>14</v>
      </c>
      <c r="K52">
        <v>14</v>
      </c>
      <c r="L52">
        <v>0</v>
      </c>
      <c r="M52">
        <v>13.15</v>
      </c>
      <c r="N52" t="s">
        <v>31</v>
      </c>
      <c r="O52" t="s">
        <v>32</v>
      </c>
      <c r="P52">
        <v>0.56999999999999995</v>
      </c>
      <c r="Q52" s="1">
        <f>(social_media_ad_optimization[[#This Row],[clicks]]/social_media_ad_optimization[[#This Row],[impressions]])*100</f>
        <v>100</v>
      </c>
      <c r="R52" t="s">
        <v>606</v>
      </c>
      <c r="S52" t="str">
        <f>IF(OR(social_media_ad_optimization[[#This Row],[day_of_week]]="Saturday",social_media_ad_optimization[[#This Row],[day_of_week]]="Sunday"),"yes","No")</f>
        <v>yes</v>
      </c>
      <c r="T52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52" s="2">
        <f t="shared" si="0"/>
        <v>0.44000000000000006</v>
      </c>
    </row>
    <row r="53" spans="1:21" x14ac:dyDescent="0.3">
      <c r="A53" t="s">
        <v>153</v>
      </c>
      <c r="B53">
        <v>52</v>
      </c>
      <c r="C53" t="s">
        <v>58</v>
      </c>
      <c r="D53" t="s">
        <v>34</v>
      </c>
      <c r="E53" t="s">
        <v>35</v>
      </c>
      <c r="F53" t="s">
        <v>29</v>
      </c>
      <c r="G53" t="s">
        <v>56</v>
      </c>
      <c r="H53" t="s">
        <v>38</v>
      </c>
      <c r="I53" t="s">
        <v>43</v>
      </c>
      <c r="J53">
        <v>8</v>
      </c>
      <c r="K53">
        <v>0</v>
      </c>
      <c r="L53">
        <v>0</v>
      </c>
      <c r="M53">
        <v>1.94</v>
      </c>
      <c r="N53" t="s">
        <v>31</v>
      </c>
      <c r="O53" t="s">
        <v>32</v>
      </c>
      <c r="P53">
        <v>0.01</v>
      </c>
      <c r="Q53" s="1">
        <f>(social_media_ad_optimization[[#This Row],[clicks]]/social_media_ad_optimization[[#This Row],[impressions]])*100</f>
        <v>0</v>
      </c>
      <c r="R53" t="s">
        <v>604</v>
      </c>
      <c r="S53" t="str">
        <f>IF(OR(social_media_ad_optimization[[#This Row],[day_of_week]]="Saturday",social_media_ad_optimization[[#This Row],[day_of_week]]="Sunday"),"yes","No")</f>
        <v>yes</v>
      </c>
      <c r="T53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53" s="2">
        <f t="shared" si="0"/>
        <v>0</v>
      </c>
    </row>
    <row r="54" spans="1:21" x14ac:dyDescent="0.3">
      <c r="A54" t="s">
        <v>154</v>
      </c>
      <c r="B54">
        <v>43</v>
      </c>
      <c r="C54" t="s">
        <v>58</v>
      </c>
      <c r="D54" t="s">
        <v>34</v>
      </c>
      <c r="E54" t="s">
        <v>35</v>
      </c>
      <c r="F54" t="s">
        <v>36</v>
      </c>
      <c r="G54" t="s">
        <v>56</v>
      </c>
      <c r="H54" t="s">
        <v>22</v>
      </c>
      <c r="I54" t="s">
        <v>43</v>
      </c>
      <c r="J54">
        <v>10</v>
      </c>
      <c r="K54">
        <v>9</v>
      </c>
      <c r="L54">
        <v>0</v>
      </c>
      <c r="M54">
        <v>3.43</v>
      </c>
      <c r="N54" t="s">
        <v>81</v>
      </c>
      <c r="O54" t="s">
        <v>25</v>
      </c>
      <c r="P54">
        <v>0.47</v>
      </c>
      <c r="Q54" s="1">
        <f>(social_media_ad_optimization[[#This Row],[clicks]]/social_media_ad_optimization[[#This Row],[impressions]])*100</f>
        <v>90</v>
      </c>
      <c r="R54" t="s">
        <v>606</v>
      </c>
      <c r="S54" t="str">
        <f>IF(OR(social_media_ad_optimization[[#This Row],[day_of_week]]="Saturday",social_media_ad_optimization[[#This Row],[day_of_week]]="Sunday"),"yes","No")</f>
        <v>No</v>
      </c>
      <c r="T54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54" s="2">
        <f t="shared" si="0"/>
        <v>0.4</v>
      </c>
    </row>
    <row r="55" spans="1:21" x14ac:dyDescent="0.3">
      <c r="A55" t="s">
        <v>155</v>
      </c>
      <c r="B55">
        <v>47</v>
      </c>
      <c r="C55" t="s">
        <v>17</v>
      </c>
      <c r="D55" t="s">
        <v>18</v>
      </c>
      <c r="E55" t="s">
        <v>70</v>
      </c>
      <c r="F55" t="s">
        <v>41</v>
      </c>
      <c r="G55" t="s">
        <v>42</v>
      </c>
      <c r="H55" t="s">
        <v>38</v>
      </c>
      <c r="I55" t="s">
        <v>23</v>
      </c>
      <c r="J55">
        <v>8</v>
      </c>
      <c r="K55">
        <v>5</v>
      </c>
      <c r="L55">
        <v>1</v>
      </c>
      <c r="M55">
        <v>26.51</v>
      </c>
      <c r="N55" t="s">
        <v>39</v>
      </c>
      <c r="O55" t="s">
        <v>44</v>
      </c>
      <c r="P55">
        <v>0.81</v>
      </c>
      <c r="Q55" s="1">
        <f>(social_media_ad_optimization[[#This Row],[clicks]]/social_media_ad_optimization[[#This Row],[impressions]])*100</f>
        <v>62.5</v>
      </c>
      <c r="R55" t="s">
        <v>605</v>
      </c>
      <c r="S55" t="str">
        <f>IF(OR(social_media_ad_optimization[[#This Row],[day_of_week]]="Saturday",social_media_ad_optimization[[#This Row],[day_of_week]]="Sunday"),"yes","No")</f>
        <v>No</v>
      </c>
      <c r="T55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55" s="2">
        <f t="shared" si="0"/>
        <v>0.37</v>
      </c>
    </row>
    <row r="56" spans="1:21" x14ac:dyDescent="0.3">
      <c r="A56" t="s">
        <v>156</v>
      </c>
      <c r="B56">
        <v>34</v>
      </c>
      <c r="C56" t="s">
        <v>17</v>
      </c>
      <c r="D56" t="s">
        <v>46</v>
      </c>
      <c r="E56" t="s">
        <v>28</v>
      </c>
      <c r="F56" t="s">
        <v>47</v>
      </c>
      <c r="G56" t="s">
        <v>72</v>
      </c>
      <c r="H56" t="s">
        <v>22</v>
      </c>
      <c r="I56" t="s">
        <v>43</v>
      </c>
      <c r="J56">
        <v>4</v>
      </c>
      <c r="K56">
        <v>0</v>
      </c>
      <c r="L56">
        <v>0</v>
      </c>
      <c r="M56">
        <v>3.91</v>
      </c>
      <c r="N56" t="s">
        <v>31</v>
      </c>
      <c r="O56" t="s">
        <v>25</v>
      </c>
      <c r="P56">
        <v>0.02</v>
      </c>
      <c r="Q56" s="1">
        <f>(social_media_ad_optimization[[#This Row],[clicks]]/social_media_ad_optimization[[#This Row],[impressions]])*100</f>
        <v>0</v>
      </c>
      <c r="R56" t="s">
        <v>604</v>
      </c>
      <c r="S56" t="str">
        <f>IF(OR(social_media_ad_optimization[[#This Row],[day_of_week]]="Saturday",social_media_ad_optimization[[#This Row],[day_of_week]]="Sunday"),"yes","No")</f>
        <v>yes</v>
      </c>
      <c r="T56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56" s="2">
        <f t="shared" si="0"/>
        <v>0</v>
      </c>
    </row>
    <row r="57" spans="1:21" x14ac:dyDescent="0.3">
      <c r="A57" t="s">
        <v>157</v>
      </c>
      <c r="B57">
        <v>19</v>
      </c>
      <c r="C57" t="s">
        <v>17</v>
      </c>
      <c r="D57" t="s">
        <v>34</v>
      </c>
      <c r="E57" t="s">
        <v>28</v>
      </c>
      <c r="F57" t="s">
        <v>52</v>
      </c>
      <c r="G57" t="s">
        <v>37</v>
      </c>
      <c r="H57" t="s">
        <v>22</v>
      </c>
      <c r="I57" t="s">
        <v>23</v>
      </c>
      <c r="J57">
        <v>3</v>
      </c>
      <c r="K57">
        <v>3</v>
      </c>
      <c r="L57">
        <v>0</v>
      </c>
      <c r="M57">
        <v>17.36</v>
      </c>
      <c r="N57" t="s">
        <v>76</v>
      </c>
      <c r="O57" t="s">
        <v>44</v>
      </c>
      <c r="P57">
        <v>0.59</v>
      </c>
      <c r="Q57" s="1">
        <f>(social_media_ad_optimization[[#This Row],[clicks]]/social_media_ad_optimization[[#This Row],[impressions]])*100</f>
        <v>100</v>
      </c>
      <c r="R57" t="s">
        <v>606</v>
      </c>
      <c r="S57" t="str">
        <f>IF(OR(social_media_ad_optimization[[#This Row],[day_of_week]]="Saturday",social_media_ad_optimization[[#This Row],[day_of_week]]="Sunday"),"yes","No")</f>
        <v>No</v>
      </c>
      <c r="T57" t="str">
        <f>IF(social_media_ad_optimization[[#This Row],[age]]&lt;20,"Teen",IF(social_media_ad_optimization[[#This Row],[age]]&lt;=35,"young adult",IF(social_media_ad_optimization[[#This Row],[age]]&lt;=50,"adult","senior")))</f>
        <v>Teen</v>
      </c>
      <c r="U57" s="2">
        <f t="shared" si="0"/>
        <v>0.44000000000000006</v>
      </c>
    </row>
    <row r="58" spans="1:21" x14ac:dyDescent="0.3">
      <c r="A58" t="s">
        <v>158</v>
      </c>
      <c r="B58">
        <v>34</v>
      </c>
      <c r="C58" t="s">
        <v>27</v>
      </c>
      <c r="D58" t="s">
        <v>34</v>
      </c>
      <c r="E58" t="s">
        <v>74</v>
      </c>
      <c r="F58" t="s">
        <v>55</v>
      </c>
      <c r="G58" t="s">
        <v>37</v>
      </c>
      <c r="H58" t="s">
        <v>22</v>
      </c>
      <c r="I58" t="s">
        <v>23</v>
      </c>
      <c r="J58">
        <v>5</v>
      </c>
      <c r="K58">
        <v>0</v>
      </c>
      <c r="L58">
        <v>0</v>
      </c>
      <c r="M58">
        <v>2.89</v>
      </c>
      <c r="N58" t="s">
        <v>39</v>
      </c>
      <c r="O58" t="s">
        <v>32</v>
      </c>
      <c r="P58">
        <v>0.01</v>
      </c>
      <c r="Q58" s="1">
        <f>(social_media_ad_optimization[[#This Row],[clicks]]/social_media_ad_optimization[[#This Row],[impressions]])*100</f>
        <v>0</v>
      </c>
      <c r="R58" t="s">
        <v>604</v>
      </c>
      <c r="S58" t="str">
        <f>IF(OR(social_media_ad_optimization[[#This Row],[day_of_week]]="Saturday",social_media_ad_optimization[[#This Row],[day_of_week]]="Sunday"),"yes","No")</f>
        <v>No</v>
      </c>
      <c r="T58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58" s="2">
        <f t="shared" si="0"/>
        <v>0</v>
      </c>
    </row>
    <row r="59" spans="1:21" x14ac:dyDescent="0.3">
      <c r="A59" t="s">
        <v>159</v>
      </c>
      <c r="B59">
        <v>42</v>
      </c>
      <c r="C59" t="s">
        <v>27</v>
      </c>
      <c r="D59" t="s">
        <v>62</v>
      </c>
      <c r="E59" t="s">
        <v>51</v>
      </c>
      <c r="F59" t="s">
        <v>60</v>
      </c>
      <c r="G59" t="s">
        <v>30</v>
      </c>
      <c r="H59" t="s">
        <v>22</v>
      </c>
      <c r="I59" t="s">
        <v>23</v>
      </c>
      <c r="J59">
        <v>12</v>
      </c>
      <c r="K59">
        <v>12</v>
      </c>
      <c r="L59">
        <v>1</v>
      </c>
      <c r="M59">
        <v>20.84</v>
      </c>
      <c r="N59" t="s">
        <v>68</v>
      </c>
      <c r="O59" t="s">
        <v>25</v>
      </c>
      <c r="P59">
        <v>1</v>
      </c>
      <c r="Q59" s="1">
        <f>(social_media_ad_optimization[[#This Row],[clicks]]/social_media_ad_optimization[[#This Row],[impressions]])*100</f>
        <v>100</v>
      </c>
      <c r="R59" t="s">
        <v>605</v>
      </c>
      <c r="S59" t="str">
        <f>IF(OR(social_media_ad_optimization[[#This Row],[day_of_week]]="Saturday",social_media_ad_optimization[[#This Row],[day_of_week]]="Sunday"),"yes","No")</f>
        <v>yes</v>
      </c>
      <c r="T59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59" s="2">
        <f t="shared" si="0"/>
        <v>0.47333333333333338</v>
      </c>
    </row>
    <row r="60" spans="1:21" x14ac:dyDescent="0.3">
      <c r="A60" t="s">
        <v>160</v>
      </c>
      <c r="B60">
        <v>54</v>
      </c>
      <c r="C60" t="s">
        <v>17</v>
      </c>
      <c r="D60" t="s">
        <v>59</v>
      </c>
      <c r="E60" t="s">
        <v>74</v>
      </c>
      <c r="F60" t="s">
        <v>63</v>
      </c>
      <c r="G60" t="s">
        <v>42</v>
      </c>
      <c r="H60" t="s">
        <v>38</v>
      </c>
      <c r="I60" t="s">
        <v>23</v>
      </c>
      <c r="J60">
        <v>9</v>
      </c>
      <c r="K60">
        <v>5</v>
      </c>
      <c r="L60">
        <v>1</v>
      </c>
      <c r="M60">
        <v>13.18</v>
      </c>
      <c r="N60" t="s">
        <v>81</v>
      </c>
      <c r="O60" t="s">
        <v>25</v>
      </c>
      <c r="P60">
        <v>0.74</v>
      </c>
      <c r="Q60" s="1">
        <f>(social_media_ad_optimization[[#This Row],[clicks]]/social_media_ad_optimization[[#This Row],[impressions]])*100</f>
        <v>55.555555555555557</v>
      </c>
      <c r="R60" t="s">
        <v>605</v>
      </c>
      <c r="S60" t="str">
        <f>IF(OR(social_media_ad_optimization[[#This Row],[day_of_week]]="Saturday",social_media_ad_optimization[[#This Row],[day_of_week]]="Sunday"),"yes","No")</f>
        <v>No</v>
      </c>
      <c r="T60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60" s="2">
        <f t="shared" si="0"/>
        <v>0.34222222222222232</v>
      </c>
    </row>
    <row r="61" spans="1:21" x14ac:dyDescent="0.3">
      <c r="A61" t="s">
        <v>161</v>
      </c>
      <c r="B61">
        <v>45</v>
      </c>
      <c r="C61" t="s">
        <v>27</v>
      </c>
      <c r="D61" t="s">
        <v>62</v>
      </c>
      <c r="E61" t="s">
        <v>35</v>
      </c>
      <c r="F61" t="s">
        <v>65</v>
      </c>
      <c r="G61" t="s">
        <v>72</v>
      </c>
      <c r="H61" t="s">
        <v>22</v>
      </c>
      <c r="I61" t="s">
        <v>43</v>
      </c>
      <c r="J61">
        <v>3</v>
      </c>
      <c r="K61">
        <v>2</v>
      </c>
      <c r="L61">
        <v>0</v>
      </c>
      <c r="M61">
        <v>27.67</v>
      </c>
      <c r="N61" t="s">
        <v>68</v>
      </c>
      <c r="O61" t="s">
        <v>44</v>
      </c>
      <c r="P61">
        <v>0.43</v>
      </c>
      <c r="Q61" s="1">
        <f>(social_media_ad_optimization[[#This Row],[clicks]]/social_media_ad_optimization[[#This Row],[impressions]])*100</f>
        <v>66.666666666666657</v>
      </c>
      <c r="R61" t="s">
        <v>606</v>
      </c>
      <c r="S61" t="str">
        <f>IF(OR(social_media_ad_optimization[[#This Row],[day_of_week]]="Saturday",social_media_ad_optimization[[#This Row],[day_of_week]]="Sunday"),"yes","No")</f>
        <v>yes</v>
      </c>
      <c r="T61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61" s="2">
        <f t="shared" si="0"/>
        <v>0.30666666666666664</v>
      </c>
    </row>
    <row r="62" spans="1:21" x14ac:dyDescent="0.3">
      <c r="A62" t="s">
        <v>162</v>
      </c>
      <c r="B62">
        <v>47</v>
      </c>
      <c r="C62" t="s">
        <v>27</v>
      </c>
      <c r="D62" t="s">
        <v>62</v>
      </c>
      <c r="E62" t="s">
        <v>74</v>
      </c>
      <c r="F62" t="s">
        <v>67</v>
      </c>
      <c r="G62" t="s">
        <v>21</v>
      </c>
      <c r="H62" t="s">
        <v>38</v>
      </c>
      <c r="I62" t="s">
        <v>23</v>
      </c>
      <c r="J62">
        <v>14</v>
      </c>
      <c r="K62">
        <v>14</v>
      </c>
      <c r="L62">
        <v>1</v>
      </c>
      <c r="M62">
        <v>26.57</v>
      </c>
      <c r="N62" t="s">
        <v>76</v>
      </c>
      <c r="O62" t="s">
        <v>44</v>
      </c>
      <c r="P62">
        <v>1</v>
      </c>
      <c r="Q62" s="1">
        <f>(social_media_ad_optimization[[#This Row],[clicks]]/social_media_ad_optimization[[#This Row],[impressions]])*100</f>
        <v>100</v>
      </c>
      <c r="R62" t="s">
        <v>605</v>
      </c>
      <c r="S62" t="str">
        <f>IF(OR(social_media_ad_optimization[[#This Row],[day_of_week]]="Saturday",social_media_ad_optimization[[#This Row],[day_of_week]]="Sunday"),"yes","No")</f>
        <v>No</v>
      </c>
      <c r="T62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62" s="2">
        <f t="shared" si="0"/>
        <v>0.46857142857142864</v>
      </c>
    </row>
    <row r="63" spans="1:21" x14ac:dyDescent="0.3">
      <c r="A63" t="s">
        <v>163</v>
      </c>
      <c r="B63">
        <v>54</v>
      </c>
      <c r="C63" t="s">
        <v>58</v>
      </c>
      <c r="D63" t="s">
        <v>62</v>
      </c>
      <c r="E63" t="s">
        <v>35</v>
      </c>
      <c r="F63" t="s">
        <v>71</v>
      </c>
      <c r="G63" t="s">
        <v>21</v>
      </c>
      <c r="H63" t="s">
        <v>22</v>
      </c>
      <c r="I63" t="s">
        <v>43</v>
      </c>
      <c r="J63">
        <v>14</v>
      </c>
      <c r="K63">
        <v>5</v>
      </c>
      <c r="L63">
        <v>1</v>
      </c>
      <c r="M63">
        <v>7.15</v>
      </c>
      <c r="N63" t="s">
        <v>68</v>
      </c>
      <c r="O63" t="s">
        <v>44</v>
      </c>
      <c r="P63">
        <v>0.61</v>
      </c>
      <c r="Q63" s="1">
        <f>(social_media_ad_optimization[[#This Row],[clicks]]/social_media_ad_optimization[[#This Row],[impressions]])*100</f>
        <v>35.714285714285715</v>
      </c>
      <c r="R63" t="s">
        <v>605</v>
      </c>
      <c r="S63" t="str">
        <f>IF(OR(social_media_ad_optimization[[#This Row],[day_of_week]]="Saturday",social_media_ad_optimization[[#This Row],[day_of_week]]="Sunday"),"yes","No")</f>
        <v>yes</v>
      </c>
      <c r="T63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63" s="2">
        <f t="shared" si="0"/>
        <v>0.2628571428571429</v>
      </c>
    </row>
    <row r="64" spans="1:21" x14ac:dyDescent="0.3">
      <c r="A64" t="s">
        <v>164</v>
      </c>
      <c r="B64">
        <v>39</v>
      </c>
      <c r="C64" t="s">
        <v>27</v>
      </c>
      <c r="D64" t="s">
        <v>54</v>
      </c>
      <c r="E64" t="s">
        <v>19</v>
      </c>
      <c r="F64" t="s">
        <v>75</v>
      </c>
      <c r="G64" t="s">
        <v>21</v>
      </c>
      <c r="H64" t="s">
        <v>22</v>
      </c>
      <c r="I64" t="s">
        <v>48</v>
      </c>
      <c r="J64">
        <v>4</v>
      </c>
      <c r="K64">
        <v>0</v>
      </c>
      <c r="L64">
        <v>0</v>
      </c>
      <c r="M64">
        <v>1.21</v>
      </c>
      <c r="N64" t="s">
        <v>81</v>
      </c>
      <c r="O64" t="s">
        <v>44</v>
      </c>
      <c r="P64">
        <v>0.01</v>
      </c>
      <c r="Q64" s="1">
        <f>(social_media_ad_optimization[[#This Row],[clicks]]/social_media_ad_optimization[[#This Row],[impressions]])*100</f>
        <v>0</v>
      </c>
      <c r="R64" t="s">
        <v>604</v>
      </c>
      <c r="S64" t="str">
        <f>IF(OR(social_media_ad_optimization[[#This Row],[day_of_week]]="Saturday",social_media_ad_optimization[[#This Row],[day_of_week]]="Sunday"),"yes","No")</f>
        <v>No</v>
      </c>
      <c r="T64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64" s="2">
        <f t="shared" si="0"/>
        <v>0</v>
      </c>
    </row>
    <row r="65" spans="1:21" x14ac:dyDescent="0.3">
      <c r="A65" t="s">
        <v>165</v>
      </c>
      <c r="B65">
        <v>53</v>
      </c>
      <c r="C65" t="s">
        <v>17</v>
      </c>
      <c r="D65" t="s">
        <v>62</v>
      </c>
      <c r="E65" t="s">
        <v>35</v>
      </c>
      <c r="F65" t="s">
        <v>78</v>
      </c>
      <c r="G65" t="s">
        <v>72</v>
      </c>
      <c r="H65" t="s">
        <v>38</v>
      </c>
      <c r="I65" t="s">
        <v>43</v>
      </c>
      <c r="J65">
        <v>13</v>
      </c>
      <c r="K65">
        <v>0</v>
      </c>
      <c r="L65">
        <v>0</v>
      </c>
      <c r="M65">
        <v>0.47</v>
      </c>
      <c r="N65" t="s">
        <v>76</v>
      </c>
      <c r="O65" t="s">
        <v>44</v>
      </c>
      <c r="P65">
        <v>0</v>
      </c>
      <c r="Q65" s="1">
        <f>(social_media_ad_optimization[[#This Row],[clicks]]/social_media_ad_optimization[[#This Row],[impressions]])*100</f>
        <v>0</v>
      </c>
      <c r="R65" t="s">
        <v>604</v>
      </c>
      <c r="S65" t="str">
        <f>IF(OR(social_media_ad_optimization[[#This Row],[day_of_week]]="Saturday",social_media_ad_optimization[[#This Row],[day_of_week]]="Sunday"),"yes","No")</f>
        <v>No</v>
      </c>
      <c r="T65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65" s="2">
        <f t="shared" si="0"/>
        <v>0</v>
      </c>
    </row>
    <row r="66" spans="1:21" x14ac:dyDescent="0.3">
      <c r="A66" t="s">
        <v>166</v>
      </c>
      <c r="B66">
        <v>33</v>
      </c>
      <c r="C66" t="s">
        <v>27</v>
      </c>
      <c r="D66" t="s">
        <v>62</v>
      </c>
      <c r="E66" t="s">
        <v>74</v>
      </c>
      <c r="F66" t="s">
        <v>80</v>
      </c>
      <c r="G66" t="s">
        <v>21</v>
      </c>
      <c r="H66" t="s">
        <v>38</v>
      </c>
      <c r="I66" t="s">
        <v>48</v>
      </c>
      <c r="J66">
        <v>9</v>
      </c>
      <c r="K66">
        <v>5</v>
      </c>
      <c r="L66">
        <v>1</v>
      </c>
      <c r="M66">
        <v>22.63</v>
      </c>
      <c r="N66" t="s">
        <v>39</v>
      </c>
      <c r="O66" t="s">
        <v>44</v>
      </c>
      <c r="P66">
        <v>0.78</v>
      </c>
      <c r="Q66" s="1">
        <f>(social_media_ad_optimization[[#This Row],[clicks]]/social_media_ad_optimization[[#This Row],[impressions]])*100</f>
        <v>55.555555555555557</v>
      </c>
      <c r="R66" t="s">
        <v>605</v>
      </c>
      <c r="S66" t="str">
        <f>IF(OR(social_media_ad_optimization[[#This Row],[day_of_week]]="Saturday",social_media_ad_optimization[[#This Row],[day_of_week]]="Sunday"),"yes","No")</f>
        <v>No</v>
      </c>
      <c r="T66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66" s="2">
        <f t="shared" ref="U66:U129" si="1">IF(OR(J66=0,K66=0),0,((K66/J66)*0.4+(L66/K66)*0.4+IF(Q66="High",1,IF(Q66="Medium",0.5,0.2))*0.2))</f>
        <v>0.34222222222222232</v>
      </c>
    </row>
    <row r="67" spans="1:21" x14ac:dyDescent="0.3">
      <c r="A67" t="s">
        <v>167</v>
      </c>
      <c r="B67">
        <v>47</v>
      </c>
      <c r="C67" t="s">
        <v>27</v>
      </c>
      <c r="D67" t="s">
        <v>59</v>
      </c>
      <c r="E67" t="s">
        <v>70</v>
      </c>
      <c r="F67" t="s">
        <v>83</v>
      </c>
      <c r="G67" t="s">
        <v>56</v>
      </c>
      <c r="H67" t="s">
        <v>22</v>
      </c>
      <c r="I67" t="s">
        <v>48</v>
      </c>
      <c r="J67">
        <v>4</v>
      </c>
      <c r="K67">
        <v>2</v>
      </c>
      <c r="L67">
        <v>1</v>
      </c>
      <c r="M67">
        <v>16.54</v>
      </c>
      <c r="N67" t="s">
        <v>68</v>
      </c>
      <c r="O67" t="s">
        <v>32</v>
      </c>
      <c r="P67">
        <v>0.73</v>
      </c>
      <c r="Q67" s="1">
        <f>(social_media_ad_optimization[[#This Row],[clicks]]/social_media_ad_optimization[[#This Row],[impressions]])*100</f>
        <v>50</v>
      </c>
      <c r="R67" t="s">
        <v>605</v>
      </c>
      <c r="S67" t="str">
        <f>IF(OR(social_media_ad_optimization[[#This Row],[day_of_week]]="Saturday",social_media_ad_optimization[[#This Row],[day_of_week]]="Sunday"),"yes","No")</f>
        <v>yes</v>
      </c>
      <c r="T67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67" s="2">
        <f t="shared" si="1"/>
        <v>0.44000000000000006</v>
      </c>
    </row>
    <row r="68" spans="1:21" x14ac:dyDescent="0.3">
      <c r="A68" t="s">
        <v>168</v>
      </c>
      <c r="B68">
        <v>29</v>
      </c>
      <c r="C68" t="s">
        <v>17</v>
      </c>
      <c r="D68" t="s">
        <v>34</v>
      </c>
      <c r="E68" t="s">
        <v>19</v>
      </c>
      <c r="F68" t="s">
        <v>85</v>
      </c>
      <c r="G68" t="s">
        <v>42</v>
      </c>
      <c r="H68" t="s">
        <v>38</v>
      </c>
      <c r="I68" t="s">
        <v>48</v>
      </c>
      <c r="J68">
        <v>10</v>
      </c>
      <c r="K68">
        <v>8</v>
      </c>
      <c r="L68">
        <v>0</v>
      </c>
      <c r="M68">
        <v>29.43</v>
      </c>
      <c r="N68" t="s">
        <v>68</v>
      </c>
      <c r="O68" t="s">
        <v>25</v>
      </c>
      <c r="P68">
        <v>0.5</v>
      </c>
      <c r="Q68" s="1">
        <f>(social_media_ad_optimization[[#This Row],[clicks]]/social_media_ad_optimization[[#This Row],[impressions]])*100</f>
        <v>80</v>
      </c>
      <c r="R68" t="s">
        <v>606</v>
      </c>
      <c r="S68" t="str">
        <f>IF(OR(social_media_ad_optimization[[#This Row],[day_of_week]]="Saturday",social_media_ad_optimization[[#This Row],[day_of_week]]="Sunday"),"yes","No")</f>
        <v>yes</v>
      </c>
      <c r="T68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68" s="2">
        <f t="shared" si="1"/>
        <v>0.3600000000000001</v>
      </c>
    </row>
    <row r="69" spans="1:21" x14ac:dyDescent="0.3">
      <c r="A69" t="s">
        <v>169</v>
      </c>
      <c r="B69">
        <v>36</v>
      </c>
      <c r="C69" t="s">
        <v>17</v>
      </c>
      <c r="D69" t="s">
        <v>59</v>
      </c>
      <c r="E69" t="s">
        <v>51</v>
      </c>
      <c r="F69" t="s">
        <v>87</v>
      </c>
      <c r="G69" t="s">
        <v>21</v>
      </c>
      <c r="H69" t="s">
        <v>22</v>
      </c>
      <c r="I69" t="s">
        <v>48</v>
      </c>
      <c r="J69">
        <v>9</v>
      </c>
      <c r="K69">
        <v>2</v>
      </c>
      <c r="L69">
        <v>1</v>
      </c>
      <c r="M69">
        <v>29.25</v>
      </c>
      <c r="N69" t="s">
        <v>24</v>
      </c>
      <c r="O69" t="s">
        <v>44</v>
      </c>
      <c r="P69">
        <v>0.61</v>
      </c>
      <c r="Q69" s="1">
        <f>(social_media_ad_optimization[[#This Row],[clicks]]/social_media_ad_optimization[[#This Row],[impressions]])*100</f>
        <v>22.222222222222221</v>
      </c>
      <c r="R69" t="s">
        <v>605</v>
      </c>
      <c r="S69" t="str">
        <f>IF(OR(social_media_ad_optimization[[#This Row],[day_of_week]]="Saturday",social_media_ad_optimization[[#This Row],[day_of_week]]="Sunday"),"yes","No")</f>
        <v>No</v>
      </c>
      <c r="T69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69" s="2">
        <f t="shared" si="1"/>
        <v>0.3288888888888889</v>
      </c>
    </row>
    <row r="70" spans="1:21" x14ac:dyDescent="0.3">
      <c r="A70" t="s">
        <v>170</v>
      </c>
      <c r="B70">
        <v>26</v>
      </c>
      <c r="C70" t="s">
        <v>58</v>
      </c>
      <c r="D70" t="s">
        <v>46</v>
      </c>
      <c r="E70" t="s">
        <v>28</v>
      </c>
      <c r="F70" t="s">
        <v>89</v>
      </c>
      <c r="G70" t="s">
        <v>30</v>
      </c>
      <c r="H70" t="s">
        <v>38</v>
      </c>
      <c r="I70" t="s">
        <v>43</v>
      </c>
      <c r="J70">
        <v>8</v>
      </c>
      <c r="K70">
        <v>7</v>
      </c>
      <c r="L70">
        <v>1</v>
      </c>
      <c r="M70">
        <v>29</v>
      </c>
      <c r="N70" t="s">
        <v>39</v>
      </c>
      <c r="O70" t="s">
        <v>44</v>
      </c>
      <c r="P70">
        <v>0.94</v>
      </c>
      <c r="Q70" s="1">
        <f>(social_media_ad_optimization[[#This Row],[clicks]]/social_media_ad_optimization[[#This Row],[impressions]])*100</f>
        <v>87.5</v>
      </c>
      <c r="R70" t="s">
        <v>605</v>
      </c>
      <c r="S70" t="str">
        <f>IF(OR(social_media_ad_optimization[[#This Row],[day_of_week]]="Saturday",social_media_ad_optimization[[#This Row],[day_of_week]]="Sunday"),"yes","No")</f>
        <v>No</v>
      </c>
      <c r="T70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70" s="2">
        <f t="shared" si="1"/>
        <v>0.44714285714285718</v>
      </c>
    </row>
    <row r="71" spans="1:21" x14ac:dyDescent="0.3">
      <c r="A71" t="s">
        <v>171</v>
      </c>
      <c r="B71">
        <v>25</v>
      </c>
      <c r="C71" t="s">
        <v>17</v>
      </c>
      <c r="D71" t="s">
        <v>46</v>
      </c>
      <c r="E71" t="s">
        <v>35</v>
      </c>
      <c r="F71" t="s">
        <v>91</v>
      </c>
      <c r="G71" t="s">
        <v>30</v>
      </c>
      <c r="H71" t="s">
        <v>22</v>
      </c>
      <c r="I71" t="s">
        <v>23</v>
      </c>
      <c r="J71">
        <v>3</v>
      </c>
      <c r="K71">
        <v>2</v>
      </c>
      <c r="L71">
        <v>1</v>
      </c>
      <c r="M71">
        <v>8.1999999999999993</v>
      </c>
      <c r="N71" t="s">
        <v>24</v>
      </c>
      <c r="O71" t="s">
        <v>44</v>
      </c>
      <c r="P71">
        <v>0.77</v>
      </c>
      <c r="Q71" s="1">
        <f>(social_media_ad_optimization[[#This Row],[clicks]]/social_media_ad_optimization[[#This Row],[impressions]])*100</f>
        <v>66.666666666666657</v>
      </c>
      <c r="R71" t="s">
        <v>605</v>
      </c>
      <c r="S71" t="str">
        <f>IF(OR(social_media_ad_optimization[[#This Row],[day_of_week]]="Saturday",social_media_ad_optimization[[#This Row],[day_of_week]]="Sunday"),"yes","No")</f>
        <v>No</v>
      </c>
      <c r="T71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71" s="2">
        <f t="shared" si="1"/>
        <v>0.50666666666666671</v>
      </c>
    </row>
    <row r="72" spans="1:21" x14ac:dyDescent="0.3">
      <c r="A72" t="s">
        <v>172</v>
      </c>
      <c r="B72">
        <v>56</v>
      </c>
      <c r="C72" t="s">
        <v>58</v>
      </c>
      <c r="D72" t="s">
        <v>54</v>
      </c>
      <c r="E72" t="s">
        <v>51</v>
      </c>
      <c r="F72" t="s">
        <v>93</v>
      </c>
      <c r="G72" t="s">
        <v>37</v>
      </c>
      <c r="H72" t="s">
        <v>38</v>
      </c>
      <c r="I72" t="s">
        <v>43</v>
      </c>
      <c r="J72">
        <v>15</v>
      </c>
      <c r="K72">
        <v>14</v>
      </c>
      <c r="L72">
        <v>1</v>
      </c>
      <c r="M72">
        <v>18.07</v>
      </c>
      <c r="N72" t="s">
        <v>81</v>
      </c>
      <c r="O72" t="s">
        <v>44</v>
      </c>
      <c r="P72">
        <v>0.96</v>
      </c>
      <c r="Q72" s="1">
        <f>(social_media_ad_optimization[[#This Row],[clicks]]/social_media_ad_optimization[[#This Row],[impressions]])*100</f>
        <v>93.333333333333329</v>
      </c>
      <c r="R72" t="s">
        <v>605</v>
      </c>
      <c r="S72" t="str">
        <f>IF(OR(social_media_ad_optimization[[#This Row],[day_of_week]]="Saturday",social_media_ad_optimization[[#This Row],[day_of_week]]="Sunday"),"yes","No")</f>
        <v>No</v>
      </c>
      <c r="T72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72" s="2">
        <f t="shared" si="1"/>
        <v>0.44190476190476191</v>
      </c>
    </row>
    <row r="73" spans="1:21" x14ac:dyDescent="0.3">
      <c r="A73" t="s">
        <v>173</v>
      </c>
      <c r="B73">
        <v>54</v>
      </c>
      <c r="C73" t="s">
        <v>58</v>
      </c>
      <c r="D73" t="s">
        <v>18</v>
      </c>
      <c r="E73" t="s">
        <v>74</v>
      </c>
      <c r="F73" t="s">
        <v>95</v>
      </c>
      <c r="G73" t="s">
        <v>72</v>
      </c>
      <c r="H73" t="s">
        <v>22</v>
      </c>
      <c r="I73" t="s">
        <v>23</v>
      </c>
      <c r="J73">
        <v>11</v>
      </c>
      <c r="K73">
        <v>3</v>
      </c>
      <c r="L73">
        <v>1</v>
      </c>
      <c r="M73">
        <v>3.35</v>
      </c>
      <c r="N73" t="s">
        <v>76</v>
      </c>
      <c r="O73" t="s">
        <v>25</v>
      </c>
      <c r="P73">
        <v>0.55000000000000004</v>
      </c>
      <c r="Q73" s="1">
        <f>(social_media_ad_optimization[[#This Row],[clicks]]/social_media_ad_optimization[[#This Row],[impressions]])*100</f>
        <v>27.27272727272727</v>
      </c>
      <c r="R73" t="s">
        <v>606</v>
      </c>
      <c r="S73" t="str">
        <f>IF(OR(social_media_ad_optimization[[#This Row],[day_of_week]]="Saturday",social_media_ad_optimization[[#This Row],[day_of_week]]="Sunday"),"yes","No")</f>
        <v>No</v>
      </c>
      <c r="T73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73" s="2">
        <f t="shared" si="1"/>
        <v>0.28242424242424247</v>
      </c>
    </row>
    <row r="74" spans="1:21" x14ac:dyDescent="0.3">
      <c r="A74" t="s">
        <v>174</v>
      </c>
      <c r="B74">
        <v>53</v>
      </c>
      <c r="C74" t="s">
        <v>17</v>
      </c>
      <c r="D74" t="s">
        <v>34</v>
      </c>
      <c r="E74" t="s">
        <v>28</v>
      </c>
      <c r="F74" t="s">
        <v>97</v>
      </c>
      <c r="G74" t="s">
        <v>42</v>
      </c>
      <c r="H74" t="s">
        <v>38</v>
      </c>
      <c r="I74" t="s">
        <v>48</v>
      </c>
      <c r="J74">
        <v>10</v>
      </c>
      <c r="K74">
        <v>7</v>
      </c>
      <c r="L74">
        <v>1</v>
      </c>
      <c r="M74">
        <v>7.71</v>
      </c>
      <c r="N74" t="s">
        <v>31</v>
      </c>
      <c r="O74" t="s">
        <v>44</v>
      </c>
      <c r="P74">
        <v>0.79</v>
      </c>
      <c r="Q74" s="1">
        <f>(social_media_ad_optimization[[#This Row],[clicks]]/social_media_ad_optimization[[#This Row],[impressions]])*100</f>
        <v>70</v>
      </c>
      <c r="R74" t="s">
        <v>605</v>
      </c>
      <c r="S74" t="str">
        <f>IF(OR(social_media_ad_optimization[[#This Row],[day_of_week]]="Saturday",social_media_ad_optimization[[#This Row],[day_of_week]]="Sunday"),"yes","No")</f>
        <v>yes</v>
      </c>
      <c r="T74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74" s="2">
        <f t="shared" si="1"/>
        <v>0.37714285714285711</v>
      </c>
    </row>
    <row r="75" spans="1:21" x14ac:dyDescent="0.3">
      <c r="A75" t="s">
        <v>175</v>
      </c>
      <c r="B75">
        <v>47</v>
      </c>
      <c r="C75" t="s">
        <v>17</v>
      </c>
      <c r="D75" t="s">
        <v>62</v>
      </c>
      <c r="E75" t="s">
        <v>51</v>
      </c>
      <c r="F75" t="s">
        <v>99</v>
      </c>
      <c r="G75" t="s">
        <v>21</v>
      </c>
      <c r="H75" t="s">
        <v>22</v>
      </c>
      <c r="I75" t="s">
        <v>43</v>
      </c>
      <c r="J75">
        <v>2</v>
      </c>
      <c r="K75">
        <v>2</v>
      </c>
      <c r="L75">
        <v>1</v>
      </c>
      <c r="M75">
        <v>5.32</v>
      </c>
      <c r="N75" t="s">
        <v>39</v>
      </c>
      <c r="O75" t="s">
        <v>25</v>
      </c>
      <c r="P75">
        <v>0.93</v>
      </c>
      <c r="Q75" s="1">
        <f>(social_media_ad_optimization[[#This Row],[clicks]]/social_media_ad_optimization[[#This Row],[impressions]])*100</f>
        <v>100</v>
      </c>
      <c r="R75" t="s">
        <v>605</v>
      </c>
      <c r="S75" t="str">
        <f>IF(OR(social_media_ad_optimization[[#This Row],[day_of_week]]="Saturday",social_media_ad_optimization[[#This Row],[day_of_week]]="Sunday"),"yes","No")</f>
        <v>No</v>
      </c>
      <c r="T75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75" s="2">
        <f t="shared" si="1"/>
        <v>0.64000000000000012</v>
      </c>
    </row>
    <row r="76" spans="1:21" x14ac:dyDescent="0.3">
      <c r="A76" t="s">
        <v>176</v>
      </c>
      <c r="B76">
        <v>22</v>
      </c>
      <c r="C76" t="s">
        <v>17</v>
      </c>
      <c r="D76" t="s">
        <v>34</v>
      </c>
      <c r="E76" t="s">
        <v>70</v>
      </c>
      <c r="F76" t="s">
        <v>101</v>
      </c>
      <c r="G76" t="s">
        <v>37</v>
      </c>
      <c r="H76" t="s">
        <v>38</v>
      </c>
      <c r="I76" t="s">
        <v>43</v>
      </c>
      <c r="J76">
        <v>2</v>
      </c>
      <c r="K76">
        <v>1</v>
      </c>
      <c r="L76">
        <v>0</v>
      </c>
      <c r="M76">
        <v>21.29</v>
      </c>
      <c r="N76" t="s">
        <v>39</v>
      </c>
      <c r="O76" t="s">
        <v>32</v>
      </c>
      <c r="P76">
        <v>0.35</v>
      </c>
      <c r="Q76" s="1">
        <f>(social_media_ad_optimization[[#This Row],[clicks]]/social_media_ad_optimization[[#This Row],[impressions]])*100</f>
        <v>50</v>
      </c>
      <c r="R76" t="s">
        <v>606</v>
      </c>
      <c r="S76" t="str">
        <f>IF(OR(social_media_ad_optimization[[#This Row],[day_of_week]]="Saturday",social_media_ad_optimization[[#This Row],[day_of_week]]="Sunday"),"yes","No")</f>
        <v>No</v>
      </c>
      <c r="T76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76" s="2">
        <f t="shared" si="1"/>
        <v>0.24000000000000002</v>
      </c>
    </row>
    <row r="77" spans="1:21" x14ac:dyDescent="0.3">
      <c r="A77" t="s">
        <v>177</v>
      </c>
      <c r="B77">
        <v>52</v>
      </c>
      <c r="C77" t="s">
        <v>27</v>
      </c>
      <c r="D77" t="s">
        <v>46</v>
      </c>
      <c r="E77" t="s">
        <v>28</v>
      </c>
      <c r="F77" t="s">
        <v>103</v>
      </c>
      <c r="G77" t="s">
        <v>37</v>
      </c>
      <c r="H77" t="s">
        <v>22</v>
      </c>
      <c r="I77" t="s">
        <v>43</v>
      </c>
      <c r="J77">
        <v>12</v>
      </c>
      <c r="K77">
        <v>5</v>
      </c>
      <c r="L77">
        <v>0</v>
      </c>
      <c r="M77">
        <v>1.75</v>
      </c>
      <c r="N77" t="s">
        <v>76</v>
      </c>
      <c r="O77" t="s">
        <v>32</v>
      </c>
      <c r="P77">
        <v>0.22</v>
      </c>
      <c r="Q77" s="1">
        <f>(social_media_ad_optimization[[#This Row],[clicks]]/social_media_ad_optimization[[#This Row],[impressions]])*100</f>
        <v>41.666666666666671</v>
      </c>
      <c r="R77" t="s">
        <v>604</v>
      </c>
      <c r="S77" t="str">
        <f>IF(OR(social_media_ad_optimization[[#This Row],[day_of_week]]="Saturday",social_media_ad_optimization[[#This Row],[day_of_week]]="Sunday"),"yes","No")</f>
        <v>No</v>
      </c>
      <c r="T77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77" s="2">
        <f t="shared" si="1"/>
        <v>0.20666666666666669</v>
      </c>
    </row>
    <row r="78" spans="1:21" x14ac:dyDescent="0.3">
      <c r="A78" t="s">
        <v>178</v>
      </c>
      <c r="B78">
        <v>54</v>
      </c>
      <c r="C78" t="s">
        <v>58</v>
      </c>
      <c r="D78" t="s">
        <v>18</v>
      </c>
      <c r="E78" t="s">
        <v>19</v>
      </c>
      <c r="F78" t="s">
        <v>105</v>
      </c>
      <c r="G78" t="s">
        <v>21</v>
      </c>
      <c r="H78" t="s">
        <v>22</v>
      </c>
      <c r="I78" t="s">
        <v>23</v>
      </c>
      <c r="J78">
        <v>8</v>
      </c>
      <c r="K78">
        <v>8</v>
      </c>
      <c r="L78">
        <v>0</v>
      </c>
      <c r="M78">
        <v>27.57</v>
      </c>
      <c r="N78" t="s">
        <v>76</v>
      </c>
      <c r="O78" t="s">
        <v>32</v>
      </c>
      <c r="P78">
        <v>0.6</v>
      </c>
      <c r="Q78" s="1">
        <f>(social_media_ad_optimization[[#This Row],[clicks]]/social_media_ad_optimization[[#This Row],[impressions]])*100</f>
        <v>100</v>
      </c>
      <c r="R78" t="s">
        <v>606</v>
      </c>
      <c r="S78" t="str">
        <f>IF(OR(social_media_ad_optimization[[#This Row],[day_of_week]]="Saturday",social_media_ad_optimization[[#This Row],[day_of_week]]="Sunday"),"yes","No")</f>
        <v>No</v>
      </c>
      <c r="T78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78" s="2">
        <f t="shared" si="1"/>
        <v>0.44000000000000006</v>
      </c>
    </row>
    <row r="79" spans="1:21" x14ac:dyDescent="0.3">
      <c r="A79" t="s">
        <v>179</v>
      </c>
      <c r="B79">
        <v>45</v>
      </c>
      <c r="C79" t="s">
        <v>58</v>
      </c>
      <c r="D79" t="s">
        <v>46</v>
      </c>
      <c r="E79" t="s">
        <v>28</v>
      </c>
      <c r="F79" t="s">
        <v>107</v>
      </c>
      <c r="G79" t="s">
        <v>42</v>
      </c>
      <c r="H79" t="s">
        <v>38</v>
      </c>
      <c r="I79" t="s">
        <v>43</v>
      </c>
      <c r="J79">
        <v>6</v>
      </c>
      <c r="K79">
        <v>2</v>
      </c>
      <c r="L79">
        <v>0</v>
      </c>
      <c r="M79">
        <v>25.87</v>
      </c>
      <c r="N79" t="s">
        <v>39</v>
      </c>
      <c r="O79" t="s">
        <v>44</v>
      </c>
      <c r="P79">
        <v>0.27</v>
      </c>
      <c r="Q79" s="1">
        <f>(social_media_ad_optimization[[#This Row],[clicks]]/social_media_ad_optimization[[#This Row],[impressions]])*100</f>
        <v>33.333333333333329</v>
      </c>
      <c r="R79" t="s">
        <v>604</v>
      </c>
      <c r="S79" t="str">
        <f>IF(OR(social_media_ad_optimization[[#This Row],[day_of_week]]="Saturday",social_media_ad_optimization[[#This Row],[day_of_week]]="Sunday"),"yes","No")</f>
        <v>No</v>
      </c>
      <c r="T79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79" s="2">
        <f t="shared" si="1"/>
        <v>0.17333333333333334</v>
      </c>
    </row>
    <row r="80" spans="1:21" x14ac:dyDescent="0.3">
      <c r="A80" t="s">
        <v>180</v>
      </c>
      <c r="B80">
        <v>49</v>
      </c>
      <c r="C80" t="s">
        <v>27</v>
      </c>
      <c r="D80" t="s">
        <v>62</v>
      </c>
      <c r="E80" t="s">
        <v>35</v>
      </c>
      <c r="F80" t="s">
        <v>109</v>
      </c>
      <c r="G80" t="s">
        <v>37</v>
      </c>
      <c r="H80" t="s">
        <v>22</v>
      </c>
      <c r="I80" t="s">
        <v>43</v>
      </c>
      <c r="J80">
        <v>2</v>
      </c>
      <c r="K80">
        <v>1</v>
      </c>
      <c r="L80">
        <v>1</v>
      </c>
      <c r="M80">
        <v>4.3600000000000003</v>
      </c>
      <c r="N80" t="s">
        <v>68</v>
      </c>
      <c r="O80" t="s">
        <v>44</v>
      </c>
      <c r="P80">
        <v>0.67</v>
      </c>
      <c r="Q80" s="1">
        <f>(social_media_ad_optimization[[#This Row],[clicks]]/social_media_ad_optimization[[#This Row],[impressions]])*100</f>
        <v>50</v>
      </c>
      <c r="R80" t="s">
        <v>605</v>
      </c>
      <c r="S80" t="str">
        <f>IF(OR(social_media_ad_optimization[[#This Row],[day_of_week]]="Saturday",social_media_ad_optimization[[#This Row],[day_of_week]]="Sunday"),"yes","No")</f>
        <v>yes</v>
      </c>
      <c r="T80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80" s="2">
        <f t="shared" si="1"/>
        <v>0.64000000000000012</v>
      </c>
    </row>
    <row r="81" spans="1:21" x14ac:dyDescent="0.3">
      <c r="A81" t="s">
        <v>181</v>
      </c>
      <c r="B81">
        <v>50</v>
      </c>
      <c r="C81" t="s">
        <v>17</v>
      </c>
      <c r="D81" t="s">
        <v>62</v>
      </c>
      <c r="E81" t="s">
        <v>74</v>
      </c>
      <c r="F81" t="s">
        <v>111</v>
      </c>
      <c r="G81" t="s">
        <v>42</v>
      </c>
      <c r="H81" t="s">
        <v>38</v>
      </c>
      <c r="I81" t="s">
        <v>23</v>
      </c>
      <c r="J81">
        <v>4</v>
      </c>
      <c r="K81">
        <v>4</v>
      </c>
      <c r="L81">
        <v>1</v>
      </c>
      <c r="M81">
        <v>22.94</v>
      </c>
      <c r="N81" t="s">
        <v>31</v>
      </c>
      <c r="O81" t="s">
        <v>44</v>
      </c>
      <c r="P81">
        <v>1</v>
      </c>
      <c r="Q81" s="1">
        <f>(social_media_ad_optimization[[#This Row],[clicks]]/social_media_ad_optimization[[#This Row],[impressions]])*100</f>
        <v>100</v>
      </c>
      <c r="R81" t="s">
        <v>605</v>
      </c>
      <c r="S81" t="str">
        <f>IF(OR(social_media_ad_optimization[[#This Row],[day_of_week]]="Saturday",social_media_ad_optimization[[#This Row],[day_of_week]]="Sunday"),"yes","No")</f>
        <v>yes</v>
      </c>
      <c r="T81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81" s="2">
        <f t="shared" si="1"/>
        <v>0.54</v>
      </c>
    </row>
    <row r="82" spans="1:21" x14ac:dyDescent="0.3">
      <c r="A82" t="s">
        <v>182</v>
      </c>
      <c r="B82">
        <v>21</v>
      </c>
      <c r="C82" t="s">
        <v>17</v>
      </c>
      <c r="D82" t="s">
        <v>59</v>
      </c>
      <c r="E82" t="s">
        <v>74</v>
      </c>
      <c r="F82" t="s">
        <v>113</v>
      </c>
      <c r="G82" t="s">
        <v>56</v>
      </c>
      <c r="H82" t="s">
        <v>38</v>
      </c>
      <c r="I82" t="s">
        <v>43</v>
      </c>
      <c r="J82">
        <v>15</v>
      </c>
      <c r="K82">
        <v>15</v>
      </c>
      <c r="L82">
        <v>1</v>
      </c>
      <c r="M82">
        <v>29.22</v>
      </c>
      <c r="N82" t="s">
        <v>24</v>
      </c>
      <c r="O82" t="s">
        <v>25</v>
      </c>
      <c r="P82">
        <v>1</v>
      </c>
      <c r="Q82" s="1">
        <f>(social_media_ad_optimization[[#This Row],[clicks]]/social_media_ad_optimization[[#This Row],[impressions]])*100</f>
        <v>100</v>
      </c>
      <c r="R82" t="s">
        <v>605</v>
      </c>
      <c r="S82" t="str">
        <f>IF(OR(social_media_ad_optimization[[#This Row],[day_of_week]]="Saturday",social_media_ad_optimization[[#This Row],[day_of_week]]="Sunday"),"yes","No")</f>
        <v>No</v>
      </c>
      <c r="T82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82" s="2">
        <f t="shared" si="1"/>
        <v>0.46666666666666667</v>
      </c>
    </row>
    <row r="83" spans="1:21" x14ac:dyDescent="0.3">
      <c r="A83" t="s">
        <v>183</v>
      </c>
      <c r="B83">
        <v>28</v>
      </c>
      <c r="C83" t="s">
        <v>27</v>
      </c>
      <c r="D83" t="s">
        <v>54</v>
      </c>
      <c r="E83" t="s">
        <v>28</v>
      </c>
      <c r="F83" t="s">
        <v>115</v>
      </c>
      <c r="G83" t="s">
        <v>37</v>
      </c>
      <c r="H83" t="s">
        <v>38</v>
      </c>
      <c r="I83" t="s">
        <v>23</v>
      </c>
      <c r="J83">
        <v>4</v>
      </c>
      <c r="K83">
        <v>0</v>
      </c>
      <c r="L83">
        <v>0</v>
      </c>
      <c r="M83">
        <v>2.31</v>
      </c>
      <c r="N83" t="s">
        <v>49</v>
      </c>
      <c r="O83" t="s">
        <v>32</v>
      </c>
      <c r="P83">
        <v>0.01</v>
      </c>
      <c r="Q83" s="1">
        <f>(social_media_ad_optimization[[#This Row],[clicks]]/social_media_ad_optimization[[#This Row],[impressions]])*100</f>
        <v>0</v>
      </c>
      <c r="R83" t="s">
        <v>604</v>
      </c>
      <c r="S83" t="str">
        <f>IF(OR(social_media_ad_optimization[[#This Row],[day_of_week]]="Saturday",social_media_ad_optimization[[#This Row],[day_of_week]]="Sunday"),"yes","No")</f>
        <v>No</v>
      </c>
      <c r="T83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83" s="2">
        <f t="shared" si="1"/>
        <v>0</v>
      </c>
    </row>
    <row r="84" spans="1:21" x14ac:dyDescent="0.3">
      <c r="A84" t="s">
        <v>184</v>
      </c>
      <c r="B84">
        <v>27</v>
      </c>
      <c r="C84" t="s">
        <v>27</v>
      </c>
      <c r="D84" t="s">
        <v>62</v>
      </c>
      <c r="E84" t="s">
        <v>70</v>
      </c>
      <c r="F84" t="s">
        <v>117</v>
      </c>
      <c r="G84" t="s">
        <v>37</v>
      </c>
      <c r="H84" t="s">
        <v>38</v>
      </c>
      <c r="I84" t="s">
        <v>43</v>
      </c>
      <c r="J84">
        <v>14</v>
      </c>
      <c r="K84">
        <v>7</v>
      </c>
      <c r="L84">
        <v>0</v>
      </c>
      <c r="M84">
        <v>8.07</v>
      </c>
      <c r="N84" t="s">
        <v>24</v>
      </c>
      <c r="O84" t="s">
        <v>25</v>
      </c>
      <c r="P84">
        <v>0.28999999999999998</v>
      </c>
      <c r="Q84" s="1">
        <f>(social_media_ad_optimization[[#This Row],[clicks]]/social_media_ad_optimization[[#This Row],[impressions]])*100</f>
        <v>50</v>
      </c>
      <c r="R84" t="s">
        <v>604</v>
      </c>
      <c r="S84" t="str">
        <f>IF(OR(social_media_ad_optimization[[#This Row],[day_of_week]]="Saturday",social_media_ad_optimization[[#This Row],[day_of_week]]="Sunday"),"yes","No")</f>
        <v>No</v>
      </c>
      <c r="T8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84" s="2">
        <f t="shared" si="1"/>
        <v>0.24000000000000002</v>
      </c>
    </row>
    <row r="85" spans="1:21" x14ac:dyDescent="0.3">
      <c r="A85" t="s">
        <v>185</v>
      </c>
      <c r="B85">
        <v>42</v>
      </c>
      <c r="C85" t="s">
        <v>17</v>
      </c>
      <c r="D85" t="s">
        <v>54</v>
      </c>
      <c r="E85" t="s">
        <v>74</v>
      </c>
      <c r="F85" t="s">
        <v>119</v>
      </c>
      <c r="G85" t="s">
        <v>72</v>
      </c>
      <c r="H85" t="s">
        <v>22</v>
      </c>
      <c r="I85" t="s">
        <v>23</v>
      </c>
      <c r="J85">
        <v>5</v>
      </c>
      <c r="K85">
        <v>3</v>
      </c>
      <c r="L85">
        <v>1</v>
      </c>
      <c r="M85">
        <v>23.84</v>
      </c>
      <c r="N85" t="s">
        <v>39</v>
      </c>
      <c r="O85" t="s">
        <v>25</v>
      </c>
      <c r="P85">
        <v>0.8</v>
      </c>
      <c r="Q85" s="1">
        <f>(social_media_ad_optimization[[#This Row],[clicks]]/social_media_ad_optimization[[#This Row],[impressions]])*100</f>
        <v>60</v>
      </c>
      <c r="R85" t="s">
        <v>605</v>
      </c>
      <c r="S85" t="str">
        <f>IF(OR(social_media_ad_optimization[[#This Row],[day_of_week]]="Saturday",social_media_ad_optimization[[#This Row],[day_of_week]]="Sunday"),"yes","No")</f>
        <v>No</v>
      </c>
      <c r="T85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85" s="2">
        <f t="shared" si="1"/>
        <v>0.41333333333333333</v>
      </c>
    </row>
    <row r="86" spans="1:21" x14ac:dyDescent="0.3">
      <c r="A86" t="s">
        <v>186</v>
      </c>
      <c r="B86">
        <v>36</v>
      </c>
      <c r="C86" t="s">
        <v>58</v>
      </c>
      <c r="D86" t="s">
        <v>59</v>
      </c>
      <c r="E86" t="s">
        <v>74</v>
      </c>
      <c r="F86" t="s">
        <v>121</v>
      </c>
      <c r="G86" t="s">
        <v>37</v>
      </c>
      <c r="H86" t="s">
        <v>38</v>
      </c>
      <c r="I86" t="s">
        <v>23</v>
      </c>
      <c r="J86">
        <v>8</v>
      </c>
      <c r="K86">
        <v>8</v>
      </c>
      <c r="L86">
        <v>1</v>
      </c>
      <c r="M86">
        <v>10.64</v>
      </c>
      <c r="N86" t="s">
        <v>68</v>
      </c>
      <c r="O86" t="s">
        <v>32</v>
      </c>
      <c r="P86">
        <v>0.95</v>
      </c>
      <c r="Q86" s="1">
        <f>(social_media_ad_optimization[[#This Row],[clicks]]/social_media_ad_optimization[[#This Row],[impressions]])*100</f>
        <v>100</v>
      </c>
      <c r="R86" t="s">
        <v>605</v>
      </c>
      <c r="S86" t="str">
        <f>IF(OR(social_media_ad_optimization[[#This Row],[day_of_week]]="Saturday",social_media_ad_optimization[[#This Row],[day_of_week]]="Sunday"),"yes","No")</f>
        <v>yes</v>
      </c>
      <c r="T86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86" s="2">
        <f t="shared" si="1"/>
        <v>0.49</v>
      </c>
    </row>
    <row r="87" spans="1:21" x14ac:dyDescent="0.3">
      <c r="A87" t="s">
        <v>187</v>
      </c>
      <c r="B87">
        <v>42</v>
      </c>
      <c r="C87" t="s">
        <v>27</v>
      </c>
      <c r="D87" t="s">
        <v>59</v>
      </c>
      <c r="E87" t="s">
        <v>51</v>
      </c>
      <c r="F87" t="s">
        <v>123</v>
      </c>
      <c r="G87" t="s">
        <v>72</v>
      </c>
      <c r="H87" t="s">
        <v>22</v>
      </c>
      <c r="I87" t="s">
        <v>48</v>
      </c>
      <c r="J87">
        <v>7</v>
      </c>
      <c r="K87">
        <v>3</v>
      </c>
      <c r="L87">
        <v>0</v>
      </c>
      <c r="M87">
        <v>12.91</v>
      </c>
      <c r="N87" t="s">
        <v>39</v>
      </c>
      <c r="O87" t="s">
        <v>32</v>
      </c>
      <c r="P87">
        <v>0.28000000000000003</v>
      </c>
      <c r="Q87" s="1">
        <f>(social_media_ad_optimization[[#This Row],[clicks]]/social_media_ad_optimization[[#This Row],[impressions]])*100</f>
        <v>42.857142857142854</v>
      </c>
      <c r="R87" t="s">
        <v>604</v>
      </c>
      <c r="S87" t="str">
        <f>IF(OR(social_media_ad_optimization[[#This Row],[day_of_week]]="Saturday",social_media_ad_optimization[[#This Row],[day_of_week]]="Sunday"),"yes","No")</f>
        <v>No</v>
      </c>
      <c r="T87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87" s="2">
        <f t="shared" si="1"/>
        <v>0.21142857142857144</v>
      </c>
    </row>
    <row r="88" spans="1:21" x14ac:dyDescent="0.3">
      <c r="A88" t="s">
        <v>188</v>
      </c>
      <c r="B88">
        <v>48</v>
      </c>
      <c r="C88" t="s">
        <v>58</v>
      </c>
      <c r="D88" t="s">
        <v>46</v>
      </c>
      <c r="E88" t="s">
        <v>35</v>
      </c>
      <c r="F88" t="s">
        <v>125</v>
      </c>
      <c r="G88" t="s">
        <v>72</v>
      </c>
      <c r="H88" t="s">
        <v>22</v>
      </c>
      <c r="I88" t="s">
        <v>43</v>
      </c>
      <c r="J88">
        <v>1</v>
      </c>
      <c r="K88">
        <v>0</v>
      </c>
      <c r="L88">
        <v>0</v>
      </c>
      <c r="M88">
        <v>2.5099999999999998</v>
      </c>
      <c r="N88" t="s">
        <v>24</v>
      </c>
      <c r="O88" t="s">
        <v>44</v>
      </c>
      <c r="P88">
        <v>0.01</v>
      </c>
      <c r="Q88" s="1">
        <f>(social_media_ad_optimization[[#This Row],[clicks]]/social_media_ad_optimization[[#This Row],[impressions]])*100</f>
        <v>0</v>
      </c>
      <c r="R88" t="s">
        <v>604</v>
      </c>
      <c r="S88" t="str">
        <f>IF(OR(social_media_ad_optimization[[#This Row],[day_of_week]]="Saturday",social_media_ad_optimization[[#This Row],[day_of_week]]="Sunday"),"yes","No")</f>
        <v>No</v>
      </c>
      <c r="T88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88" s="2">
        <f t="shared" si="1"/>
        <v>0</v>
      </c>
    </row>
    <row r="89" spans="1:21" x14ac:dyDescent="0.3">
      <c r="A89" t="s">
        <v>189</v>
      </c>
      <c r="B89">
        <v>24</v>
      </c>
      <c r="C89" t="s">
        <v>27</v>
      </c>
      <c r="D89" t="s">
        <v>18</v>
      </c>
      <c r="E89" t="s">
        <v>74</v>
      </c>
      <c r="F89" t="s">
        <v>127</v>
      </c>
      <c r="G89" t="s">
        <v>42</v>
      </c>
      <c r="H89" t="s">
        <v>22</v>
      </c>
      <c r="I89" t="s">
        <v>48</v>
      </c>
      <c r="J89">
        <v>3</v>
      </c>
      <c r="K89">
        <v>3</v>
      </c>
      <c r="L89">
        <v>0</v>
      </c>
      <c r="M89">
        <v>29.13</v>
      </c>
      <c r="N89" t="s">
        <v>49</v>
      </c>
      <c r="O89" t="s">
        <v>44</v>
      </c>
      <c r="P89">
        <v>0.6</v>
      </c>
      <c r="Q89" s="1">
        <f>(social_media_ad_optimization[[#This Row],[clicks]]/social_media_ad_optimization[[#This Row],[impressions]])*100</f>
        <v>100</v>
      </c>
      <c r="R89" t="s">
        <v>606</v>
      </c>
      <c r="S89" t="str">
        <f>IF(OR(social_media_ad_optimization[[#This Row],[day_of_week]]="Saturday",social_media_ad_optimization[[#This Row],[day_of_week]]="Sunday"),"yes","No")</f>
        <v>No</v>
      </c>
      <c r="T89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89" s="2">
        <f t="shared" si="1"/>
        <v>0.44000000000000006</v>
      </c>
    </row>
    <row r="90" spans="1:21" x14ac:dyDescent="0.3">
      <c r="A90" t="s">
        <v>190</v>
      </c>
      <c r="B90">
        <v>34</v>
      </c>
      <c r="C90" t="s">
        <v>27</v>
      </c>
      <c r="D90" t="s">
        <v>54</v>
      </c>
      <c r="E90" t="s">
        <v>19</v>
      </c>
      <c r="F90" t="s">
        <v>129</v>
      </c>
      <c r="G90" t="s">
        <v>42</v>
      </c>
      <c r="H90" t="s">
        <v>22</v>
      </c>
      <c r="I90" t="s">
        <v>43</v>
      </c>
      <c r="J90">
        <v>14</v>
      </c>
      <c r="K90">
        <v>10</v>
      </c>
      <c r="L90">
        <v>0</v>
      </c>
      <c r="M90">
        <v>12.02</v>
      </c>
      <c r="N90" t="s">
        <v>39</v>
      </c>
      <c r="O90" t="s">
        <v>32</v>
      </c>
      <c r="P90">
        <v>0.42</v>
      </c>
      <c r="Q90" s="1">
        <f>(social_media_ad_optimization[[#This Row],[clicks]]/social_media_ad_optimization[[#This Row],[impressions]])*100</f>
        <v>71.428571428571431</v>
      </c>
      <c r="R90" t="s">
        <v>606</v>
      </c>
      <c r="S90" t="str">
        <f>IF(OR(social_media_ad_optimization[[#This Row],[day_of_week]]="Saturday",social_media_ad_optimization[[#This Row],[day_of_week]]="Sunday"),"yes","No")</f>
        <v>No</v>
      </c>
      <c r="T90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90" s="2">
        <f t="shared" si="1"/>
        <v>0.32571428571428573</v>
      </c>
    </row>
    <row r="91" spans="1:21" x14ac:dyDescent="0.3">
      <c r="A91" t="s">
        <v>191</v>
      </c>
      <c r="B91">
        <v>49</v>
      </c>
      <c r="C91" t="s">
        <v>58</v>
      </c>
      <c r="D91" t="s">
        <v>18</v>
      </c>
      <c r="E91" t="s">
        <v>74</v>
      </c>
      <c r="F91" t="s">
        <v>131</v>
      </c>
      <c r="G91" t="s">
        <v>30</v>
      </c>
      <c r="H91" t="s">
        <v>22</v>
      </c>
      <c r="I91" t="s">
        <v>48</v>
      </c>
      <c r="J91">
        <v>11</v>
      </c>
      <c r="K91">
        <v>4</v>
      </c>
      <c r="L91">
        <v>0</v>
      </c>
      <c r="M91">
        <v>22.66</v>
      </c>
      <c r="N91" t="s">
        <v>81</v>
      </c>
      <c r="O91" t="s">
        <v>25</v>
      </c>
      <c r="P91">
        <v>0.28000000000000003</v>
      </c>
      <c r="Q91" s="1">
        <f>(social_media_ad_optimization[[#This Row],[clicks]]/social_media_ad_optimization[[#This Row],[impressions]])*100</f>
        <v>36.363636363636367</v>
      </c>
      <c r="R91" t="s">
        <v>604</v>
      </c>
      <c r="S91" t="str">
        <f>IF(OR(social_media_ad_optimization[[#This Row],[day_of_week]]="Saturday",social_media_ad_optimization[[#This Row],[day_of_week]]="Sunday"),"yes","No")</f>
        <v>No</v>
      </c>
      <c r="T91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91" s="2">
        <f t="shared" si="1"/>
        <v>0.18545454545454548</v>
      </c>
    </row>
    <row r="92" spans="1:21" x14ac:dyDescent="0.3">
      <c r="A92" t="s">
        <v>192</v>
      </c>
      <c r="B92">
        <v>58</v>
      </c>
      <c r="C92" t="s">
        <v>58</v>
      </c>
      <c r="D92" t="s">
        <v>18</v>
      </c>
      <c r="E92" t="s">
        <v>35</v>
      </c>
      <c r="F92" t="s">
        <v>133</v>
      </c>
      <c r="G92" t="s">
        <v>56</v>
      </c>
      <c r="H92" t="s">
        <v>38</v>
      </c>
      <c r="I92" t="s">
        <v>23</v>
      </c>
      <c r="J92">
        <v>1</v>
      </c>
      <c r="K92">
        <v>1</v>
      </c>
      <c r="L92">
        <v>0</v>
      </c>
      <c r="M92">
        <v>9.51</v>
      </c>
      <c r="N92" t="s">
        <v>39</v>
      </c>
      <c r="O92" t="s">
        <v>44</v>
      </c>
      <c r="P92">
        <v>0.55000000000000004</v>
      </c>
      <c r="Q92" s="1">
        <f>(social_media_ad_optimization[[#This Row],[clicks]]/social_media_ad_optimization[[#This Row],[impressions]])*100</f>
        <v>100</v>
      </c>
      <c r="R92" t="s">
        <v>606</v>
      </c>
      <c r="S92" t="str">
        <f>IF(OR(social_media_ad_optimization[[#This Row],[day_of_week]]="Saturday",social_media_ad_optimization[[#This Row],[day_of_week]]="Sunday"),"yes","No")</f>
        <v>No</v>
      </c>
      <c r="T92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92" s="2">
        <f t="shared" si="1"/>
        <v>0.44000000000000006</v>
      </c>
    </row>
    <row r="93" spans="1:21" x14ac:dyDescent="0.3">
      <c r="A93" t="s">
        <v>193</v>
      </c>
      <c r="B93">
        <v>27</v>
      </c>
      <c r="C93" t="s">
        <v>17</v>
      </c>
      <c r="D93" t="s">
        <v>54</v>
      </c>
      <c r="E93" t="s">
        <v>35</v>
      </c>
      <c r="F93" t="s">
        <v>135</v>
      </c>
      <c r="G93" t="s">
        <v>37</v>
      </c>
      <c r="H93" t="s">
        <v>22</v>
      </c>
      <c r="I93" t="s">
        <v>23</v>
      </c>
      <c r="J93">
        <v>3</v>
      </c>
      <c r="K93">
        <v>0</v>
      </c>
      <c r="L93">
        <v>0</v>
      </c>
      <c r="M93">
        <v>3.05</v>
      </c>
      <c r="N93" t="s">
        <v>81</v>
      </c>
      <c r="O93" t="s">
        <v>32</v>
      </c>
      <c r="P93">
        <v>0.02</v>
      </c>
      <c r="Q93" s="1">
        <f>(social_media_ad_optimization[[#This Row],[clicks]]/social_media_ad_optimization[[#This Row],[impressions]])*100</f>
        <v>0</v>
      </c>
      <c r="R93" t="s">
        <v>604</v>
      </c>
      <c r="S93" t="str">
        <f>IF(OR(social_media_ad_optimization[[#This Row],[day_of_week]]="Saturday",social_media_ad_optimization[[#This Row],[day_of_week]]="Sunday"),"yes","No")</f>
        <v>No</v>
      </c>
      <c r="T93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93" s="2">
        <f t="shared" si="1"/>
        <v>0</v>
      </c>
    </row>
    <row r="94" spans="1:21" x14ac:dyDescent="0.3">
      <c r="A94" t="s">
        <v>194</v>
      </c>
      <c r="B94">
        <v>33</v>
      </c>
      <c r="C94" t="s">
        <v>27</v>
      </c>
      <c r="D94" t="s">
        <v>54</v>
      </c>
      <c r="E94" t="s">
        <v>51</v>
      </c>
      <c r="F94" t="s">
        <v>137</v>
      </c>
      <c r="G94" t="s">
        <v>56</v>
      </c>
      <c r="H94" t="s">
        <v>38</v>
      </c>
      <c r="I94" t="s">
        <v>48</v>
      </c>
      <c r="J94">
        <v>5</v>
      </c>
      <c r="K94">
        <v>3</v>
      </c>
      <c r="L94">
        <v>1</v>
      </c>
      <c r="M94">
        <v>1.27</v>
      </c>
      <c r="N94" t="s">
        <v>68</v>
      </c>
      <c r="O94" t="s">
        <v>44</v>
      </c>
      <c r="P94">
        <v>0.71</v>
      </c>
      <c r="Q94" s="1">
        <f>(social_media_ad_optimization[[#This Row],[clicks]]/social_media_ad_optimization[[#This Row],[impressions]])*100</f>
        <v>60</v>
      </c>
      <c r="R94" t="s">
        <v>605</v>
      </c>
      <c r="S94" t="str">
        <f>IF(OR(social_media_ad_optimization[[#This Row],[day_of_week]]="Saturday",social_media_ad_optimization[[#This Row],[day_of_week]]="Sunday"),"yes","No")</f>
        <v>yes</v>
      </c>
      <c r="T9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94" s="2">
        <f t="shared" si="1"/>
        <v>0.41333333333333333</v>
      </c>
    </row>
    <row r="95" spans="1:21" x14ac:dyDescent="0.3">
      <c r="A95" t="s">
        <v>195</v>
      </c>
      <c r="B95">
        <v>36</v>
      </c>
      <c r="C95" t="s">
        <v>58</v>
      </c>
      <c r="D95" t="s">
        <v>54</v>
      </c>
      <c r="E95" t="s">
        <v>51</v>
      </c>
      <c r="F95" t="s">
        <v>139</v>
      </c>
      <c r="G95" t="s">
        <v>30</v>
      </c>
      <c r="H95" t="s">
        <v>38</v>
      </c>
      <c r="I95" t="s">
        <v>43</v>
      </c>
      <c r="J95">
        <v>10</v>
      </c>
      <c r="K95">
        <v>4</v>
      </c>
      <c r="L95">
        <v>0</v>
      </c>
      <c r="M95">
        <v>13.3</v>
      </c>
      <c r="N95" t="s">
        <v>39</v>
      </c>
      <c r="O95" t="s">
        <v>44</v>
      </c>
      <c r="P95">
        <v>0.27</v>
      </c>
      <c r="Q95" s="1">
        <f>(social_media_ad_optimization[[#This Row],[clicks]]/social_media_ad_optimization[[#This Row],[impressions]])*100</f>
        <v>40</v>
      </c>
      <c r="R95" t="s">
        <v>604</v>
      </c>
      <c r="S95" t="str">
        <f>IF(OR(social_media_ad_optimization[[#This Row],[day_of_week]]="Saturday",social_media_ad_optimization[[#This Row],[day_of_week]]="Sunday"),"yes","No")</f>
        <v>No</v>
      </c>
      <c r="T95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95" s="2">
        <f t="shared" si="1"/>
        <v>0.20000000000000004</v>
      </c>
    </row>
    <row r="96" spans="1:21" x14ac:dyDescent="0.3">
      <c r="A96" t="s">
        <v>196</v>
      </c>
      <c r="B96">
        <v>37</v>
      </c>
      <c r="C96" t="s">
        <v>17</v>
      </c>
      <c r="D96" t="s">
        <v>46</v>
      </c>
      <c r="E96" t="s">
        <v>35</v>
      </c>
      <c r="F96" t="s">
        <v>141</v>
      </c>
      <c r="G96" t="s">
        <v>30</v>
      </c>
      <c r="H96" t="s">
        <v>22</v>
      </c>
      <c r="I96" t="s">
        <v>43</v>
      </c>
      <c r="J96">
        <v>10</v>
      </c>
      <c r="K96">
        <v>5</v>
      </c>
      <c r="L96">
        <v>0</v>
      </c>
      <c r="M96">
        <v>29.79</v>
      </c>
      <c r="N96" t="s">
        <v>39</v>
      </c>
      <c r="O96" t="s">
        <v>25</v>
      </c>
      <c r="P96">
        <v>0.35</v>
      </c>
      <c r="Q96" s="1">
        <f>(social_media_ad_optimization[[#This Row],[clicks]]/social_media_ad_optimization[[#This Row],[impressions]])*100</f>
        <v>50</v>
      </c>
      <c r="R96" t="s">
        <v>606</v>
      </c>
      <c r="S96" t="str">
        <f>IF(OR(social_media_ad_optimization[[#This Row],[day_of_week]]="Saturday",social_media_ad_optimization[[#This Row],[day_of_week]]="Sunday"),"yes","No")</f>
        <v>No</v>
      </c>
      <c r="T96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96" s="2">
        <f t="shared" si="1"/>
        <v>0.24000000000000002</v>
      </c>
    </row>
    <row r="97" spans="1:21" x14ac:dyDescent="0.3">
      <c r="A97" t="s">
        <v>197</v>
      </c>
      <c r="B97">
        <v>60</v>
      </c>
      <c r="C97" t="s">
        <v>27</v>
      </c>
      <c r="D97" t="s">
        <v>59</v>
      </c>
      <c r="E97" t="s">
        <v>28</v>
      </c>
      <c r="F97" t="s">
        <v>143</v>
      </c>
      <c r="G97" t="s">
        <v>37</v>
      </c>
      <c r="H97" t="s">
        <v>22</v>
      </c>
      <c r="I97" t="s">
        <v>48</v>
      </c>
      <c r="J97">
        <v>12</v>
      </c>
      <c r="K97">
        <v>7</v>
      </c>
      <c r="L97">
        <v>0</v>
      </c>
      <c r="M97">
        <v>27.19</v>
      </c>
      <c r="N97" t="s">
        <v>68</v>
      </c>
      <c r="O97" t="s">
        <v>25</v>
      </c>
      <c r="P97">
        <v>0.39</v>
      </c>
      <c r="Q97" s="1">
        <f>(social_media_ad_optimization[[#This Row],[clicks]]/social_media_ad_optimization[[#This Row],[impressions]])*100</f>
        <v>58.333333333333336</v>
      </c>
      <c r="R97" t="s">
        <v>606</v>
      </c>
      <c r="S97" t="str">
        <f>IF(OR(social_media_ad_optimization[[#This Row],[day_of_week]]="Saturday",social_media_ad_optimization[[#This Row],[day_of_week]]="Sunday"),"yes","No")</f>
        <v>yes</v>
      </c>
      <c r="T97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97" s="2">
        <f t="shared" si="1"/>
        <v>0.27333333333333337</v>
      </c>
    </row>
    <row r="98" spans="1:21" x14ac:dyDescent="0.3">
      <c r="A98" t="s">
        <v>198</v>
      </c>
      <c r="B98">
        <v>56</v>
      </c>
      <c r="C98" t="s">
        <v>27</v>
      </c>
      <c r="D98" t="s">
        <v>34</v>
      </c>
      <c r="E98" t="s">
        <v>19</v>
      </c>
      <c r="F98" t="s">
        <v>145</v>
      </c>
      <c r="G98" t="s">
        <v>56</v>
      </c>
      <c r="H98" t="s">
        <v>38</v>
      </c>
      <c r="I98" t="s">
        <v>48</v>
      </c>
      <c r="J98">
        <v>13</v>
      </c>
      <c r="K98">
        <v>11</v>
      </c>
      <c r="L98">
        <v>0</v>
      </c>
      <c r="M98">
        <v>20.74</v>
      </c>
      <c r="N98" t="s">
        <v>76</v>
      </c>
      <c r="O98" t="s">
        <v>32</v>
      </c>
      <c r="P98">
        <v>0.52</v>
      </c>
      <c r="Q98" s="1">
        <f>(social_media_ad_optimization[[#This Row],[clicks]]/social_media_ad_optimization[[#This Row],[impressions]])*100</f>
        <v>84.615384615384613</v>
      </c>
      <c r="R98" t="s">
        <v>606</v>
      </c>
      <c r="S98" t="str">
        <f>IF(OR(social_media_ad_optimization[[#This Row],[day_of_week]]="Saturday",social_media_ad_optimization[[#This Row],[day_of_week]]="Sunday"),"yes","No")</f>
        <v>No</v>
      </c>
      <c r="T98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98" s="2">
        <f t="shared" si="1"/>
        <v>0.37846153846153852</v>
      </c>
    </row>
    <row r="99" spans="1:21" x14ac:dyDescent="0.3">
      <c r="A99" t="s">
        <v>199</v>
      </c>
      <c r="B99">
        <v>24</v>
      </c>
      <c r="C99" t="s">
        <v>58</v>
      </c>
      <c r="D99" t="s">
        <v>62</v>
      </c>
      <c r="E99" t="s">
        <v>28</v>
      </c>
      <c r="F99" t="s">
        <v>147</v>
      </c>
      <c r="G99" t="s">
        <v>21</v>
      </c>
      <c r="H99" t="s">
        <v>38</v>
      </c>
      <c r="I99" t="s">
        <v>23</v>
      </c>
      <c r="J99">
        <v>10</v>
      </c>
      <c r="K99">
        <v>5</v>
      </c>
      <c r="L99">
        <v>0</v>
      </c>
      <c r="M99">
        <v>3.61</v>
      </c>
      <c r="N99" t="s">
        <v>39</v>
      </c>
      <c r="O99" t="s">
        <v>44</v>
      </c>
      <c r="P99">
        <v>0.27</v>
      </c>
      <c r="Q99" s="1">
        <f>(social_media_ad_optimization[[#This Row],[clicks]]/social_media_ad_optimization[[#This Row],[impressions]])*100</f>
        <v>50</v>
      </c>
      <c r="R99" t="s">
        <v>604</v>
      </c>
      <c r="S99" t="str">
        <f>IF(OR(social_media_ad_optimization[[#This Row],[day_of_week]]="Saturday",social_media_ad_optimization[[#This Row],[day_of_week]]="Sunday"),"yes","No")</f>
        <v>No</v>
      </c>
      <c r="T99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99" s="2">
        <f t="shared" si="1"/>
        <v>0.24000000000000002</v>
      </c>
    </row>
    <row r="100" spans="1:21" x14ac:dyDescent="0.3">
      <c r="A100" t="s">
        <v>200</v>
      </c>
      <c r="B100">
        <v>44</v>
      </c>
      <c r="C100" t="s">
        <v>17</v>
      </c>
      <c r="D100" t="s">
        <v>34</v>
      </c>
      <c r="E100" t="s">
        <v>51</v>
      </c>
      <c r="F100" t="s">
        <v>149</v>
      </c>
      <c r="G100" t="s">
        <v>37</v>
      </c>
      <c r="H100" t="s">
        <v>38</v>
      </c>
      <c r="I100" t="s">
        <v>48</v>
      </c>
      <c r="J100">
        <v>9</v>
      </c>
      <c r="K100">
        <v>4</v>
      </c>
      <c r="L100">
        <v>0</v>
      </c>
      <c r="M100">
        <v>8.4499999999999993</v>
      </c>
      <c r="N100" t="s">
        <v>68</v>
      </c>
      <c r="O100" t="s">
        <v>44</v>
      </c>
      <c r="P100">
        <v>0.26</v>
      </c>
      <c r="Q100" s="1">
        <f>(social_media_ad_optimization[[#This Row],[clicks]]/social_media_ad_optimization[[#This Row],[impressions]])*100</f>
        <v>44.444444444444443</v>
      </c>
      <c r="R100" t="s">
        <v>604</v>
      </c>
      <c r="S100" t="str">
        <f>IF(OR(social_media_ad_optimization[[#This Row],[day_of_week]]="Saturday",social_media_ad_optimization[[#This Row],[day_of_week]]="Sunday"),"yes","No")</f>
        <v>yes</v>
      </c>
      <c r="T100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00" s="2">
        <f t="shared" si="1"/>
        <v>0.21777777777777779</v>
      </c>
    </row>
    <row r="101" spans="1:21" x14ac:dyDescent="0.3">
      <c r="A101" t="s">
        <v>201</v>
      </c>
      <c r="B101">
        <v>36</v>
      </c>
      <c r="C101" t="s">
        <v>58</v>
      </c>
      <c r="D101" t="s">
        <v>59</v>
      </c>
      <c r="E101" t="s">
        <v>28</v>
      </c>
      <c r="F101" t="s">
        <v>151</v>
      </c>
      <c r="G101" t="s">
        <v>42</v>
      </c>
      <c r="H101" t="s">
        <v>22</v>
      </c>
      <c r="I101" t="s">
        <v>23</v>
      </c>
      <c r="J101">
        <v>13</v>
      </c>
      <c r="K101">
        <v>3</v>
      </c>
      <c r="L101">
        <v>0</v>
      </c>
      <c r="M101">
        <v>22</v>
      </c>
      <c r="N101" t="s">
        <v>81</v>
      </c>
      <c r="O101" t="s">
        <v>32</v>
      </c>
      <c r="P101">
        <v>0.22</v>
      </c>
      <c r="Q101" s="1">
        <f>(social_media_ad_optimization[[#This Row],[clicks]]/social_media_ad_optimization[[#This Row],[impressions]])*100</f>
        <v>23.076923076923077</v>
      </c>
      <c r="R101" t="s">
        <v>604</v>
      </c>
      <c r="S101" t="str">
        <f>IF(OR(social_media_ad_optimization[[#This Row],[day_of_week]]="Saturday",social_media_ad_optimization[[#This Row],[day_of_week]]="Sunday"),"yes","No")</f>
        <v>No</v>
      </c>
      <c r="T101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01" s="2">
        <f t="shared" si="1"/>
        <v>0.13230769230769232</v>
      </c>
    </row>
    <row r="102" spans="1:21" x14ac:dyDescent="0.3">
      <c r="A102" t="s">
        <v>202</v>
      </c>
      <c r="B102">
        <v>41</v>
      </c>
      <c r="C102" t="s">
        <v>17</v>
      </c>
      <c r="D102" t="s">
        <v>46</v>
      </c>
      <c r="E102" t="s">
        <v>28</v>
      </c>
      <c r="F102" t="s">
        <v>20</v>
      </c>
      <c r="G102" t="s">
        <v>21</v>
      </c>
      <c r="H102" t="s">
        <v>22</v>
      </c>
      <c r="I102" t="s">
        <v>43</v>
      </c>
      <c r="J102">
        <v>6</v>
      </c>
      <c r="K102">
        <v>5</v>
      </c>
      <c r="L102">
        <v>0</v>
      </c>
      <c r="M102">
        <v>8.6</v>
      </c>
      <c r="N102" t="s">
        <v>81</v>
      </c>
      <c r="O102" t="s">
        <v>32</v>
      </c>
      <c r="P102">
        <v>0.46</v>
      </c>
      <c r="Q102" s="1">
        <f>(social_media_ad_optimization[[#This Row],[clicks]]/social_media_ad_optimization[[#This Row],[impressions]])*100</f>
        <v>83.333333333333343</v>
      </c>
      <c r="R102" t="s">
        <v>606</v>
      </c>
      <c r="S102" t="str">
        <f>IF(OR(social_media_ad_optimization[[#This Row],[day_of_week]]="Saturday",social_media_ad_optimization[[#This Row],[day_of_week]]="Sunday"),"yes","No")</f>
        <v>No</v>
      </c>
      <c r="T102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02" s="2">
        <f t="shared" si="1"/>
        <v>0.37333333333333341</v>
      </c>
    </row>
    <row r="103" spans="1:21" x14ac:dyDescent="0.3">
      <c r="A103" t="s">
        <v>203</v>
      </c>
      <c r="B103">
        <v>41</v>
      </c>
      <c r="C103" t="s">
        <v>17</v>
      </c>
      <c r="D103" t="s">
        <v>62</v>
      </c>
      <c r="E103" t="s">
        <v>51</v>
      </c>
      <c r="F103" t="s">
        <v>29</v>
      </c>
      <c r="G103" t="s">
        <v>42</v>
      </c>
      <c r="H103" t="s">
        <v>22</v>
      </c>
      <c r="I103" t="s">
        <v>48</v>
      </c>
      <c r="J103">
        <v>15</v>
      </c>
      <c r="K103">
        <v>10</v>
      </c>
      <c r="L103">
        <v>0</v>
      </c>
      <c r="M103">
        <v>7.42</v>
      </c>
      <c r="N103" t="s">
        <v>49</v>
      </c>
      <c r="O103" t="s">
        <v>32</v>
      </c>
      <c r="P103">
        <v>0.37</v>
      </c>
      <c r="Q103" s="1">
        <f>(social_media_ad_optimization[[#This Row],[clicks]]/social_media_ad_optimization[[#This Row],[impressions]])*100</f>
        <v>66.666666666666657</v>
      </c>
      <c r="R103" t="s">
        <v>606</v>
      </c>
      <c r="S103" t="str">
        <f>IF(OR(social_media_ad_optimization[[#This Row],[day_of_week]]="Saturday",social_media_ad_optimization[[#This Row],[day_of_week]]="Sunday"),"yes","No")</f>
        <v>No</v>
      </c>
      <c r="T103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03" s="2">
        <f t="shared" si="1"/>
        <v>0.30666666666666664</v>
      </c>
    </row>
    <row r="104" spans="1:21" x14ac:dyDescent="0.3">
      <c r="A104" t="s">
        <v>204</v>
      </c>
      <c r="B104">
        <v>47</v>
      </c>
      <c r="C104" t="s">
        <v>58</v>
      </c>
      <c r="D104" t="s">
        <v>59</v>
      </c>
      <c r="E104" t="s">
        <v>19</v>
      </c>
      <c r="F104" t="s">
        <v>36</v>
      </c>
      <c r="G104" t="s">
        <v>42</v>
      </c>
      <c r="H104" t="s">
        <v>22</v>
      </c>
      <c r="I104" t="s">
        <v>23</v>
      </c>
      <c r="J104">
        <v>1</v>
      </c>
      <c r="K104">
        <v>0</v>
      </c>
      <c r="L104">
        <v>0</v>
      </c>
      <c r="M104">
        <v>1.52</v>
      </c>
      <c r="N104" t="s">
        <v>81</v>
      </c>
      <c r="O104" t="s">
        <v>25</v>
      </c>
      <c r="P104">
        <v>0.01</v>
      </c>
      <c r="Q104" s="1">
        <f>(social_media_ad_optimization[[#This Row],[clicks]]/social_media_ad_optimization[[#This Row],[impressions]])*100</f>
        <v>0</v>
      </c>
      <c r="R104" t="s">
        <v>604</v>
      </c>
      <c r="S104" t="str">
        <f>IF(OR(social_media_ad_optimization[[#This Row],[day_of_week]]="Saturday",social_media_ad_optimization[[#This Row],[day_of_week]]="Sunday"),"yes","No")</f>
        <v>No</v>
      </c>
      <c r="T104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04" s="2">
        <f t="shared" si="1"/>
        <v>0</v>
      </c>
    </row>
    <row r="105" spans="1:21" x14ac:dyDescent="0.3">
      <c r="A105" t="s">
        <v>205</v>
      </c>
      <c r="B105">
        <v>24</v>
      </c>
      <c r="C105" t="s">
        <v>17</v>
      </c>
      <c r="D105" t="s">
        <v>54</v>
      </c>
      <c r="E105" t="s">
        <v>51</v>
      </c>
      <c r="F105" t="s">
        <v>41</v>
      </c>
      <c r="G105" t="s">
        <v>42</v>
      </c>
      <c r="H105" t="s">
        <v>38</v>
      </c>
      <c r="I105" t="s">
        <v>43</v>
      </c>
      <c r="J105">
        <v>11</v>
      </c>
      <c r="K105">
        <v>11</v>
      </c>
      <c r="L105">
        <v>0</v>
      </c>
      <c r="M105">
        <v>16.670000000000002</v>
      </c>
      <c r="N105" t="s">
        <v>24</v>
      </c>
      <c r="O105" t="s">
        <v>32</v>
      </c>
      <c r="P105">
        <v>0.57999999999999996</v>
      </c>
      <c r="Q105" s="1">
        <f>(social_media_ad_optimization[[#This Row],[clicks]]/social_media_ad_optimization[[#This Row],[impressions]])*100</f>
        <v>100</v>
      </c>
      <c r="R105" t="s">
        <v>606</v>
      </c>
      <c r="S105" t="str">
        <f>IF(OR(social_media_ad_optimization[[#This Row],[day_of_week]]="Saturday",social_media_ad_optimization[[#This Row],[day_of_week]]="Sunday"),"yes","No")</f>
        <v>No</v>
      </c>
      <c r="T105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05" s="2">
        <f t="shared" si="1"/>
        <v>0.44000000000000006</v>
      </c>
    </row>
    <row r="106" spans="1:21" x14ac:dyDescent="0.3">
      <c r="A106" t="s">
        <v>206</v>
      </c>
      <c r="B106">
        <v>27</v>
      </c>
      <c r="C106" t="s">
        <v>27</v>
      </c>
      <c r="D106" t="s">
        <v>62</v>
      </c>
      <c r="E106" t="s">
        <v>28</v>
      </c>
      <c r="F106" t="s">
        <v>47</v>
      </c>
      <c r="G106" t="s">
        <v>42</v>
      </c>
      <c r="H106" t="s">
        <v>38</v>
      </c>
      <c r="I106" t="s">
        <v>43</v>
      </c>
      <c r="J106">
        <v>1</v>
      </c>
      <c r="K106">
        <v>1</v>
      </c>
      <c r="L106">
        <v>1</v>
      </c>
      <c r="M106">
        <v>13.9</v>
      </c>
      <c r="N106" t="s">
        <v>76</v>
      </c>
      <c r="O106" t="s">
        <v>44</v>
      </c>
      <c r="P106">
        <v>0.97</v>
      </c>
      <c r="Q106" s="1">
        <f>(social_media_ad_optimization[[#This Row],[clicks]]/social_media_ad_optimization[[#This Row],[impressions]])*100</f>
        <v>100</v>
      </c>
      <c r="R106" t="s">
        <v>605</v>
      </c>
      <c r="S106" t="str">
        <f>IF(OR(social_media_ad_optimization[[#This Row],[day_of_week]]="Saturday",social_media_ad_optimization[[#This Row],[day_of_week]]="Sunday"),"yes","No")</f>
        <v>No</v>
      </c>
      <c r="T106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06" s="2">
        <f t="shared" si="1"/>
        <v>0.84000000000000008</v>
      </c>
    </row>
    <row r="107" spans="1:21" x14ac:dyDescent="0.3">
      <c r="A107" t="s">
        <v>207</v>
      </c>
      <c r="B107">
        <v>24</v>
      </c>
      <c r="C107" t="s">
        <v>58</v>
      </c>
      <c r="D107" t="s">
        <v>59</v>
      </c>
      <c r="E107" t="s">
        <v>74</v>
      </c>
      <c r="F107" t="s">
        <v>52</v>
      </c>
      <c r="G107" t="s">
        <v>72</v>
      </c>
      <c r="H107" t="s">
        <v>38</v>
      </c>
      <c r="I107" t="s">
        <v>23</v>
      </c>
      <c r="J107">
        <v>7</v>
      </c>
      <c r="K107">
        <v>4</v>
      </c>
      <c r="L107">
        <v>1</v>
      </c>
      <c r="M107">
        <v>4.54</v>
      </c>
      <c r="N107" t="s">
        <v>68</v>
      </c>
      <c r="O107" t="s">
        <v>44</v>
      </c>
      <c r="P107">
        <v>0.71</v>
      </c>
      <c r="Q107" s="1">
        <f>(social_media_ad_optimization[[#This Row],[clicks]]/social_media_ad_optimization[[#This Row],[impressions]])*100</f>
        <v>57.142857142857139</v>
      </c>
      <c r="R107" t="s">
        <v>605</v>
      </c>
      <c r="S107" t="str">
        <f>IF(OR(social_media_ad_optimization[[#This Row],[day_of_week]]="Saturday",social_media_ad_optimization[[#This Row],[day_of_week]]="Sunday"),"yes","No")</f>
        <v>yes</v>
      </c>
      <c r="T107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07" s="2">
        <f t="shared" si="1"/>
        <v>0.36857142857142855</v>
      </c>
    </row>
    <row r="108" spans="1:21" x14ac:dyDescent="0.3">
      <c r="A108" t="s">
        <v>208</v>
      </c>
      <c r="B108">
        <v>23</v>
      </c>
      <c r="C108" t="s">
        <v>58</v>
      </c>
      <c r="D108" t="s">
        <v>34</v>
      </c>
      <c r="E108" t="s">
        <v>19</v>
      </c>
      <c r="F108" t="s">
        <v>55</v>
      </c>
      <c r="G108" t="s">
        <v>72</v>
      </c>
      <c r="H108" t="s">
        <v>22</v>
      </c>
      <c r="I108" t="s">
        <v>23</v>
      </c>
      <c r="J108">
        <v>13</v>
      </c>
      <c r="K108">
        <v>5</v>
      </c>
      <c r="L108">
        <v>1</v>
      </c>
      <c r="M108">
        <v>4.6500000000000004</v>
      </c>
      <c r="N108" t="s">
        <v>24</v>
      </c>
      <c r="O108" t="s">
        <v>25</v>
      </c>
      <c r="P108">
        <v>0.62</v>
      </c>
      <c r="Q108" s="1">
        <f>(social_media_ad_optimization[[#This Row],[clicks]]/social_media_ad_optimization[[#This Row],[impressions]])*100</f>
        <v>38.461538461538467</v>
      </c>
      <c r="R108" t="s">
        <v>605</v>
      </c>
      <c r="S108" t="str">
        <f>IF(OR(social_media_ad_optimization[[#This Row],[day_of_week]]="Saturday",social_media_ad_optimization[[#This Row],[day_of_week]]="Sunday"),"yes","No")</f>
        <v>No</v>
      </c>
      <c r="T108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08" s="2">
        <f t="shared" si="1"/>
        <v>0.27384615384615385</v>
      </c>
    </row>
    <row r="109" spans="1:21" x14ac:dyDescent="0.3">
      <c r="A109" t="s">
        <v>209</v>
      </c>
      <c r="B109">
        <v>22</v>
      </c>
      <c r="C109" t="s">
        <v>58</v>
      </c>
      <c r="D109" t="s">
        <v>34</v>
      </c>
      <c r="E109" t="s">
        <v>74</v>
      </c>
      <c r="F109" t="s">
        <v>60</v>
      </c>
      <c r="G109" t="s">
        <v>56</v>
      </c>
      <c r="H109" t="s">
        <v>22</v>
      </c>
      <c r="I109" t="s">
        <v>43</v>
      </c>
      <c r="J109">
        <v>13</v>
      </c>
      <c r="K109">
        <v>2</v>
      </c>
      <c r="L109">
        <v>0</v>
      </c>
      <c r="M109">
        <v>18.28</v>
      </c>
      <c r="N109" t="s">
        <v>39</v>
      </c>
      <c r="O109" t="s">
        <v>25</v>
      </c>
      <c r="P109">
        <v>0.17</v>
      </c>
      <c r="Q109" s="1">
        <f>(social_media_ad_optimization[[#This Row],[clicks]]/social_media_ad_optimization[[#This Row],[impressions]])*100</f>
        <v>15.384615384615385</v>
      </c>
      <c r="R109" t="s">
        <v>604</v>
      </c>
      <c r="S109" t="str">
        <f>IF(OR(social_media_ad_optimization[[#This Row],[day_of_week]]="Saturday",social_media_ad_optimization[[#This Row],[day_of_week]]="Sunday"),"yes","No")</f>
        <v>No</v>
      </c>
      <c r="T109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09" s="2">
        <f t="shared" si="1"/>
        <v>0.10153846153846155</v>
      </c>
    </row>
    <row r="110" spans="1:21" x14ac:dyDescent="0.3">
      <c r="A110" t="s">
        <v>210</v>
      </c>
      <c r="B110">
        <v>26</v>
      </c>
      <c r="C110" t="s">
        <v>58</v>
      </c>
      <c r="D110" t="s">
        <v>59</v>
      </c>
      <c r="E110" t="s">
        <v>51</v>
      </c>
      <c r="F110" t="s">
        <v>63</v>
      </c>
      <c r="G110" t="s">
        <v>30</v>
      </c>
      <c r="H110" t="s">
        <v>22</v>
      </c>
      <c r="I110" t="s">
        <v>23</v>
      </c>
      <c r="J110">
        <v>1</v>
      </c>
      <c r="K110">
        <v>1</v>
      </c>
      <c r="L110">
        <v>0</v>
      </c>
      <c r="M110">
        <v>7.9</v>
      </c>
      <c r="N110" t="s">
        <v>39</v>
      </c>
      <c r="O110" t="s">
        <v>25</v>
      </c>
      <c r="P110">
        <v>0.54</v>
      </c>
      <c r="Q110" s="1">
        <f>(social_media_ad_optimization[[#This Row],[clicks]]/social_media_ad_optimization[[#This Row],[impressions]])*100</f>
        <v>100</v>
      </c>
      <c r="R110" t="s">
        <v>606</v>
      </c>
      <c r="S110" t="str">
        <f>IF(OR(social_media_ad_optimization[[#This Row],[day_of_week]]="Saturday",social_media_ad_optimization[[#This Row],[day_of_week]]="Sunday"),"yes","No")</f>
        <v>No</v>
      </c>
      <c r="T110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10" s="2">
        <f t="shared" si="1"/>
        <v>0.44000000000000006</v>
      </c>
    </row>
    <row r="111" spans="1:21" x14ac:dyDescent="0.3">
      <c r="A111" t="s">
        <v>211</v>
      </c>
      <c r="B111">
        <v>29</v>
      </c>
      <c r="C111" t="s">
        <v>27</v>
      </c>
      <c r="D111" t="s">
        <v>18</v>
      </c>
      <c r="E111" t="s">
        <v>51</v>
      </c>
      <c r="F111" t="s">
        <v>65</v>
      </c>
      <c r="G111" t="s">
        <v>72</v>
      </c>
      <c r="H111" t="s">
        <v>38</v>
      </c>
      <c r="I111" t="s">
        <v>48</v>
      </c>
      <c r="J111">
        <v>2</v>
      </c>
      <c r="K111">
        <v>2</v>
      </c>
      <c r="L111">
        <v>1</v>
      </c>
      <c r="M111">
        <v>14</v>
      </c>
      <c r="N111" t="s">
        <v>39</v>
      </c>
      <c r="O111" t="s">
        <v>32</v>
      </c>
      <c r="P111">
        <v>0.97</v>
      </c>
      <c r="Q111" s="1">
        <f>(social_media_ad_optimization[[#This Row],[clicks]]/social_media_ad_optimization[[#This Row],[impressions]])*100</f>
        <v>100</v>
      </c>
      <c r="R111" t="s">
        <v>605</v>
      </c>
      <c r="S111" t="str">
        <f>IF(OR(social_media_ad_optimization[[#This Row],[day_of_week]]="Saturday",social_media_ad_optimization[[#This Row],[day_of_week]]="Sunday"),"yes","No")</f>
        <v>No</v>
      </c>
      <c r="T111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11" s="2">
        <f t="shared" si="1"/>
        <v>0.64000000000000012</v>
      </c>
    </row>
    <row r="112" spans="1:21" x14ac:dyDescent="0.3">
      <c r="A112" t="s">
        <v>212</v>
      </c>
      <c r="B112">
        <v>55</v>
      </c>
      <c r="C112" t="s">
        <v>17</v>
      </c>
      <c r="D112" t="s">
        <v>46</v>
      </c>
      <c r="E112" t="s">
        <v>74</v>
      </c>
      <c r="F112" t="s">
        <v>67</v>
      </c>
      <c r="G112" t="s">
        <v>56</v>
      </c>
      <c r="H112" t="s">
        <v>22</v>
      </c>
      <c r="I112" t="s">
        <v>48</v>
      </c>
      <c r="J112">
        <v>13</v>
      </c>
      <c r="K112">
        <v>13</v>
      </c>
      <c r="L112">
        <v>0</v>
      </c>
      <c r="M112">
        <v>9.75</v>
      </c>
      <c r="N112" t="s">
        <v>31</v>
      </c>
      <c r="O112" t="s">
        <v>25</v>
      </c>
      <c r="P112">
        <v>0.55000000000000004</v>
      </c>
      <c r="Q112" s="1">
        <f>(social_media_ad_optimization[[#This Row],[clicks]]/social_media_ad_optimization[[#This Row],[impressions]])*100</f>
        <v>100</v>
      </c>
      <c r="R112" t="s">
        <v>606</v>
      </c>
      <c r="S112" t="str">
        <f>IF(OR(social_media_ad_optimization[[#This Row],[day_of_week]]="Saturday",social_media_ad_optimization[[#This Row],[day_of_week]]="Sunday"),"yes","No")</f>
        <v>yes</v>
      </c>
      <c r="T112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12" s="2">
        <f t="shared" si="1"/>
        <v>0.44000000000000006</v>
      </c>
    </row>
    <row r="113" spans="1:21" x14ac:dyDescent="0.3">
      <c r="A113" t="s">
        <v>213</v>
      </c>
      <c r="B113">
        <v>21</v>
      </c>
      <c r="C113" t="s">
        <v>27</v>
      </c>
      <c r="D113" t="s">
        <v>46</v>
      </c>
      <c r="E113" t="s">
        <v>35</v>
      </c>
      <c r="F113" t="s">
        <v>71</v>
      </c>
      <c r="G113" t="s">
        <v>72</v>
      </c>
      <c r="H113" t="s">
        <v>22</v>
      </c>
      <c r="I113" t="s">
        <v>43</v>
      </c>
      <c r="J113">
        <v>12</v>
      </c>
      <c r="K113">
        <v>7</v>
      </c>
      <c r="L113">
        <v>1</v>
      </c>
      <c r="M113">
        <v>3.34</v>
      </c>
      <c r="N113" t="s">
        <v>24</v>
      </c>
      <c r="O113" t="s">
        <v>25</v>
      </c>
      <c r="P113">
        <v>0.71</v>
      </c>
      <c r="Q113" s="1">
        <f>(social_media_ad_optimization[[#This Row],[clicks]]/social_media_ad_optimization[[#This Row],[impressions]])*100</f>
        <v>58.333333333333336</v>
      </c>
      <c r="R113" t="s">
        <v>605</v>
      </c>
      <c r="S113" t="str">
        <f>IF(OR(social_media_ad_optimization[[#This Row],[day_of_week]]="Saturday",social_media_ad_optimization[[#This Row],[day_of_week]]="Sunday"),"yes","No")</f>
        <v>No</v>
      </c>
      <c r="T113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13" s="2">
        <f t="shared" si="1"/>
        <v>0.33047619047619048</v>
      </c>
    </row>
    <row r="114" spans="1:21" x14ac:dyDescent="0.3">
      <c r="A114" t="s">
        <v>214</v>
      </c>
      <c r="B114">
        <v>22</v>
      </c>
      <c r="C114" t="s">
        <v>17</v>
      </c>
      <c r="D114" t="s">
        <v>59</v>
      </c>
      <c r="E114" t="s">
        <v>74</v>
      </c>
      <c r="F114" t="s">
        <v>75</v>
      </c>
      <c r="G114" t="s">
        <v>72</v>
      </c>
      <c r="H114" t="s">
        <v>38</v>
      </c>
      <c r="I114" t="s">
        <v>43</v>
      </c>
      <c r="J114">
        <v>10</v>
      </c>
      <c r="K114">
        <v>8</v>
      </c>
      <c r="L114">
        <v>1</v>
      </c>
      <c r="M114">
        <v>15.66</v>
      </c>
      <c r="N114" t="s">
        <v>81</v>
      </c>
      <c r="O114" t="s">
        <v>25</v>
      </c>
      <c r="P114">
        <v>0.88</v>
      </c>
      <c r="Q114" s="1">
        <f>(social_media_ad_optimization[[#This Row],[clicks]]/social_media_ad_optimization[[#This Row],[impressions]])*100</f>
        <v>80</v>
      </c>
      <c r="R114" t="s">
        <v>605</v>
      </c>
      <c r="S114" t="str">
        <f>IF(OR(social_media_ad_optimization[[#This Row],[day_of_week]]="Saturday",social_media_ad_optimization[[#This Row],[day_of_week]]="Sunday"),"yes","No")</f>
        <v>No</v>
      </c>
      <c r="T11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14" s="2">
        <f t="shared" si="1"/>
        <v>0.41000000000000003</v>
      </c>
    </row>
    <row r="115" spans="1:21" x14ac:dyDescent="0.3">
      <c r="A115" t="s">
        <v>215</v>
      </c>
      <c r="B115">
        <v>25</v>
      </c>
      <c r="C115" t="s">
        <v>58</v>
      </c>
      <c r="D115" t="s">
        <v>62</v>
      </c>
      <c r="E115" t="s">
        <v>74</v>
      </c>
      <c r="F115" t="s">
        <v>78</v>
      </c>
      <c r="G115" t="s">
        <v>72</v>
      </c>
      <c r="H115" t="s">
        <v>22</v>
      </c>
      <c r="I115" t="s">
        <v>43</v>
      </c>
      <c r="J115">
        <v>8</v>
      </c>
      <c r="K115">
        <v>3</v>
      </c>
      <c r="L115">
        <v>1</v>
      </c>
      <c r="M115">
        <v>25</v>
      </c>
      <c r="N115" t="s">
        <v>81</v>
      </c>
      <c r="O115" t="s">
        <v>44</v>
      </c>
      <c r="P115">
        <v>0.69</v>
      </c>
      <c r="Q115" s="1">
        <f>(social_media_ad_optimization[[#This Row],[clicks]]/social_media_ad_optimization[[#This Row],[impressions]])*100</f>
        <v>37.5</v>
      </c>
      <c r="R115" t="s">
        <v>605</v>
      </c>
      <c r="S115" t="str">
        <f>IF(OR(social_media_ad_optimization[[#This Row],[day_of_week]]="Saturday",social_media_ad_optimization[[#This Row],[day_of_week]]="Sunday"),"yes","No")</f>
        <v>No</v>
      </c>
      <c r="T115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15" s="2">
        <f t="shared" si="1"/>
        <v>0.32333333333333336</v>
      </c>
    </row>
    <row r="116" spans="1:21" x14ac:dyDescent="0.3">
      <c r="A116" t="s">
        <v>216</v>
      </c>
      <c r="B116">
        <v>24</v>
      </c>
      <c r="C116" t="s">
        <v>27</v>
      </c>
      <c r="D116" t="s">
        <v>46</v>
      </c>
      <c r="E116" t="s">
        <v>70</v>
      </c>
      <c r="F116" t="s">
        <v>80</v>
      </c>
      <c r="G116" t="s">
        <v>72</v>
      </c>
      <c r="H116" t="s">
        <v>38</v>
      </c>
      <c r="I116" t="s">
        <v>43</v>
      </c>
      <c r="J116">
        <v>3</v>
      </c>
      <c r="K116">
        <v>3</v>
      </c>
      <c r="L116">
        <v>1</v>
      </c>
      <c r="M116">
        <v>25.12</v>
      </c>
      <c r="N116" t="s">
        <v>49</v>
      </c>
      <c r="O116" t="s">
        <v>44</v>
      </c>
      <c r="P116">
        <v>1</v>
      </c>
      <c r="Q116" s="1">
        <f>(social_media_ad_optimization[[#This Row],[clicks]]/social_media_ad_optimization[[#This Row],[impressions]])*100</f>
        <v>100</v>
      </c>
      <c r="R116" t="s">
        <v>605</v>
      </c>
      <c r="S116" t="str">
        <f>IF(OR(social_media_ad_optimization[[#This Row],[day_of_week]]="Saturday",social_media_ad_optimization[[#This Row],[day_of_week]]="Sunday"),"yes","No")</f>
        <v>No</v>
      </c>
      <c r="T116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16" s="2">
        <f t="shared" si="1"/>
        <v>0.57333333333333336</v>
      </c>
    </row>
    <row r="117" spans="1:21" x14ac:dyDescent="0.3">
      <c r="A117" t="s">
        <v>217</v>
      </c>
      <c r="B117">
        <v>24</v>
      </c>
      <c r="C117" t="s">
        <v>58</v>
      </c>
      <c r="D117" t="s">
        <v>62</v>
      </c>
      <c r="E117" t="s">
        <v>70</v>
      </c>
      <c r="F117" t="s">
        <v>83</v>
      </c>
      <c r="G117" t="s">
        <v>56</v>
      </c>
      <c r="H117" t="s">
        <v>22</v>
      </c>
      <c r="I117" t="s">
        <v>48</v>
      </c>
      <c r="J117">
        <v>9</v>
      </c>
      <c r="K117">
        <v>8</v>
      </c>
      <c r="L117">
        <v>1</v>
      </c>
      <c r="M117">
        <v>4.54</v>
      </c>
      <c r="N117" t="s">
        <v>39</v>
      </c>
      <c r="O117" t="s">
        <v>32</v>
      </c>
      <c r="P117">
        <v>0.87</v>
      </c>
      <c r="Q117" s="1">
        <f>(social_media_ad_optimization[[#This Row],[clicks]]/social_media_ad_optimization[[#This Row],[impressions]])*100</f>
        <v>88.888888888888886</v>
      </c>
      <c r="R117" t="s">
        <v>605</v>
      </c>
      <c r="S117" t="str">
        <f>IF(OR(social_media_ad_optimization[[#This Row],[day_of_week]]="Saturday",social_media_ad_optimization[[#This Row],[day_of_week]]="Sunday"),"yes","No")</f>
        <v>No</v>
      </c>
      <c r="T117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17" s="2">
        <f t="shared" si="1"/>
        <v>0.44555555555555559</v>
      </c>
    </row>
    <row r="118" spans="1:21" x14ac:dyDescent="0.3">
      <c r="A118" t="s">
        <v>218</v>
      </c>
      <c r="B118">
        <v>45</v>
      </c>
      <c r="C118" t="s">
        <v>58</v>
      </c>
      <c r="D118" t="s">
        <v>18</v>
      </c>
      <c r="E118" t="s">
        <v>70</v>
      </c>
      <c r="F118" t="s">
        <v>85</v>
      </c>
      <c r="G118" t="s">
        <v>37</v>
      </c>
      <c r="H118" t="s">
        <v>38</v>
      </c>
      <c r="I118" t="s">
        <v>43</v>
      </c>
      <c r="J118">
        <v>2</v>
      </c>
      <c r="K118">
        <v>2</v>
      </c>
      <c r="L118">
        <v>0</v>
      </c>
      <c r="M118">
        <v>5.49</v>
      </c>
      <c r="N118" t="s">
        <v>81</v>
      </c>
      <c r="O118" t="s">
        <v>25</v>
      </c>
      <c r="P118">
        <v>0.53</v>
      </c>
      <c r="Q118" s="1">
        <f>(social_media_ad_optimization[[#This Row],[clicks]]/social_media_ad_optimization[[#This Row],[impressions]])*100</f>
        <v>100</v>
      </c>
      <c r="R118" t="s">
        <v>606</v>
      </c>
      <c r="S118" t="str">
        <f>IF(OR(social_media_ad_optimization[[#This Row],[day_of_week]]="Saturday",social_media_ad_optimization[[#This Row],[day_of_week]]="Sunday"),"yes","No")</f>
        <v>No</v>
      </c>
      <c r="T118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18" s="2">
        <f t="shared" si="1"/>
        <v>0.44000000000000006</v>
      </c>
    </row>
    <row r="119" spans="1:21" x14ac:dyDescent="0.3">
      <c r="A119" t="s">
        <v>219</v>
      </c>
      <c r="B119">
        <v>24</v>
      </c>
      <c r="C119" t="s">
        <v>27</v>
      </c>
      <c r="D119" t="s">
        <v>54</v>
      </c>
      <c r="E119" t="s">
        <v>70</v>
      </c>
      <c r="F119" t="s">
        <v>87</v>
      </c>
      <c r="G119" t="s">
        <v>30</v>
      </c>
      <c r="H119" t="s">
        <v>38</v>
      </c>
      <c r="I119" t="s">
        <v>48</v>
      </c>
      <c r="J119">
        <v>4</v>
      </c>
      <c r="K119">
        <v>3</v>
      </c>
      <c r="L119">
        <v>0</v>
      </c>
      <c r="M119">
        <v>29.26</v>
      </c>
      <c r="N119" t="s">
        <v>68</v>
      </c>
      <c r="O119" t="s">
        <v>32</v>
      </c>
      <c r="P119">
        <v>0.47</v>
      </c>
      <c r="Q119" s="1">
        <f>(social_media_ad_optimization[[#This Row],[clicks]]/social_media_ad_optimization[[#This Row],[impressions]])*100</f>
        <v>75</v>
      </c>
      <c r="R119" t="s">
        <v>606</v>
      </c>
      <c r="S119" t="str">
        <f>IF(OR(social_media_ad_optimization[[#This Row],[day_of_week]]="Saturday",social_media_ad_optimization[[#This Row],[day_of_week]]="Sunday"),"yes","No")</f>
        <v>yes</v>
      </c>
      <c r="T119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19" s="2">
        <f t="shared" si="1"/>
        <v>0.34000000000000008</v>
      </c>
    </row>
    <row r="120" spans="1:21" x14ac:dyDescent="0.3">
      <c r="A120" t="s">
        <v>220</v>
      </c>
      <c r="B120">
        <v>57</v>
      </c>
      <c r="C120" t="s">
        <v>58</v>
      </c>
      <c r="D120" t="s">
        <v>62</v>
      </c>
      <c r="E120" t="s">
        <v>74</v>
      </c>
      <c r="F120" t="s">
        <v>89</v>
      </c>
      <c r="G120" t="s">
        <v>30</v>
      </c>
      <c r="H120" t="s">
        <v>38</v>
      </c>
      <c r="I120" t="s">
        <v>23</v>
      </c>
      <c r="J120">
        <v>3</v>
      </c>
      <c r="K120">
        <v>2</v>
      </c>
      <c r="L120">
        <v>0</v>
      </c>
      <c r="M120">
        <v>9.9600000000000009</v>
      </c>
      <c r="N120" t="s">
        <v>39</v>
      </c>
      <c r="O120" t="s">
        <v>44</v>
      </c>
      <c r="P120">
        <v>0.38</v>
      </c>
      <c r="Q120" s="1">
        <f>(social_media_ad_optimization[[#This Row],[clicks]]/social_media_ad_optimization[[#This Row],[impressions]])*100</f>
        <v>66.666666666666657</v>
      </c>
      <c r="R120" t="s">
        <v>606</v>
      </c>
      <c r="S120" t="str">
        <f>IF(OR(social_media_ad_optimization[[#This Row],[day_of_week]]="Saturday",social_media_ad_optimization[[#This Row],[day_of_week]]="Sunday"),"yes","No")</f>
        <v>No</v>
      </c>
      <c r="T120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20" s="2">
        <f t="shared" si="1"/>
        <v>0.30666666666666664</v>
      </c>
    </row>
    <row r="121" spans="1:21" x14ac:dyDescent="0.3">
      <c r="A121" t="s">
        <v>221</v>
      </c>
      <c r="B121">
        <v>18</v>
      </c>
      <c r="C121" t="s">
        <v>17</v>
      </c>
      <c r="D121" t="s">
        <v>34</v>
      </c>
      <c r="E121" t="s">
        <v>74</v>
      </c>
      <c r="F121" t="s">
        <v>91</v>
      </c>
      <c r="G121" t="s">
        <v>72</v>
      </c>
      <c r="H121" t="s">
        <v>38</v>
      </c>
      <c r="I121" t="s">
        <v>23</v>
      </c>
      <c r="J121">
        <v>3</v>
      </c>
      <c r="K121">
        <v>0</v>
      </c>
      <c r="L121">
        <v>0</v>
      </c>
      <c r="M121">
        <v>0.46</v>
      </c>
      <c r="N121" t="s">
        <v>24</v>
      </c>
      <c r="O121" t="s">
        <v>25</v>
      </c>
      <c r="P121">
        <v>0</v>
      </c>
      <c r="Q121" s="1">
        <f>(social_media_ad_optimization[[#This Row],[clicks]]/social_media_ad_optimization[[#This Row],[impressions]])*100</f>
        <v>0</v>
      </c>
      <c r="R121" t="s">
        <v>604</v>
      </c>
      <c r="S121" t="str">
        <f>IF(OR(social_media_ad_optimization[[#This Row],[day_of_week]]="Saturday",social_media_ad_optimization[[#This Row],[day_of_week]]="Sunday"),"yes","No")</f>
        <v>No</v>
      </c>
      <c r="T121" t="str">
        <f>IF(social_media_ad_optimization[[#This Row],[age]]&lt;20,"Teen",IF(social_media_ad_optimization[[#This Row],[age]]&lt;=35,"young adult",IF(social_media_ad_optimization[[#This Row],[age]]&lt;=50,"adult","senior")))</f>
        <v>Teen</v>
      </c>
      <c r="U121" s="2">
        <f t="shared" si="1"/>
        <v>0</v>
      </c>
    </row>
    <row r="122" spans="1:21" x14ac:dyDescent="0.3">
      <c r="A122" t="s">
        <v>222</v>
      </c>
      <c r="B122">
        <v>42</v>
      </c>
      <c r="C122" t="s">
        <v>27</v>
      </c>
      <c r="D122" t="s">
        <v>46</v>
      </c>
      <c r="E122" t="s">
        <v>70</v>
      </c>
      <c r="F122" t="s">
        <v>93</v>
      </c>
      <c r="G122" t="s">
        <v>56</v>
      </c>
      <c r="H122" t="s">
        <v>38</v>
      </c>
      <c r="I122" t="s">
        <v>43</v>
      </c>
      <c r="J122">
        <v>12</v>
      </c>
      <c r="K122">
        <v>5</v>
      </c>
      <c r="L122">
        <v>0</v>
      </c>
      <c r="M122">
        <v>17.46</v>
      </c>
      <c r="N122" t="s">
        <v>49</v>
      </c>
      <c r="O122" t="s">
        <v>25</v>
      </c>
      <c r="P122">
        <v>0.3</v>
      </c>
      <c r="Q122" s="1">
        <f>(social_media_ad_optimization[[#This Row],[clicks]]/social_media_ad_optimization[[#This Row],[impressions]])*100</f>
        <v>41.666666666666671</v>
      </c>
      <c r="R122" t="s">
        <v>604</v>
      </c>
      <c r="S122" t="str">
        <f>IF(OR(social_media_ad_optimization[[#This Row],[day_of_week]]="Saturday",social_media_ad_optimization[[#This Row],[day_of_week]]="Sunday"),"yes","No")</f>
        <v>No</v>
      </c>
      <c r="T122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22" s="2">
        <f t="shared" si="1"/>
        <v>0.20666666666666669</v>
      </c>
    </row>
    <row r="123" spans="1:21" x14ac:dyDescent="0.3">
      <c r="A123" t="s">
        <v>223</v>
      </c>
      <c r="B123">
        <v>27</v>
      </c>
      <c r="C123" t="s">
        <v>17</v>
      </c>
      <c r="D123" t="s">
        <v>54</v>
      </c>
      <c r="E123" t="s">
        <v>28</v>
      </c>
      <c r="F123" t="s">
        <v>95</v>
      </c>
      <c r="G123" t="s">
        <v>72</v>
      </c>
      <c r="H123" t="s">
        <v>22</v>
      </c>
      <c r="I123" t="s">
        <v>43</v>
      </c>
      <c r="J123">
        <v>8</v>
      </c>
      <c r="K123">
        <v>6</v>
      </c>
      <c r="L123">
        <v>1</v>
      </c>
      <c r="M123">
        <v>13.82</v>
      </c>
      <c r="N123" t="s">
        <v>39</v>
      </c>
      <c r="O123" t="s">
        <v>25</v>
      </c>
      <c r="P123">
        <v>0.84</v>
      </c>
      <c r="Q123" s="1">
        <f>(social_media_ad_optimization[[#This Row],[clicks]]/social_media_ad_optimization[[#This Row],[impressions]])*100</f>
        <v>75</v>
      </c>
      <c r="R123" t="s">
        <v>605</v>
      </c>
      <c r="S123" t="str">
        <f>IF(OR(social_media_ad_optimization[[#This Row],[day_of_week]]="Saturday",social_media_ad_optimization[[#This Row],[day_of_week]]="Sunday"),"yes","No")</f>
        <v>No</v>
      </c>
      <c r="T123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23" s="2">
        <f t="shared" si="1"/>
        <v>0.40666666666666673</v>
      </c>
    </row>
    <row r="124" spans="1:21" x14ac:dyDescent="0.3">
      <c r="A124" t="s">
        <v>224</v>
      </c>
      <c r="B124">
        <v>50</v>
      </c>
      <c r="C124" t="s">
        <v>17</v>
      </c>
      <c r="D124" t="s">
        <v>59</v>
      </c>
      <c r="E124" t="s">
        <v>35</v>
      </c>
      <c r="F124" t="s">
        <v>97</v>
      </c>
      <c r="G124" t="s">
        <v>30</v>
      </c>
      <c r="H124" t="s">
        <v>38</v>
      </c>
      <c r="I124" t="s">
        <v>48</v>
      </c>
      <c r="J124">
        <v>11</v>
      </c>
      <c r="K124">
        <v>9</v>
      </c>
      <c r="L124">
        <v>1</v>
      </c>
      <c r="M124">
        <v>20.350000000000001</v>
      </c>
      <c r="N124" t="s">
        <v>49</v>
      </c>
      <c r="O124" t="s">
        <v>25</v>
      </c>
      <c r="P124">
        <v>0.91</v>
      </c>
      <c r="Q124" s="1">
        <f>(social_media_ad_optimization[[#This Row],[clicks]]/social_media_ad_optimization[[#This Row],[impressions]])*100</f>
        <v>81.818181818181827</v>
      </c>
      <c r="R124" t="s">
        <v>605</v>
      </c>
      <c r="S124" t="str">
        <f>IF(OR(social_media_ad_optimization[[#This Row],[day_of_week]]="Saturday",social_media_ad_optimization[[#This Row],[day_of_week]]="Sunday"),"yes","No")</f>
        <v>No</v>
      </c>
      <c r="T124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24" s="2">
        <f t="shared" si="1"/>
        <v>0.41171717171717181</v>
      </c>
    </row>
    <row r="125" spans="1:21" x14ac:dyDescent="0.3">
      <c r="A125" t="s">
        <v>225</v>
      </c>
      <c r="B125">
        <v>43</v>
      </c>
      <c r="C125" t="s">
        <v>58</v>
      </c>
      <c r="D125" t="s">
        <v>18</v>
      </c>
      <c r="E125" t="s">
        <v>28</v>
      </c>
      <c r="F125" t="s">
        <v>99</v>
      </c>
      <c r="G125" t="s">
        <v>56</v>
      </c>
      <c r="H125" t="s">
        <v>38</v>
      </c>
      <c r="I125" t="s">
        <v>23</v>
      </c>
      <c r="J125">
        <v>13</v>
      </c>
      <c r="K125">
        <v>2</v>
      </c>
      <c r="L125">
        <v>0</v>
      </c>
      <c r="M125">
        <v>9.39</v>
      </c>
      <c r="N125" t="s">
        <v>49</v>
      </c>
      <c r="O125" t="s">
        <v>25</v>
      </c>
      <c r="P125">
        <v>0.12</v>
      </c>
      <c r="Q125" s="1">
        <f>(social_media_ad_optimization[[#This Row],[clicks]]/social_media_ad_optimization[[#This Row],[impressions]])*100</f>
        <v>15.384615384615385</v>
      </c>
      <c r="R125" t="s">
        <v>604</v>
      </c>
      <c r="S125" t="str">
        <f>IF(OR(social_media_ad_optimization[[#This Row],[day_of_week]]="Saturday",social_media_ad_optimization[[#This Row],[day_of_week]]="Sunday"),"yes","No")</f>
        <v>No</v>
      </c>
      <c r="T125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25" s="2">
        <f t="shared" si="1"/>
        <v>0.10153846153846155</v>
      </c>
    </row>
    <row r="126" spans="1:21" x14ac:dyDescent="0.3">
      <c r="A126" t="s">
        <v>226</v>
      </c>
      <c r="B126">
        <v>49</v>
      </c>
      <c r="C126" t="s">
        <v>58</v>
      </c>
      <c r="D126" t="s">
        <v>46</v>
      </c>
      <c r="E126" t="s">
        <v>51</v>
      </c>
      <c r="F126" t="s">
        <v>101</v>
      </c>
      <c r="G126" t="s">
        <v>56</v>
      </c>
      <c r="H126" t="s">
        <v>38</v>
      </c>
      <c r="I126" t="s">
        <v>48</v>
      </c>
      <c r="J126">
        <v>12</v>
      </c>
      <c r="K126">
        <v>3</v>
      </c>
      <c r="L126">
        <v>0</v>
      </c>
      <c r="M126">
        <v>25.17</v>
      </c>
      <c r="N126" t="s">
        <v>68</v>
      </c>
      <c r="O126" t="s">
        <v>44</v>
      </c>
      <c r="P126">
        <v>0.23</v>
      </c>
      <c r="Q126" s="1">
        <f>(social_media_ad_optimization[[#This Row],[clicks]]/social_media_ad_optimization[[#This Row],[impressions]])*100</f>
        <v>25</v>
      </c>
      <c r="R126" t="s">
        <v>604</v>
      </c>
      <c r="S126" t="str">
        <f>IF(OR(social_media_ad_optimization[[#This Row],[day_of_week]]="Saturday",social_media_ad_optimization[[#This Row],[day_of_week]]="Sunday"),"yes","No")</f>
        <v>yes</v>
      </c>
      <c r="T126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26" s="2">
        <f t="shared" si="1"/>
        <v>0.14000000000000001</v>
      </c>
    </row>
    <row r="127" spans="1:21" x14ac:dyDescent="0.3">
      <c r="A127" t="s">
        <v>227</v>
      </c>
      <c r="B127">
        <v>22</v>
      </c>
      <c r="C127" t="s">
        <v>27</v>
      </c>
      <c r="D127" t="s">
        <v>62</v>
      </c>
      <c r="E127" t="s">
        <v>28</v>
      </c>
      <c r="F127" t="s">
        <v>103</v>
      </c>
      <c r="G127" t="s">
        <v>42</v>
      </c>
      <c r="H127" t="s">
        <v>22</v>
      </c>
      <c r="I127" t="s">
        <v>43</v>
      </c>
      <c r="J127">
        <v>15</v>
      </c>
      <c r="K127">
        <v>2</v>
      </c>
      <c r="L127">
        <v>0</v>
      </c>
      <c r="M127">
        <v>17.7</v>
      </c>
      <c r="N127" t="s">
        <v>24</v>
      </c>
      <c r="O127" t="s">
        <v>44</v>
      </c>
      <c r="P127">
        <v>0.16</v>
      </c>
      <c r="Q127" s="1">
        <f>(social_media_ad_optimization[[#This Row],[clicks]]/social_media_ad_optimization[[#This Row],[impressions]])*100</f>
        <v>13.333333333333334</v>
      </c>
      <c r="R127" t="s">
        <v>604</v>
      </c>
      <c r="S127" t="str">
        <f>IF(OR(social_media_ad_optimization[[#This Row],[day_of_week]]="Saturday",social_media_ad_optimization[[#This Row],[day_of_week]]="Sunday"),"yes","No")</f>
        <v>No</v>
      </c>
      <c r="T127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27" s="2">
        <f t="shared" si="1"/>
        <v>9.3333333333333351E-2</v>
      </c>
    </row>
    <row r="128" spans="1:21" x14ac:dyDescent="0.3">
      <c r="A128" t="s">
        <v>228</v>
      </c>
      <c r="B128">
        <v>58</v>
      </c>
      <c r="C128" t="s">
        <v>27</v>
      </c>
      <c r="D128" t="s">
        <v>59</v>
      </c>
      <c r="E128" t="s">
        <v>28</v>
      </c>
      <c r="F128" t="s">
        <v>105</v>
      </c>
      <c r="G128" t="s">
        <v>42</v>
      </c>
      <c r="H128" t="s">
        <v>22</v>
      </c>
      <c r="I128" t="s">
        <v>43</v>
      </c>
      <c r="J128">
        <v>3</v>
      </c>
      <c r="K128">
        <v>3</v>
      </c>
      <c r="L128">
        <v>0</v>
      </c>
      <c r="M128">
        <v>27.67</v>
      </c>
      <c r="N128" t="s">
        <v>49</v>
      </c>
      <c r="O128" t="s">
        <v>44</v>
      </c>
      <c r="P128">
        <v>0.6</v>
      </c>
      <c r="Q128" s="1">
        <f>(social_media_ad_optimization[[#This Row],[clicks]]/social_media_ad_optimization[[#This Row],[impressions]])*100</f>
        <v>100</v>
      </c>
      <c r="R128" t="s">
        <v>606</v>
      </c>
      <c r="S128" t="str">
        <f>IF(OR(social_media_ad_optimization[[#This Row],[day_of_week]]="Saturday",social_media_ad_optimization[[#This Row],[day_of_week]]="Sunday"),"yes","No")</f>
        <v>No</v>
      </c>
      <c r="T128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28" s="2">
        <f t="shared" si="1"/>
        <v>0.44000000000000006</v>
      </c>
    </row>
    <row r="129" spans="1:21" x14ac:dyDescent="0.3">
      <c r="A129" t="s">
        <v>229</v>
      </c>
      <c r="B129">
        <v>24</v>
      </c>
      <c r="C129" t="s">
        <v>17</v>
      </c>
      <c r="D129" t="s">
        <v>46</v>
      </c>
      <c r="E129" t="s">
        <v>74</v>
      </c>
      <c r="F129" t="s">
        <v>107</v>
      </c>
      <c r="G129" t="s">
        <v>42</v>
      </c>
      <c r="H129" t="s">
        <v>22</v>
      </c>
      <c r="I129" t="s">
        <v>43</v>
      </c>
      <c r="J129">
        <v>14</v>
      </c>
      <c r="K129">
        <v>4</v>
      </c>
      <c r="L129">
        <v>0</v>
      </c>
      <c r="M129">
        <v>7.43</v>
      </c>
      <c r="N129" t="s">
        <v>68</v>
      </c>
      <c r="O129" t="s">
        <v>25</v>
      </c>
      <c r="P129">
        <v>0.18</v>
      </c>
      <c r="Q129" s="1">
        <f>(social_media_ad_optimization[[#This Row],[clicks]]/social_media_ad_optimization[[#This Row],[impressions]])*100</f>
        <v>28.571428571428569</v>
      </c>
      <c r="R129" t="s">
        <v>604</v>
      </c>
      <c r="S129" t="str">
        <f>IF(OR(social_media_ad_optimization[[#This Row],[day_of_week]]="Saturday",social_media_ad_optimization[[#This Row],[day_of_week]]="Sunday"),"yes","No")</f>
        <v>yes</v>
      </c>
      <c r="T129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29" s="2">
        <f t="shared" si="1"/>
        <v>0.1542857142857143</v>
      </c>
    </row>
    <row r="130" spans="1:21" x14ac:dyDescent="0.3">
      <c r="A130" t="s">
        <v>230</v>
      </c>
      <c r="B130">
        <v>22</v>
      </c>
      <c r="C130" t="s">
        <v>58</v>
      </c>
      <c r="D130" t="s">
        <v>62</v>
      </c>
      <c r="E130" t="s">
        <v>28</v>
      </c>
      <c r="F130" t="s">
        <v>109</v>
      </c>
      <c r="G130" t="s">
        <v>37</v>
      </c>
      <c r="H130" t="s">
        <v>22</v>
      </c>
      <c r="I130" t="s">
        <v>43</v>
      </c>
      <c r="J130">
        <v>6</v>
      </c>
      <c r="K130">
        <v>5</v>
      </c>
      <c r="L130">
        <v>0</v>
      </c>
      <c r="M130">
        <v>19.72</v>
      </c>
      <c r="N130" t="s">
        <v>76</v>
      </c>
      <c r="O130" t="s">
        <v>25</v>
      </c>
      <c r="P130">
        <v>0.52</v>
      </c>
      <c r="Q130" s="1">
        <f>(social_media_ad_optimization[[#This Row],[clicks]]/social_media_ad_optimization[[#This Row],[impressions]])*100</f>
        <v>83.333333333333343</v>
      </c>
      <c r="R130" t="s">
        <v>606</v>
      </c>
      <c r="S130" t="str">
        <f>IF(OR(social_media_ad_optimization[[#This Row],[day_of_week]]="Saturday",social_media_ad_optimization[[#This Row],[day_of_week]]="Sunday"),"yes","No")</f>
        <v>No</v>
      </c>
      <c r="T130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30" s="2">
        <f t="shared" ref="U130:U193" si="2">IF(OR(J130=0,K130=0),0,((K130/J130)*0.4+(L130/K130)*0.4+IF(Q130="High",1,IF(Q130="Medium",0.5,0.2))*0.2))</f>
        <v>0.37333333333333341</v>
      </c>
    </row>
    <row r="131" spans="1:21" x14ac:dyDescent="0.3">
      <c r="A131" t="s">
        <v>231</v>
      </c>
      <c r="B131">
        <v>24</v>
      </c>
      <c r="C131" t="s">
        <v>17</v>
      </c>
      <c r="D131" t="s">
        <v>59</v>
      </c>
      <c r="E131" t="s">
        <v>51</v>
      </c>
      <c r="F131" t="s">
        <v>111</v>
      </c>
      <c r="G131" t="s">
        <v>56</v>
      </c>
      <c r="H131" t="s">
        <v>22</v>
      </c>
      <c r="I131" t="s">
        <v>48</v>
      </c>
      <c r="J131">
        <v>2</v>
      </c>
      <c r="K131">
        <v>0</v>
      </c>
      <c r="L131">
        <v>0</v>
      </c>
      <c r="M131">
        <v>4.76</v>
      </c>
      <c r="N131" t="s">
        <v>31</v>
      </c>
      <c r="O131" t="s">
        <v>44</v>
      </c>
      <c r="P131">
        <v>0.02</v>
      </c>
      <c r="Q131" s="1">
        <f>(social_media_ad_optimization[[#This Row],[clicks]]/social_media_ad_optimization[[#This Row],[impressions]])*100</f>
        <v>0</v>
      </c>
      <c r="R131" t="s">
        <v>604</v>
      </c>
      <c r="S131" t="str">
        <f>IF(OR(social_media_ad_optimization[[#This Row],[day_of_week]]="Saturday",social_media_ad_optimization[[#This Row],[day_of_week]]="Sunday"),"yes","No")</f>
        <v>yes</v>
      </c>
      <c r="T131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31" s="2">
        <f t="shared" si="2"/>
        <v>0</v>
      </c>
    </row>
    <row r="132" spans="1:21" x14ac:dyDescent="0.3">
      <c r="A132" t="s">
        <v>232</v>
      </c>
      <c r="B132">
        <v>47</v>
      </c>
      <c r="C132" t="s">
        <v>58</v>
      </c>
      <c r="D132" t="s">
        <v>54</v>
      </c>
      <c r="E132" t="s">
        <v>35</v>
      </c>
      <c r="F132" t="s">
        <v>113</v>
      </c>
      <c r="G132" t="s">
        <v>72</v>
      </c>
      <c r="H132" t="s">
        <v>38</v>
      </c>
      <c r="I132" t="s">
        <v>48</v>
      </c>
      <c r="J132">
        <v>6</v>
      </c>
      <c r="K132">
        <v>1</v>
      </c>
      <c r="L132">
        <v>1</v>
      </c>
      <c r="M132">
        <v>14.6</v>
      </c>
      <c r="N132" t="s">
        <v>31</v>
      </c>
      <c r="O132" t="s">
        <v>44</v>
      </c>
      <c r="P132">
        <v>0.56000000000000005</v>
      </c>
      <c r="Q132" s="1">
        <f>(social_media_ad_optimization[[#This Row],[clicks]]/social_media_ad_optimization[[#This Row],[impressions]])*100</f>
        <v>16.666666666666664</v>
      </c>
      <c r="R132" t="s">
        <v>606</v>
      </c>
      <c r="S132" t="str">
        <f>IF(OR(social_media_ad_optimization[[#This Row],[day_of_week]]="Saturday",social_media_ad_optimization[[#This Row],[day_of_week]]="Sunday"),"yes","No")</f>
        <v>yes</v>
      </c>
      <c r="T132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32" s="2">
        <f t="shared" si="2"/>
        <v>0.50666666666666671</v>
      </c>
    </row>
    <row r="133" spans="1:21" x14ac:dyDescent="0.3">
      <c r="A133" t="s">
        <v>233</v>
      </c>
      <c r="B133">
        <v>35</v>
      </c>
      <c r="C133" t="s">
        <v>58</v>
      </c>
      <c r="D133" t="s">
        <v>18</v>
      </c>
      <c r="E133" t="s">
        <v>70</v>
      </c>
      <c r="F133" t="s">
        <v>115</v>
      </c>
      <c r="G133" t="s">
        <v>37</v>
      </c>
      <c r="H133" t="s">
        <v>22</v>
      </c>
      <c r="I133" t="s">
        <v>43</v>
      </c>
      <c r="J133">
        <v>8</v>
      </c>
      <c r="K133">
        <v>7</v>
      </c>
      <c r="L133">
        <v>1</v>
      </c>
      <c r="M133">
        <v>11.69</v>
      </c>
      <c r="N133" t="s">
        <v>39</v>
      </c>
      <c r="O133" t="s">
        <v>25</v>
      </c>
      <c r="P133">
        <v>0.9</v>
      </c>
      <c r="Q133" s="1">
        <f>(social_media_ad_optimization[[#This Row],[clicks]]/social_media_ad_optimization[[#This Row],[impressions]])*100</f>
        <v>87.5</v>
      </c>
      <c r="R133" t="s">
        <v>605</v>
      </c>
      <c r="S133" t="str">
        <f>IF(OR(social_media_ad_optimization[[#This Row],[day_of_week]]="Saturday",social_media_ad_optimization[[#This Row],[day_of_week]]="Sunday"),"yes","No")</f>
        <v>No</v>
      </c>
      <c r="T133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33" s="2">
        <f t="shared" si="2"/>
        <v>0.44714285714285718</v>
      </c>
    </row>
    <row r="134" spans="1:21" x14ac:dyDescent="0.3">
      <c r="A134" t="s">
        <v>234</v>
      </c>
      <c r="B134">
        <v>59</v>
      </c>
      <c r="C134" t="s">
        <v>17</v>
      </c>
      <c r="D134" t="s">
        <v>54</v>
      </c>
      <c r="E134" t="s">
        <v>74</v>
      </c>
      <c r="F134" t="s">
        <v>117</v>
      </c>
      <c r="G134" t="s">
        <v>37</v>
      </c>
      <c r="H134" t="s">
        <v>38</v>
      </c>
      <c r="I134" t="s">
        <v>43</v>
      </c>
      <c r="J134">
        <v>10</v>
      </c>
      <c r="K134">
        <v>8</v>
      </c>
      <c r="L134">
        <v>0</v>
      </c>
      <c r="M134">
        <v>22.43</v>
      </c>
      <c r="N134" t="s">
        <v>49</v>
      </c>
      <c r="O134" t="s">
        <v>44</v>
      </c>
      <c r="P134">
        <v>0.5</v>
      </c>
      <c r="Q134" s="1">
        <f>(social_media_ad_optimization[[#This Row],[clicks]]/social_media_ad_optimization[[#This Row],[impressions]])*100</f>
        <v>80</v>
      </c>
      <c r="R134" t="s">
        <v>606</v>
      </c>
      <c r="S134" t="str">
        <f>IF(OR(social_media_ad_optimization[[#This Row],[day_of_week]]="Saturday",social_media_ad_optimization[[#This Row],[day_of_week]]="Sunday"),"yes","No")</f>
        <v>No</v>
      </c>
      <c r="T134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34" s="2">
        <f t="shared" si="2"/>
        <v>0.3600000000000001</v>
      </c>
    </row>
    <row r="135" spans="1:21" x14ac:dyDescent="0.3">
      <c r="A135" t="s">
        <v>235</v>
      </c>
      <c r="B135">
        <v>54</v>
      </c>
      <c r="C135" t="s">
        <v>58</v>
      </c>
      <c r="D135" t="s">
        <v>34</v>
      </c>
      <c r="E135" t="s">
        <v>70</v>
      </c>
      <c r="F135" t="s">
        <v>119</v>
      </c>
      <c r="G135" t="s">
        <v>37</v>
      </c>
      <c r="H135" t="s">
        <v>38</v>
      </c>
      <c r="I135" t="s">
        <v>48</v>
      </c>
      <c r="J135">
        <v>3</v>
      </c>
      <c r="K135">
        <v>0</v>
      </c>
      <c r="L135">
        <v>0</v>
      </c>
      <c r="M135">
        <v>2.25</v>
      </c>
      <c r="N135" t="s">
        <v>68</v>
      </c>
      <c r="O135" t="s">
        <v>44</v>
      </c>
      <c r="P135">
        <v>0.01</v>
      </c>
      <c r="Q135" s="1">
        <f>(social_media_ad_optimization[[#This Row],[clicks]]/social_media_ad_optimization[[#This Row],[impressions]])*100</f>
        <v>0</v>
      </c>
      <c r="R135" t="s">
        <v>604</v>
      </c>
      <c r="S135" t="str">
        <f>IF(OR(social_media_ad_optimization[[#This Row],[day_of_week]]="Saturday",social_media_ad_optimization[[#This Row],[day_of_week]]="Sunday"),"yes","No")</f>
        <v>yes</v>
      </c>
      <c r="T135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35" s="2">
        <f t="shared" si="2"/>
        <v>0</v>
      </c>
    </row>
    <row r="136" spans="1:21" x14ac:dyDescent="0.3">
      <c r="A136" t="s">
        <v>236</v>
      </c>
      <c r="B136">
        <v>23</v>
      </c>
      <c r="C136" t="s">
        <v>58</v>
      </c>
      <c r="D136" t="s">
        <v>62</v>
      </c>
      <c r="E136" t="s">
        <v>51</v>
      </c>
      <c r="F136" t="s">
        <v>121</v>
      </c>
      <c r="G136" t="s">
        <v>30</v>
      </c>
      <c r="H136" t="s">
        <v>22</v>
      </c>
      <c r="I136" t="s">
        <v>48</v>
      </c>
      <c r="J136">
        <v>8</v>
      </c>
      <c r="K136">
        <v>7</v>
      </c>
      <c r="L136">
        <v>0</v>
      </c>
      <c r="M136">
        <v>18.68</v>
      </c>
      <c r="N136" t="s">
        <v>39</v>
      </c>
      <c r="O136" t="s">
        <v>44</v>
      </c>
      <c r="P136">
        <v>0.53</v>
      </c>
      <c r="Q136" s="1">
        <f>(social_media_ad_optimization[[#This Row],[clicks]]/social_media_ad_optimization[[#This Row],[impressions]])*100</f>
        <v>87.5</v>
      </c>
      <c r="R136" t="s">
        <v>606</v>
      </c>
      <c r="S136" t="str">
        <f>IF(OR(social_media_ad_optimization[[#This Row],[day_of_week]]="Saturday",social_media_ad_optimization[[#This Row],[day_of_week]]="Sunday"),"yes","No")</f>
        <v>No</v>
      </c>
      <c r="T136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36" s="2">
        <f t="shared" si="2"/>
        <v>0.39</v>
      </c>
    </row>
    <row r="137" spans="1:21" x14ac:dyDescent="0.3">
      <c r="A137" t="s">
        <v>237</v>
      </c>
      <c r="B137">
        <v>36</v>
      </c>
      <c r="C137" t="s">
        <v>27</v>
      </c>
      <c r="D137" t="s">
        <v>46</v>
      </c>
      <c r="E137" t="s">
        <v>70</v>
      </c>
      <c r="F137" t="s">
        <v>123</v>
      </c>
      <c r="G137" t="s">
        <v>72</v>
      </c>
      <c r="H137" t="s">
        <v>22</v>
      </c>
      <c r="I137" t="s">
        <v>48</v>
      </c>
      <c r="J137">
        <v>11</v>
      </c>
      <c r="K137">
        <v>5</v>
      </c>
      <c r="L137">
        <v>1</v>
      </c>
      <c r="M137">
        <v>3.74</v>
      </c>
      <c r="N137" t="s">
        <v>31</v>
      </c>
      <c r="O137" t="s">
        <v>44</v>
      </c>
      <c r="P137">
        <v>0.65</v>
      </c>
      <c r="Q137" s="1">
        <f>(social_media_ad_optimization[[#This Row],[clicks]]/social_media_ad_optimization[[#This Row],[impressions]])*100</f>
        <v>45.454545454545453</v>
      </c>
      <c r="R137" t="s">
        <v>605</v>
      </c>
      <c r="S137" t="str">
        <f>IF(OR(social_media_ad_optimization[[#This Row],[day_of_week]]="Saturday",social_media_ad_optimization[[#This Row],[day_of_week]]="Sunday"),"yes","No")</f>
        <v>yes</v>
      </c>
      <c r="T137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37" s="2">
        <f t="shared" si="2"/>
        <v>0.30181818181818187</v>
      </c>
    </row>
    <row r="138" spans="1:21" x14ac:dyDescent="0.3">
      <c r="A138" t="s">
        <v>238</v>
      </c>
      <c r="B138">
        <v>36</v>
      </c>
      <c r="C138" t="s">
        <v>27</v>
      </c>
      <c r="D138" t="s">
        <v>62</v>
      </c>
      <c r="E138" t="s">
        <v>19</v>
      </c>
      <c r="F138" t="s">
        <v>125</v>
      </c>
      <c r="G138" t="s">
        <v>37</v>
      </c>
      <c r="H138" t="s">
        <v>22</v>
      </c>
      <c r="I138" t="s">
        <v>43</v>
      </c>
      <c r="J138">
        <v>2</v>
      </c>
      <c r="K138">
        <v>2</v>
      </c>
      <c r="L138">
        <v>0</v>
      </c>
      <c r="M138">
        <v>27.59</v>
      </c>
      <c r="N138" t="s">
        <v>39</v>
      </c>
      <c r="O138" t="s">
        <v>32</v>
      </c>
      <c r="P138">
        <v>0.6</v>
      </c>
      <c r="Q138" s="1">
        <f>(social_media_ad_optimization[[#This Row],[clicks]]/social_media_ad_optimization[[#This Row],[impressions]])*100</f>
        <v>100</v>
      </c>
      <c r="R138" t="s">
        <v>606</v>
      </c>
      <c r="S138" t="str">
        <f>IF(OR(social_media_ad_optimization[[#This Row],[day_of_week]]="Saturday",social_media_ad_optimization[[#This Row],[day_of_week]]="Sunday"),"yes","No")</f>
        <v>No</v>
      </c>
      <c r="T138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38" s="2">
        <f t="shared" si="2"/>
        <v>0.44000000000000006</v>
      </c>
    </row>
    <row r="139" spans="1:21" x14ac:dyDescent="0.3">
      <c r="A139" t="s">
        <v>239</v>
      </c>
      <c r="B139">
        <v>60</v>
      </c>
      <c r="C139" t="s">
        <v>27</v>
      </c>
      <c r="D139" t="s">
        <v>34</v>
      </c>
      <c r="E139" t="s">
        <v>74</v>
      </c>
      <c r="F139" t="s">
        <v>127</v>
      </c>
      <c r="G139" t="s">
        <v>72</v>
      </c>
      <c r="H139" t="s">
        <v>22</v>
      </c>
      <c r="I139" t="s">
        <v>43</v>
      </c>
      <c r="J139">
        <v>9</v>
      </c>
      <c r="K139">
        <v>6</v>
      </c>
      <c r="L139">
        <v>0</v>
      </c>
      <c r="M139">
        <v>10.53</v>
      </c>
      <c r="N139" t="s">
        <v>76</v>
      </c>
      <c r="O139" t="s">
        <v>32</v>
      </c>
      <c r="P139">
        <v>0.39</v>
      </c>
      <c r="Q139" s="1">
        <f>(social_media_ad_optimization[[#This Row],[clicks]]/social_media_ad_optimization[[#This Row],[impressions]])*100</f>
        <v>66.666666666666657</v>
      </c>
      <c r="R139" t="s">
        <v>606</v>
      </c>
      <c r="S139" t="str">
        <f>IF(OR(social_media_ad_optimization[[#This Row],[day_of_week]]="Saturday",social_media_ad_optimization[[#This Row],[day_of_week]]="Sunday"),"yes","No")</f>
        <v>No</v>
      </c>
      <c r="T139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39" s="2">
        <f t="shared" si="2"/>
        <v>0.30666666666666664</v>
      </c>
    </row>
    <row r="140" spans="1:21" x14ac:dyDescent="0.3">
      <c r="A140" t="s">
        <v>240</v>
      </c>
      <c r="B140">
        <v>51</v>
      </c>
      <c r="C140" t="s">
        <v>17</v>
      </c>
      <c r="D140" t="s">
        <v>62</v>
      </c>
      <c r="E140" t="s">
        <v>19</v>
      </c>
      <c r="F140" t="s">
        <v>129</v>
      </c>
      <c r="G140" t="s">
        <v>42</v>
      </c>
      <c r="H140" t="s">
        <v>38</v>
      </c>
      <c r="I140" t="s">
        <v>23</v>
      </c>
      <c r="J140">
        <v>6</v>
      </c>
      <c r="K140">
        <v>2</v>
      </c>
      <c r="L140">
        <v>1</v>
      </c>
      <c r="M140">
        <v>7.21</v>
      </c>
      <c r="N140" t="s">
        <v>68</v>
      </c>
      <c r="O140" t="s">
        <v>44</v>
      </c>
      <c r="P140">
        <v>0.6</v>
      </c>
      <c r="Q140" s="1">
        <f>(social_media_ad_optimization[[#This Row],[clicks]]/social_media_ad_optimization[[#This Row],[impressions]])*100</f>
        <v>33.333333333333329</v>
      </c>
      <c r="R140" t="s">
        <v>606</v>
      </c>
      <c r="S140" t="str">
        <f>IF(OR(social_media_ad_optimization[[#This Row],[day_of_week]]="Saturday",social_media_ad_optimization[[#This Row],[day_of_week]]="Sunday"),"yes","No")</f>
        <v>yes</v>
      </c>
      <c r="T140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40" s="2">
        <f t="shared" si="2"/>
        <v>0.37333333333333341</v>
      </c>
    </row>
    <row r="141" spans="1:21" x14ac:dyDescent="0.3">
      <c r="A141" t="s">
        <v>241</v>
      </c>
      <c r="B141">
        <v>30</v>
      </c>
      <c r="C141" t="s">
        <v>17</v>
      </c>
      <c r="D141" t="s">
        <v>34</v>
      </c>
      <c r="E141" t="s">
        <v>51</v>
      </c>
      <c r="F141" t="s">
        <v>131</v>
      </c>
      <c r="G141" t="s">
        <v>30</v>
      </c>
      <c r="H141" t="s">
        <v>38</v>
      </c>
      <c r="I141" t="s">
        <v>23</v>
      </c>
      <c r="J141">
        <v>9</v>
      </c>
      <c r="K141">
        <v>8</v>
      </c>
      <c r="L141">
        <v>0</v>
      </c>
      <c r="M141">
        <v>26.63</v>
      </c>
      <c r="N141" t="s">
        <v>49</v>
      </c>
      <c r="O141" t="s">
        <v>32</v>
      </c>
      <c r="P141">
        <v>0.54</v>
      </c>
      <c r="Q141" s="1">
        <f>(social_media_ad_optimization[[#This Row],[clicks]]/social_media_ad_optimization[[#This Row],[impressions]])*100</f>
        <v>88.888888888888886</v>
      </c>
      <c r="R141" t="s">
        <v>606</v>
      </c>
      <c r="S141" t="str">
        <f>IF(OR(social_media_ad_optimization[[#This Row],[day_of_week]]="Saturday",social_media_ad_optimization[[#This Row],[day_of_week]]="Sunday"),"yes","No")</f>
        <v>No</v>
      </c>
      <c r="T141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41" s="2">
        <f t="shared" si="2"/>
        <v>0.39555555555555555</v>
      </c>
    </row>
    <row r="142" spans="1:21" x14ac:dyDescent="0.3">
      <c r="A142" t="s">
        <v>242</v>
      </c>
      <c r="B142">
        <v>39</v>
      </c>
      <c r="C142" t="s">
        <v>58</v>
      </c>
      <c r="D142" t="s">
        <v>34</v>
      </c>
      <c r="E142" t="s">
        <v>74</v>
      </c>
      <c r="F142" t="s">
        <v>133</v>
      </c>
      <c r="G142" t="s">
        <v>42</v>
      </c>
      <c r="H142" t="s">
        <v>22</v>
      </c>
      <c r="I142" t="s">
        <v>23</v>
      </c>
      <c r="J142">
        <v>3</v>
      </c>
      <c r="K142">
        <v>1</v>
      </c>
      <c r="L142">
        <v>0</v>
      </c>
      <c r="M142">
        <v>2.27</v>
      </c>
      <c r="N142" t="s">
        <v>39</v>
      </c>
      <c r="O142" t="s">
        <v>32</v>
      </c>
      <c r="P142">
        <v>0.18</v>
      </c>
      <c r="Q142" s="1">
        <f>(social_media_ad_optimization[[#This Row],[clicks]]/social_media_ad_optimization[[#This Row],[impressions]])*100</f>
        <v>33.333333333333329</v>
      </c>
      <c r="R142" t="s">
        <v>604</v>
      </c>
      <c r="S142" t="str">
        <f>IF(OR(social_media_ad_optimization[[#This Row],[day_of_week]]="Saturday",social_media_ad_optimization[[#This Row],[day_of_week]]="Sunday"),"yes","No")</f>
        <v>No</v>
      </c>
      <c r="T142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42" s="2">
        <f t="shared" si="2"/>
        <v>0.17333333333333334</v>
      </c>
    </row>
    <row r="143" spans="1:21" x14ac:dyDescent="0.3">
      <c r="A143" t="s">
        <v>243</v>
      </c>
      <c r="B143">
        <v>33</v>
      </c>
      <c r="C143" t="s">
        <v>27</v>
      </c>
      <c r="D143" t="s">
        <v>54</v>
      </c>
      <c r="E143" t="s">
        <v>70</v>
      </c>
      <c r="F143" t="s">
        <v>135</v>
      </c>
      <c r="G143" t="s">
        <v>72</v>
      </c>
      <c r="H143" t="s">
        <v>38</v>
      </c>
      <c r="I143" t="s">
        <v>23</v>
      </c>
      <c r="J143">
        <v>9</v>
      </c>
      <c r="K143">
        <v>3</v>
      </c>
      <c r="L143">
        <v>1</v>
      </c>
      <c r="M143">
        <v>24.45</v>
      </c>
      <c r="N143" t="s">
        <v>81</v>
      </c>
      <c r="O143" t="s">
        <v>25</v>
      </c>
      <c r="P143">
        <v>0.67</v>
      </c>
      <c r="Q143" s="1">
        <f>(social_media_ad_optimization[[#This Row],[clicks]]/social_media_ad_optimization[[#This Row],[impressions]])*100</f>
        <v>33.333333333333329</v>
      </c>
      <c r="R143" t="s">
        <v>605</v>
      </c>
      <c r="S143" t="str">
        <f>IF(OR(social_media_ad_optimization[[#This Row],[day_of_week]]="Saturday",social_media_ad_optimization[[#This Row],[day_of_week]]="Sunday"),"yes","No")</f>
        <v>No</v>
      </c>
      <c r="T143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43" s="2">
        <f t="shared" si="2"/>
        <v>0.30666666666666664</v>
      </c>
    </row>
    <row r="144" spans="1:21" x14ac:dyDescent="0.3">
      <c r="A144" t="s">
        <v>244</v>
      </c>
      <c r="B144">
        <v>41</v>
      </c>
      <c r="C144" t="s">
        <v>58</v>
      </c>
      <c r="D144" t="s">
        <v>54</v>
      </c>
      <c r="E144" t="s">
        <v>35</v>
      </c>
      <c r="F144" t="s">
        <v>137</v>
      </c>
      <c r="G144" t="s">
        <v>42</v>
      </c>
      <c r="H144" t="s">
        <v>38</v>
      </c>
      <c r="I144" t="s">
        <v>43</v>
      </c>
      <c r="J144">
        <v>9</v>
      </c>
      <c r="K144">
        <v>8</v>
      </c>
      <c r="L144">
        <v>1</v>
      </c>
      <c r="M144">
        <v>5.7</v>
      </c>
      <c r="N144" t="s">
        <v>76</v>
      </c>
      <c r="O144" t="s">
        <v>32</v>
      </c>
      <c r="P144">
        <v>0.87</v>
      </c>
      <c r="Q144" s="1">
        <f>(social_media_ad_optimization[[#This Row],[clicks]]/social_media_ad_optimization[[#This Row],[impressions]])*100</f>
        <v>88.888888888888886</v>
      </c>
      <c r="R144" t="s">
        <v>605</v>
      </c>
      <c r="S144" t="str">
        <f>IF(OR(social_media_ad_optimization[[#This Row],[day_of_week]]="Saturday",social_media_ad_optimization[[#This Row],[day_of_week]]="Sunday"),"yes","No")</f>
        <v>No</v>
      </c>
      <c r="T144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44" s="2">
        <f t="shared" si="2"/>
        <v>0.44555555555555559</v>
      </c>
    </row>
    <row r="145" spans="1:21" x14ac:dyDescent="0.3">
      <c r="A145" t="s">
        <v>245</v>
      </c>
      <c r="B145">
        <v>26</v>
      </c>
      <c r="C145" t="s">
        <v>27</v>
      </c>
      <c r="D145" t="s">
        <v>18</v>
      </c>
      <c r="E145" t="s">
        <v>19</v>
      </c>
      <c r="F145" t="s">
        <v>139</v>
      </c>
      <c r="G145" t="s">
        <v>42</v>
      </c>
      <c r="H145" t="s">
        <v>38</v>
      </c>
      <c r="I145" t="s">
        <v>48</v>
      </c>
      <c r="J145">
        <v>15</v>
      </c>
      <c r="K145">
        <v>3</v>
      </c>
      <c r="L145">
        <v>0</v>
      </c>
      <c r="M145">
        <v>15.96</v>
      </c>
      <c r="N145" t="s">
        <v>49</v>
      </c>
      <c r="O145" t="s">
        <v>44</v>
      </c>
      <c r="P145">
        <v>0.18</v>
      </c>
      <c r="Q145" s="1">
        <f>(social_media_ad_optimization[[#This Row],[clicks]]/social_media_ad_optimization[[#This Row],[impressions]])*100</f>
        <v>20</v>
      </c>
      <c r="R145" t="s">
        <v>604</v>
      </c>
      <c r="S145" t="str">
        <f>IF(OR(social_media_ad_optimization[[#This Row],[day_of_week]]="Saturday",social_media_ad_optimization[[#This Row],[day_of_week]]="Sunday"),"yes","No")</f>
        <v>No</v>
      </c>
      <c r="T145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45" s="2">
        <f t="shared" si="2"/>
        <v>0.12000000000000002</v>
      </c>
    </row>
    <row r="146" spans="1:21" x14ac:dyDescent="0.3">
      <c r="A146" t="s">
        <v>246</v>
      </c>
      <c r="B146">
        <v>23</v>
      </c>
      <c r="C146" t="s">
        <v>17</v>
      </c>
      <c r="D146" t="s">
        <v>59</v>
      </c>
      <c r="E146" t="s">
        <v>35</v>
      </c>
      <c r="F146" t="s">
        <v>141</v>
      </c>
      <c r="G146" t="s">
        <v>37</v>
      </c>
      <c r="H146" t="s">
        <v>22</v>
      </c>
      <c r="I146" t="s">
        <v>43</v>
      </c>
      <c r="J146">
        <v>2</v>
      </c>
      <c r="K146">
        <v>0</v>
      </c>
      <c r="L146">
        <v>0</v>
      </c>
      <c r="M146">
        <v>4.08</v>
      </c>
      <c r="N146" t="s">
        <v>39</v>
      </c>
      <c r="O146" t="s">
        <v>25</v>
      </c>
      <c r="P146">
        <v>0.02</v>
      </c>
      <c r="Q146" s="1">
        <f>(social_media_ad_optimization[[#This Row],[clicks]]/social_media_ad_optimization[[#This Row],[impressions]])*100</f>
        <v>0</v>
      </c>
      <c r="R146" t="s">
        <v>604</v>
      </c>
      <c r="S146" t="str">
        <f>IF(OR(social_media_ad_optimization[[#This Row],[day_of_week]]="Saturday",social_media_ad_optimization[[#This Row],[day_of_week]]="Sunday"),"yes","No")</f>
        <v>No</v>
      </c>
      <c r="T146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46" s="2">
        <f t="shared" si="2"/>
        <v>0</v>
      </c>
    </row>
    <row r="147" spans="1:21" x14ac:dyDescent="0.3">
      <c r="A147" t="s">
        <v>247</v>
      </c>
      <c r="B147">
        <v>44</v>
      </c>
      <c r="C147" t="s">
        <v>17</v>
      </c>
      <c r="D147" t="s">
        <v>46</v>
      </c>
      <c r="E147" t="s">
        <v>74</v>
      </c>
      <c r="F147" t="s">
        <v>143</v>
      </c>
      <c r="G147" t="s">
        <v>21</v>
      </c>
      <c r="H147" t="s">
        <v>22</v>
      </c>
      <c r="I147" t="s">
        <v>43</v>
      </c>
      <c r="J147">
        <v>2</v>
      </c>
      <c r="K147">
        <v>1</v>
      </c>
      <c r="L147">
        <v>1</v>
      </c>
      <c r="M147">
        <v>10.24</v>
      </c>
      <c r="N147" t="s">
        <v>49</v>
      </c>
      <c r="O147" t="s">
        <v>32</v>
      </c>
      <c r="P147">
        <v>0.7</v>
      </c>
      <c r="Q147" s="1">
        <f>(social_media_ad_optimization[[#This Row],[clicks]]/social_media_ad_optimization[[#This Row],[impressions]])*100</f>
        <v>50</v>
      </c>
      <c r="R147" t="s">
        <v>605</v>
      </c>
      <c r="S147" t="str">
        <f>IF(OR(social_media_ad_optimization[[#This Row],[day_of_week]]="Saturday",social_media_ad_optimization[[#This Row],[day_of_week]]="Sunday"),"yes","No")</f>
        <v>No</v>
      </c>
      <c r="T147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47" s="2">
        <f t="shared" si="2"/>
        <v>0.64000000000000012</v>
      </c>
    </row>
    <row r="148" spans="1:21" x14ac:dyDescent="0.3">
      <c r="A148" t="s">
        <v>248</v>
      </c>
      <c r="B148">
        <v>59</v>
      </c>
      <c r="C148" t="s">
        <v>27</v>
      </c>
      <c r="D148" t="s">
        <v>34</v>
      </c>
      <c r="E148" t="s">
        <v>51</v>
      </c>
      <c r="F148" t="s">
        <v>145</v>
      </c>
      <c r="G148" t="s">
        <v>30</v>
      </c>
      <c r="H148" t="s">
        <v>38</v>
      </c>
      <c r="I148" t="s">
        <v>43</v>
      </c>
      <c r="J148">
        <v>12</v>
      </c>
      <c r="K148">
        <v>2</v>
      </c>
      <c r="L148">
        <v>0</v>
      </c>
      <c r="M148">
        <v>14.6</v>
      </c>
      <c r="N148" t="s">
        <v>24</v>
      </c>
      <c r="O148" t="s">
        <v>25</v>
      </c>
      <c r="P148">
        <v>0.16</v>
      </c>
      <c r="Q148" s="1">
        <f>(social_media_ad_optimization[[#This Row],[clicks]]/social_media_ad_optimization[[#This Row],[impressions]])*100</f>
        <v>16.666666666666664</v>
      </c>
      <c r="R148" t="s">
        <v>604</v>
      </c>
      <c r="S148" t="str">
        <f>IF(OR(social_media_ad_optimization[[#This Row],[day_of_week]]="Saturday",social_media_ad_optimization[[#This Row],[day_of_week]]="Sunday"),"yes","No")</f>
        <v>No</v>
      </c>
      <c r="T148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48" s="2">
        <f t="shared" si="2"/>
        <v>0.10666666666666667</v>
      </c>
    </row>
    <row r="149" spans="1:21" x14ac:dyDescent="0.3">
      <c r="A149" t="s">
        <v>249</v>
      </c>
      <c r="B149">
        <v>23</v>
      </c>
      <c r="C149" t="s">
        <v>17</v>
      </c>
      <c r="D149" t="s">
        <v>59</v>
      </c>
      <c r="E149" t="s">
        <v>51</v>
      </c>
      <c r="F149" t="s">
        <v>147</v>
      </c>
      <c r="G149" t="s">
        <v>56</v>
      </c>
      <c r="H149" t="s">
        <v>38</v>
      </c>
      <c r="I149" t="s">
        <v>23</v>
      </c>
      <c r="J149">
        <v>13</v>
      </c>
      <c r="K149">
        <v>4</v>
      </c>
      <c r="L149">
        <v>1</v>
      </c>
      <c r="M149">
        <v>4.53</v>
      </c>
      <c r="N149" t="s">
        <v>76</v>
      </c>
      <c r="O149" t="s">
        <v>44</v>
      </c>
      <c r="P149">
        <v>0.57999999999999996</v>
      </c>
      <c r="Q149" s="1">
        <f>(social_media_ad_optimization[[#This Row],[clicks]]/social_media_ad_optimization[[#This Row],[impressions]])*100</f>
        <v>30.76923076923077</v>
      </c>
      <c r="R149" t="s">
        <v>606</v>
      </c>
      <c r="S149" t="str">
        <f>IF(OR(social_media_ad_optimization[[#This Row],[day_of_week]]="Saturday",social_media_ad_optimization[[#This Row],[day_of_week]]="Sunday"),"yes","No")</f>
        <v>No</v>
      </c>
      <c r="T149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49" s="2">
        <f t="shared" si="2"/>
        <v>0.2630769230769231</v>
      </c>
    </row>
    <row r="150" spans="1:21" x14ac:dyDescent="0.3">
      <c r="A150" t="s">
        <v>250</v>
      </c>
      <c r="B150">
        <v>58</v>
      </c>
      <c r="C150" t="s">
        <v>58</v>
      </c>
      <c r="D150" t="s">
        <v>46</v>
      </c>
      <c r="E150" t="s">
        <v>28</v>
      </c>
      <c r="F150" t="s">
        <v>149</v>
      </c>
      <c r="G150" t="s">
        <v>30</v>
      </c>
      <c r="H150" t="s">
        <v>38</v>
      </c>
      <c r="I150" t="s">
        <v>48</v>
      </c>
      <c r="J150">
        <v>9</v>
      </c>
      <c r="K150">
        <v>0</v>
      </c>
      <c r="L150">
        <v>0</v>
      </c>
      <c r="M150">
        <v>3.16</v>
      </c>
      <c r="N150" t="s">
        <v>24</v>
      </c>
      <c r="O150" t="s">
        <v>25</v>
      </c>
      <c r="P150">
        <v>0.02</v>
      </c>
      <c r="Q150" s="1">
        <f>(social_media_ad_optimization[[#This Row],[clicks]]/social_media_ad_optimization[[#This Row],[impressions]])*100</f>
        <v>0</v>
      </c>
      <c r="R150" t="s">
        <v>604</v>
      </c>
      <c r="S150" t="str">
        <f>IF(OR(social_media_ad_optimization[[#This Row],[day_of_week]]="Saturday",social_media_ad_optimization[[#This Row],[day_of_week]]="Sunday"),"yes","No")</f>
        <v>No</v>
      </c>
      <c r="T150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50" s="2">
        <f t="shared" si="2"/>
        <v>0</v>
      </c>
    </row>
    <row r="151" spans="1:21" x14ac:dyDescent="0.3">
      <c r="A151" t="s">
        <v>251</v>
      </c>
      <c r="B151">
        <v>27</v>
      </c>
      <c r="C151" t="s">
        <v>27</v>
      </c>
      <c r="D151" t="s">
        <v>46</v>
      </c>
      <c r="E151" t="s">
        <v>28</v>
      </c>
      <c r="F151" t="s">
        <v>151</v>
      </c>
      <c r="G151" t="s">
        <v>37</v>
      </c>
      <c r="H151" t="s">
        <v>38</v>
      </c>
      <c r="I151" t="s">
        <v>23</v>
      </c>
      <c r="J151">
        <v>10</v>
      </c>
      <c r="K151">
        <v>6</v>
      </c>
      <c r="L151">
        <v>1</v>
      </c>
      <c r="M151">
        <v>20.38</v>
      </c>
      <c r="N151" t="s">
        <v>24</v>
      </c>
      <c r="O151" t="s">
        <v>44</v>
      </c>
      <c r="P151">
        <v>0.8</v>
      </c>
      <c r="Q151" s="1">
        <f>(social_media_ad_optimization[[#This Row],[clicks]]/social_media_ad_optimization[[#This Row],[impressions]])*100</f>
        <v>60</v>
      </c>
      <c r="R151" t="s">
        <v>605</v>
      </c>
      <c r="S151" t="str">
        <f>IF(OR(social_media_ad_optimization[[#This Row],[day_of_week]]="Saturday",social_media_ad_optimization[[#This Row],[day_of_week]]="Sunday"),"yes","No")</f>
        <v>No</v>
      </c>
      <c r="T151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51" s="2">
        <f t="shared" si="2"/>
        <v>0.34666666666666668</v>
      </c>
    </row>
    <row r="152" spans="1:21" x14ac:dyDescent="0.3">
      <c r="A152" t="s">
        <v>252</v>
      </c>
      <c r="B152">
        <v>22</v>
      </c>
      <c r="C152" t="s">
        <v>58</v>
      </c>
      <c r="D152" t="s">
        <v>54</v>
      </c>
      <c r="E152" t="s">
        <v>74</v>
      </c>
      <c r="F152" t="s">
        <v>20</v>
      </c>
      <c r="G152" t="s">
        <v>37</v>
      </c>
      <c r="H152" t="s">
        <v>22</v>
      </c>
      <c r="I152" t="s">
        <v>43</v>
      </c>
      <c r="J152">
        <v>14</v>
      </c>
      <c r="K152">
        <v>7</v>
      </c>
      <c r="L152">
        <v>1</v>
      </c>
      <c r="M152">
        <v>12.22</v>
      </c>
      <c r="N152" t="s">
        <v>39</v>
      </c>
      <c r="O152" t="s">
        <v>44</v>
      </c>
      <c r="P152">
        <v>0.71</v>
      </c>
      <c r="Q152" s="1">
        <f>(social_media_ad_optimization[[#This Row],[clicks]]/social_media_ad_optimization[[#This Row],[impressions]])*100</f>
        <v>50</v>
      </c>
      <c r="R152" t="s">
        <v>605</v>
      </c>
      <c r="S152" t="str">
        <f>IF(OR(social_media_ad_optimization[[#This Row],[day_of_week]]="Saturday",social_media_ad_optimization[[#This Row],[day_of_week]]="Sunday"),"yes","No")</f>
        <v>No</v>
      </c>
      <c r="T152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52" s="2">
        <f t="shared" si="2"/>
        <v>0.29714285714285715</v>
      </c>
    </row>
    <row r="153" spans="1:21" x14ac:dyDescent="0.3">
      <c r="A153" t="s">
        <v>253</v>
      </c>
      <c r="B153">
        <v>19</v>
      </c>
      <c r="C153" t="s">
        <v>27</v>
      </c>
      <c r="D153" t="s">
        <v>18</v>
      </c>
      <c r="E153" t="s">
        <v>70</v>
      </c>
      <c r="F153" t="s">
        <v>29</v>
      </c>
      <c r="G153" t="s">
        <v>56</v>
      </c>
      <c r="H153" t="s">
        <v>22</v>
      </c>
      <c r="I153" t="s">
        <v>48</v>
      </c>
      <c r="J153">
        <v>12</v>
      </c>
      <c r="K153">
        <v>12</v>
      </c>
      <c r="L153">
        <v>1</v>
      </c>
      <c r="M153">
        <v>2.29</v>
      </c>
      <c r="N153" t="s">
        <v>24</v>
      </c>
      <c r="O153" t="s">
        <v>44</v>
      </c>
      <c r="P153">
        <v>0.91</v>
      </c>
      <c r="Q153" s="1">
        <f>(social_media_ad_optimization[[#This Row],[clicks]]/social_media_ad_optimization[[#This Row],[impressions]])*100</f>
        <v>100</v>
      </c>
      <c r="R153" t="s">
        <v>605</v>
      </c>
      <c r="S153" t="str">
        <f>IF(OR(social_media_ad_optimization[[#This Row],[day_of_week]]="Saturday",social_media_ad_optimization[[#This Row],[day_of_week]]="Sunday"),"yes","No")</f>
        <v>No</v>
      </c>
      <c r="T153" t="str">
        <f>IF(social_media_ad_optimization[[#This Row],[age]]&lt;20,"Teen",IF(social_media_ad_optimization[[#This Row],[age]]&lt;=35,"young adult",IF(social_media_ad_optimization[[#This Row],[age]]&lt;=50,"adult","senior")))</f>
        <v>Teen</v>
      </c>
      <c r="U153" s="2">
        <f t="shared" si="2"/>
        <v>0.47333333333333338</v>
      </c>
    </row>
    <row r="154" spans="1:21" x14ac:dyDescent="0.3">
      <c r="A154" t="s">
        <v>254</v>
      </c>
      <c r="B154">
        <v>59</v>
      </c>
      <c r="C154" t="s">
        <v>17</v>
      </c>
      <c r="D154" t="s">
        <v>62</v>
      </c>
      <c r="E154" t="s">
        <v>35</v>
      </c>
      <c r="F154" t="s">
        <v>36</v>
      </c>
      <c r="G154" t="s">
        <v>72</v>
      </c>
      <c r="H154" t="s">
        <v>38</v>
      </c>
      <c r="I154" t="s">
        <v>48</v>
      </c>
      <c r="J154">
        <v>3</v>
      </c>
      <c r="K154">
        <v>1</v>
      </c>
      <c r="L154">
        <v>1</v>
      </c>
      <c r="M154">
        <v>23.51</v>
      </c>
      <c r="N154" t="s">
        <v>81</v>
      </c>
      <c r="O154" t="s">
        <v>25</v>
      </c>
      <c r="P154">
        <v>0.67</v>
      </c>
      <c r="Q154" s="1">
        <f>(social_media_ad_optimization[[#This Row],[clicks]]/social_media_ad_optimization[[#This Row],[impressions]])*100</f>
        <v>33.333333333333329</v>
      </c>
      <c r="R154" t="s">
        <v>605</v>
      </c>
      <c r="S154" t="str">
        <f>IF(OR(social_media_ad_optimization[[#This Row],[day_of_week]]="Saturday",social_media_ad_optimization[[#This Row],[day_of_week]]="Sunday"),"yes","No")</f>
        <v>No</v>
      </c>
      <c r="T154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54" s="2">
        <f t="shared" si="2"/>
        <v>0.57333333333333336</v>
      </c>
    </row>
    <row r="155" spans="1:21" x14ac:dyDescent="0.3">
      <c r="A155" t="s">
        <v>255</v>
      </c>
      <c r="B155">
        <v>36</v>
      </c>
      <c r="C155" t="s">
        <v>17</v>
      </c>
      <c r="D155" t="s">
        <v>18</v>
      </c>
      <c r="E155" t="s">
        <v>51</v>
      </c>
      <c r="F155" t="s">
        <v>41</v>
      </c>
      <c r="G155" t="s">
        <v>30</v>
      </c>
      <c r="H155" t="s">
        <v>38</v>
      </c>
      <c r="I155" t="s">
        <v>43</v>
      </c>
      <c r="J155">
        <v>9</v>
      </c>
      <c r="K155">
        <v>6</v>
      </c>
      <c r="L155">
        <v>0</v>
      </c>
      <c r="M155">
        <v>16.75</v>
      </c>
      <c r="N155" t="s">
        <v>39</v>
      </c>
      <c r="O155" t="s">
        <v>25</v>
      </c>
      <c r="P155">
        <v>0.42</v>
      </c>
      <c r="Q155" s="1">
        <f>(social_media_ad_optimization[[#This Row],[clicks]]/social_media_ad_optimization[[#This Row],[impressions]])*100</f>
        <v>66.666666666666657</v>
      </c>
      <c r="R155" t="s">
        <v>606</v>
      </c>
      <c r="S155" t="str">
        <f>IF(OR(social_media_ad_optimization[[#This Row],[day_of_week]]="Saturday",social_media_ad_optimization[[#This Row],[day_of_week]]="Sunday"),"yes","No")</f>
        <v>No</v>
      </c>
      <c r="T155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55" s="2">
        <f t="shared" si="2"/>
        <v>0.30666666666666664</v>
      </c>
    </row>
    <row r="156" spans="1:21" x14ac:dyDescent="0.3">
      <c r="A156" t="s">
        <v>256</v>
      </c>
      <c r="B156">
        <v>59</v>
      </c>
      <c r="C156" t="s">
        <v>17</v>
      </c>
      <c r="D156" t="s">
        <v>59</v>
      </c>
      <c r="E156" t="s">
        <v>70</v>
      </c>
      <c r="F156" t="s">
        <v>47</v>
      </c>
      <c r="G156" t="s">
        <v>30</v>
      </c>
      <c r="H156" t="s">
        <v>38</v>
      </c>
      <c r="I156" t="s">
        <v>43</v>
      </c>
      <c r="J156">
        <v>2</v>
      </c>
      <c r="K156">
        <v>1</v>
      </c>
      <c r="L156">
        <v>1</v>
      </c>
      <c r="M156">
        <v>12.6</v>
      </c>
      <c r="N156" t="s">
        <v>81</v>
      </c>
      <c r="O156" t="s">
        <v>44</v>
      </c>
      <c r="P156">
        <v>0.71</v>
      </c>
      <c r="Q156" s="1">
        <f>(social_media_ad_optimization[[#This Row],[clicks]]/social_media_ad_optimization[[#This Row],[impressions]])*100</f>
        <v>50</v>
      </c>
      <c r="R156" t="s">
        <v>605</v>
      </c>
      <c r="S156" t="str">
        <f>IF(OR(social_media_ad_optimization[[#This Row],[day_of_week]]="Saturday",social_media_ad_optimization[[#This Row],[day_of_week]]="Sunday"),"yes","No")</f>
        <v>No</v>
      </c>
      <c r="T156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56" s="2">
        <f t="shared" si="2"/>
        <v>0.64000000000000012</v>
      </c>
    </row>
    <row r="157" spans="1:21" x14ac:dyDescent="0.3">
      <c r="A157" t="s">
        <v>257</v>
      </c>
      <c r="B157">
        <v>39</v>
      </c>
      <c r="C157" t="s">
        <v>17</v>
      </c>
      <c r="D157" t="s">
        <v>46</v>
      </c>
      <c r="E157" t="s">
        <v>19</v>
      </c>
      <c r="F157" t="s">
        <v>52</v>
      </c>
      <c r="G157" t="s">
        <v>42</v>
      </c>
      <c r="H157" t="s">
        <v>38</v>
      </c>
      <c r="I157" t="s">
        <v>48</v>
      </c>
      <c r="J157">
        <v>5</v>
      </c>
      <c r="K157">
        <v>0</v>
      </c>
      <c r="L157">
        <v>0</v>
      </c>
      <c r="M157">
        <v>3.64</v>
      </c>
      <c r="N157" t="s">
        <v>49</v>
      </c>
      <c r="O157" t="s">
        <v>44</v>
      </c>
      <c r="P157">
        <v>0.02</v>
      </c>
      <c r="Q157" s="1">
        <f>(social_media_ad_optimization[[#This Row],[clicks]]/social_media_ad_optimization[[#This Row],[impressions]])*100</f>
        <v>0</v>
      </c>
      <c r="R157" t="s">
        <v>604</v>
      </c>
      <c r="S157" t="str">
        <f>IF(OR(social_media_ad_optimization[[#This Row],[day_of_week]]="Saturday",social_media_ad_optimization[[#This Row],[day_of_week]]="Sunday"),"yes","No")</f>
        <v>No</v>
      </c>
      <c r="T157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57" s="2">
        <f t="shared" si="2"/>
        <v>0</v>
      </c>
    </row>
    <row r="158" spans="1:21" x14ac:dyDescent="0.3">
      <c r="A158" t="s">
        <v>258</v>
      </c>
      <c r="B158">
        <v>56</v>
      </c>
      <c r="C158" t="s">
        <v>17</v>
      </c>
      <c r="D158" t="s">
        <v>54</v>
      </c>
      <c r="E158" t="s">
        <v>70</v>
      </c>
      <c r="F158" t="s">
        <v>55</v>
      </c>
      <c r="G158" t="s">
        <v>21</v>
      </c>
      <c r="H158" t="s">
        <v>22</v>
      </c>
      <c r="I158" t="s">
        <v>23</v>
      </c>
      <c r="J158">
        <v>6</v>
      </c>
      <c r="K158">
        <v>5</v>
      </c>
      <c r="L158">
        <v>1</v>
      </c>
      <c r="M158">
        <v>13.93</v>
      </c>
      <c r="N158" t="s">
        <v>31</v>
      </c>
      <c r="O158" t="s">
        <v>44</v>
      </c>
      <c r="P158">
        <v>0.89</v>
      </c>
      <c r="Q158" s="1">
        <f>(social_media_ad_optimization[[#This Row],[clicks]]/social_media_ad_optimization[[#This Row],[impressions]])*100</f>
        <v>83.333333333333343</v>
      </c>
      <c r="R158" t="s">
        <v>605</v>
      </c>
      <c r="S158" t="str">
        <f>IF(OR(social_media_ad_optimization[[#This Row],[day_of_week]]="Saturday",social_media_ad_optimization[[#This Row],[day_of_week]]="Sunday"),"yes","No")</f>
        <v>yes</v>
      </c>
      <c r="T158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58" s="2">
        <f t="shared" si="2"/>
        <v>0.45333333333333337</v>
      </c>
    </row>
    <row r="159" spans="1:21" x14ac:dyDescent="0.3">
      <c r="A159" t="s">
        <v>259</v>
      </c>
      <c r="B159">
        <v>28</v>
      </c>
      <c r="C159" t="s">
        <v>58</v>
      </c>
      <c r="D159" t="s">
        <v>46</v>
      </c>
      <c r="E159" t="s">
        <v>70</v>
      </c>
      <c r="F159" t="s">
        <v>60</v>
      </c>
      <c r="G159" t="s">
        <v>42</v>
      </c>
      <c r="H159" t="s">
        <v>22</v>
      </c>
      <c r="I159" t="s">
        <v>48</v>
      </c>
      <c r="J159">
        <v>14</v>
      </c>
      <c r="K159">
        <v>14</v>
      </c>
      <c r="L159">
        <v>1</v>
      </c>
      <c r="M159">
        <v>29.95</v>
      </c>
      <c r="N159" t="s">
        <v>39</v>
      </c>
      <c r="O159" t="s">
        <v>32</v>
      </c>
      <c r="P159">
        <v>1</v>
      </c>
      <c r="Q159" s="1">
        <f>(social_media_ad_optimization[[#This Row],[clicks]]/social_media_ad_optimization[[#This Row],[impressions]])*100</f>
        <v>100</v>
      </c>
      <c r="R159" t="s">
        <v>605</v>
      </c>
      <c r="S159" t="str">
        <f>IF(OR(social_media_ad_optimization[[#This Row],[day_of_week]]="Saturday",social_media_ad_optimization[[#This Row],[day_of_week]]="Sunday"),"yes","No")</f>
        <v>No</v>
      </c>
      <c r="T159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59" s="2">
        <f t="shared" si="2"/>
        <v>0.46857142857142864</v>
      </c>
    </row>
    <row r="160" spans="1:21" x14ac:dyDescent="0.3">
      <c r="A160" t="s">
        <v>260</v>
      </c>
      <c r="B160">
        <v>21</v>
      </c>
      <c r="C160" t="s">
        <v>17</v>
      </c>
      <c r="D160" t="s">
        <v>62</v>
      </c>
      <c r="E160" t="s">
        <v>19</v>
      </c>
      <c r="F160" t="s">
        <v>63</v>
      </c>
      <c r="G160" t="s">
        <v>42</v>
      </c>
      <c r="H160" t="s">
        <v>38</v>
      </c>
      <c r="I160" t="s">
        <v>48</v>
      </c>
      <c r="J160">
        <v>13</v>
      </c>
      <c r="K160">
        <v>11</v>
      </c>
      <c r="L160">
        <v>0</v>
      </c>
      <c r="M160">
        <v>28.63</v>
      </c>
      <c r="N160" t="s">
        <v>76</v>
      </c>
      <c r="O160" t="s">
        <v>32</v>
      </c>
      <c r="P160">
        <v>0.52</v>
      </c>
      <c r="Q160" s="1">
        <f>(social_media_ad_optimization[[#This Row],[clicks]]/social_media_ad_optimization[[#This Row],[impressions]])*100</f>
        <v>84.615384615384613</v>
      </c>
      <c r="R160" t="s">
        <v>606</v>
      </c>
      <c r="S160" t="str">
        <f>IF(OR(social_media_ad_optimization[[#This Row],[day_of_week]]="Saturday",social_media_ad_optimization[[#This Row],[day_of_week]]="Sunday"),"yes","No")</f>
        <v>No</v>
      </c>
      <c r="T160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60" s="2">
        <f t="shared" si="2"/>
        <v>0.37846153846153852</v>
      </c>
    </row>
    <row r="161" spans="1:21" x14ac:dyDescent="0.3">
      <c r="A161" t="s">
        <v>261</v>
      </c>
      <c r="B161">
        <v>46</v>
      </c>
      <c r="C161" t="s">
        <v>17</v>
      </c>
      <c r="D161" t="s">
        <v>34</v>
      </c>
      <c r="E161" t="s">
        <v>28</v>
      </c>
      <c r="F161" t="s">
        <v>65</v>
      </c>
      <c r="G161" t="s">
        <v>56</v>
      </c>
      <c r="H161" t="s">
        <v>38</v>
      </c>
      <c r="I161" t="s">
        <v>43</v>
      </c>
      <c r="J161">
        <v>7</v>
      </c>
      <c r="K161">
        <v>0</v>
      </c>
      <c r="L161">
        <v>0</v>
      </c>
      <c r="M161">
        <v>3.03</v>
      </c>
      <c r="N161" t="s">
        <v>31</v>
      </c>
      <c r="O161" t="s">
        <v>44</v>
      </c>
      <c r="P161">
        <v>0.02</v>
      </c>
      <c r="Q161" s="1">
        <f>(social_media_ad_optimization[[#This Row],[clicks]]/social_media_ad_optimization[[#This Row],[impressions]])*100</f>
        <v>0</v>
      </c>
      <c r="R161" t="s">
        <v>604</v>
      </c>
      <c r="S161" t="str">
        <f>IF(OR(social_media_ad_optimization[[#This Row],[day_of_week]]="Saturday",social_media_ad_optimization[[#This Row],[day_of_week]]="Sunday"),"yes","No")</f>
        <v>yes</v>
      </c>
      <c r="T161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61" s="2">
        <f t="shared" si="2"/>
        <v>0</v>
      </c>
    </row>
    <row r="162" spans="1:21" x14ac:dyDescent="0.3">
      <c r="A162" t="s">
        <v>262</v>
      </c>
      <c r="B162">
        <v>41</v>
      </c>
      <c r="C162" t="s">
        <v>27</v>
      </c>
      <c r="D162" t="s">
        <v>46</v>
      </c>
      <c r="E162" t="s">
        <v>28</v>
      </c>
      <c r="F162" t="s">
        <v>67</v>
      </c>
      <c r="G162" t="s">
        <v>37</v>
      </c>
      <c r="H162" t="s">
        <v>22</v>
      </c>
      <c r="I162" t="s">
        <v>48</v>
      </c>
      <c r="J162">
        <v>6</v>
      </c>
      <c r="K162">
        <v>3</v>
      </c>
      <c r="L162">
        <v>1</v>
      </c>
      <c r="M162">
        <v>9.08</v>
      </c>
      <c r="N162" t="s">
        <v>49</v>
      </c>
      <c r="O162" t="s">
        <v>25</v>
      </c>
      <c r="P162">
        <v>0.7</v>
      </c>
      <c r="Q162" s="1">
        <f>(social_media_ad_optimization[[#This Row],[clicks]]/social_media_ad_optimization[[#This Row],[impressions]])*100</f>
        <v>50</v>
      </c>
      <c r="R162" t="s">
        <v>605</v>
      </c>
      <c r="S162" t="str">
        <f>IF(OR(social_media_ad_optimization[[#This Row],[day_of_week]]="Saturday",social_media_ad_optimization[[#This Row],[day_of_week]]="Sunday"),"yes","No")</f>
        <v>No</v>
      </c>
      <c r="T162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62" s="2">
        <f t="shared" si="2"/>
        <v>0.37333333333333341</v>
      </c>
    </row>
    <row r="163" spans="1:21" x14ac:dyDescent="0.3">
      <c r="A163" t="s">
        <v>263</v>
      </c>
      <c r="B163">
        <v>29</v>
      </c>
      <c r="C163" t="s">
        <v>27</v>
      </c>
      <c r="D163" t="s">
        <v>54</v>
      </c>
      <c r="E163" t="s">
        <v>35</v>
      </c>
      <c r="F163" t="s">
        <v>71</v>
      </c>
      <c r="G163" t="s">
        <v>37</v>
      </c>
      <c r="H163" t="s">
        <v>22</v>
      </c>
      <c r="I163" t="s">
        <v>43</v>
      </c>
      <c r="J163">
        <v>13</v>
      </c>
      <c r="K163">
        <v>4</v>
      </c>
      <c r="L163">
        <v>0</v>
      </c>
      <c r="M163">
        <v>7.22</v>
      </c>
      <c r="N163" t="s">
        <v>24</v>
      </c>
      <c r="O163" t="s">
        <v>44</v>
      </c>
      <c r="P163">
        <v>0.19</v>
      </c>
      <c r="Q163" s="1">
        <f>(social_media_ad_optimization[[#This Row],[clicks]]/social_media_ad_optimization[[#This Row],[impressions]])*100</f>
        <v>30.76923076923077</v>
      </c>
      <c r="R163" t="s">
        <v>604</v>
      </c>
      <c r="S163" t="str">
        <f>IF(OR(social_media_ad_optimization[[#This Row],[day_of_week]]="Saturday",social_media_ad_optimization[[#This Row],[day_of_week]]="Sunday"),"yes","No")</f>
        <v>No</v>
      </c>
      <c r="T163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63" s="2">
        <f t="shared" si="2"/>
        <v>0.16307692307692309</v>
      </c>
    </row>
    <row r="164" spans="1:21" x14ac:dyDescent="0.3">
      <c r="A164" t="s">
        <v>264</v>
      </c>
      <c r="B164">
        <v>49</v>
      </c>
      <c r="C164" t="s">
        <v>17</v>
      </c>
      <c r="D164" t="s">
        <v>18</v>
      </c>
      <c r="E164" t="s">
        <v>51</v>
      </c>
      <c r="F164" t="s">
        <v>75</v>
      </c>
      <c r="G164" t="s">
        <v>30</v>
      </c>
      <c r="H164" t="s">
        <v>38</v>
      </c>
      <c r="I164" t="s">
        <v>23</v>
      </c>
      <c r="J164">
        <v>15</v>
      </c>
      <c r="K164">
        <v>14</v>
      </c>
      <c r="L164">
        <v>0</v>
      </c>
      <c r="M164">
        <v>24.5</v>
      </c>
      <c r="N164" t="s">
        <v>68</v>
      </c>
      <c r="O164" t="s">
        <v>44</v>
      </c>
      <c r="P164">
        <v>0.56999999999999995</v>
      </c>
      <c r="Q164" s="1">
        <f>(social_media_ad_optimization[[#This Row],[clicks]]/social_media_ad_optimization[[#This Row],[impressions]])*100</f>
        <v>93.333333333333329</v>
      </c>
      <c r="R164" t="s">
        <v>606</v>
      </c>
      <c r="S164" t="str">
        <f>IF(OR(social_media_ad_optimization[[#This Row],[day_of_week]]="Saturday",social_media_ad_optimization[[#This Row],[day_of_week]]="Sunday"),"yes","No")</f>
        <v>yes</v>
      </c>
      <c r="T164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64" s="2">
        <f t="shared" si="2"/>
        <v>0.41333333333333333</v>
      </c>
    </row>
    <row r="165" spans="1:21" x14ac:dyDescent="0.3">
      <c r="A165" t="s">
        <v>265</v>
      </c>
      <c r="B165">
        <v>60</v>
      </c>
      <c r="C165" t="s">
        <v>27</v>
      </c>
      <c r="D165" t="s">
        <v>62</v>
      </c>
      <c r="E165" t="s">
        <v>28</v>
      </c>
      <c r="F165" t="s">
        <v>78</v>
      </c>
      <c r="G165" t="s">
        <v>37</v>
      </c>
      <c r="H165" t="s">
        <v>38</v>
      </c>
      <c r="I165" t="s">
        <v>43</v>
      </c>
      <c r="J165">
        <v>14</v>
      </c>
      <c r="K165">
        <v>2</v>
      </c>
      <c r="L165">
        <v>0</v>
      </c>
      <c r="M165">
        <v>27.89</v>
      </c>
      <c r="N165" t="s">
        <v>31</v>
      </c>
      <c r="O165" t="s">
        <v>25</v>
      </c>
      <c r="P165">
        <v>0.17</v>
      </c>
      <c r="Q165" s="1">
        <f>(social_media_ad_optimization[[#This Row],[clicks]]/social_media_ad_optimization[[#This Row],[impressions]])*100</f>
        <v>14.285714285714285</v>
      </c>
      <c r="R165" t="s">
        <v>604</v>
      </c>
      <c r="S165" t="str">
        <f>IF(OR(social_media_ad_optimization[[#This Row],[day_of_week]]="Saturday",social_media_ad_optimization[[#This Row],[day_of_week]]="Sunday"),"yes","No")</f>
        <v>yes</v>
      </c>
      <c r="T165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65" s="2">
        <f t="shared" si="2"/>
        <v>9.7142857142857142E-2</v>
      </c>
    </row>
    <row r="166" spans="1:21" x14ac:dyDescent="0.3">
      <c r="A166" t="s">
        <v>266</v>
      </c>
      <c r="B166">
        <v>41</v>
      </c>
      <c r="C166" t="s">
        <v>58</v>
      </c>
      <c r="D166" t="s">
        <v>34</v>
      </c>
      <c r="E166" t="s">
        <v>28</v>
      </c>
      <c r="F166" t="s">
        <v>80</v>
      </c>
      <c r="G166" t="s">
        <v>56</v>
      </c>
      <c r="H166" t="s">
        <v>22</v>
      </c>
      <c r="I166" t="s">
        <v>23</v>
      </c>
      <c r="J166">
        <v>13</v>
      </c>
      <c r="K166">
        <v>7</v>
      </c>
      <c r="L166">
        <v>1</v>
      </c>
      <c r="M166">
        <v>17.07</v>
      </c>
      <c r="N166" t="s">
        <v>39</v>
      </c>
      <c r="O166" t="s">
        <v>44</v>
      </c>
      <c r="P166">
        <v>0.75</v>
      </c>
      <c r="Q166" s="1">
        <f>(social_media_ad_optimization[[#This Row],[clicks]]/social_media_ad_optimization[[#This Row],[impressions]])*100</f>
        <v>53.846153846153847</v>
      </c>
      <c r="R166" t="s">
        <v>605</v>
      </c>
      <c r="S166" t="str">
        <f>IF(OR(social_media_ad_optimization[[#This Row],[day_of_week]]="Saturday",social_media_ad_optimization[[#This Row],[day_of_week]]="Sunday"),"yes","No")</f>
        <v>No</v>
      </c>
      <c r="T166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66" s="2">
        <f t="shared" si="2"/>
        <v>0.31252747252747259</v>
      </c>
    </row>
    <row r="167" spans="1:21" x14ac:dyDescent="0.3">
      <c r="A167" t="s">
        <v>267</v>
      </c>
      <c r="B167">
        <v>53</v>
      </c>
      <c r="C167" t="s">
        <v>17</v>
      </c>
      <c r="D167" t="s">
        <v>54</v>
      </c>
      <c r="E167" t="s">
        <v>28</v>
      </c>
      <c r="F167" t="s">
        <v>83</v>
      </c>
      <c r="G167" t="s">
        <v>30</v>
      </c>
      <c r="H167" t="s">
        <v>38</v>
      </c>
      <c r="I167" t="s">
        <v>43</v>
      </c>
      <c r="J167">
        <v>12</v>
      </c>
      <c r="K167">
        <v>11</v>
      </c>
      <c r="L167">
        <v>1</v>
      </c>
      <c r="M167">
        <v>12.91</v>
      </c>
      <c r="N167" t="s">
        <v>81</v>
      </c>
      <c r="O167" t="s">
        <v>32</v>
      </c>
      <c r="P167">
        <v>0.92</v>
      </c>
      <c r="Q167" s="1">
        <f>(social_media_ad_optimization[[#This Row],[clicks]]/social_media_ad_optimization[[#This Row],[impressions]])*100</f>
        <v>91.666666666666657</v>
      </c>
      <c r="R167" t="s">
        <v>605</v>
      </c>
      <c r="S167" t="str">
        <f>IF(OR(social_media_ad_optimization[[#This Row],[day_of_week]]="Saturday",social_media_ad_optimization[[#This Row],[day_of_week]]="Sunday"),"yes","No")</f>
        <v>No</v>
      </c>
      <c r="T167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67" s="2">
        <f t="shared" si="2"/>
        <v>0.44303030303030311</v>
      </c>
    </row>
    <row r="168" spans="1:21" x14ac:dyDescent="0.3">
      <c r="A168" t="s">
        <v>268</v>
      </c>
      <c r="B168">
        <v>22</v>
      </c>
      <c r="C168" t="s">
        <v>17</v>
      </c>
      <c r="D168" t="s">
        <v>59</v>
      </c>
      <c r="E168" t="s">
        <v>19</v>
      </c>
      <c r="F168" t="s">
        <v>85</v>
      </c>
      <c r="G168" t="s">
        <v>30</v>
      </c>
      <c r="H168" t="s">
        <v>38</v>
      </c>
      <c r="I168" t="s">
        <v>43</v>
      </c>
      <c r="J168">
        <v>11</v>
      </c>
      <c r="K168">
        <v>8</v>
      </c>
      <c r="L168">
        <v>1</v>
      </c>
      <c r="M168">
        <v>26.46</v>
      </c>
      <c r="N168" t="s">
        <v>68</v>
      </c>
      <c r="O168" t="s">
        <v>32</v>
      </c>
      <c r="P168">
        <v>0.86</v>
      </c>
      <c r="Q168" s="1">
        <f>(social_media_ad_optimization[[#This Row],[clicks]]/social_media_ad_optimization[[#This Row],[impressions]])*100</f>
        <v>72.727272727272734</v>
      </c>
      <c r="R168" t="s">
        <v>605</v>
      </c>
      <c r="S168" t="str">
        <f>IF(OR(social_media_ad_optimization[[#This Row],[day_of_week]]="Saturday",social_media_ad_optimization[[#This Row],[day_of_week]]="Sunday"),"yes","No")</f>
        <v>yes</v>
      </c>
      <c r="T168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68" s="2">
        <f t="shared" si="2"/>
        <v>0.38090909090909097</v>
      </c>
    </row>
    <row r="169" spans="1:21" x14ac:dyDescent="0.3">
      <c r="A169" t="s">
        <v>269</v>
      </c>
      <c r="B169">
        <v>58</v>
      </c>
      <c r="C169" t="s">
        <v>58</v>
      </c>
      <c r="D169" t="s">
        <v>34</v>
      </c>
      <c r="E169" t="s">
        <v>51</v>
      </c>
      <c r="F169" t="s">
        <v>87</v>
      </c>
      <c r="G169" t="s">
        <v>42</v>
      </c>
      <c r="H169" t="s">
        <v>22</v>
      </c>
      <c r="I169" t="s">
        <v>23</v>
      </c>
      <c r="J169">
        <v>9</v>
      </c>
      <c r="K169">
        <v>2</v>
      </c>
      <c r="L169">
        <v>1</v>
      </c>
      <c r="M169">
        <v>5.7</v>
      </c>
      <c r="N169" t="s">
        <v>31</v>
      </c>
      <c r="O169" t="s">
        <v>25</v>
      </c>
      <c r="P169">
        <v>0.54</v>
      </c>
      <c r="Q169" s="1">
        <f>(social_media_ad_optimization[[#This Row],[clicks]]/social_media_ad_optimization[[#This Row],[impressions]])*100</f>
        <v>22.222222222222221</v>
      </c>
      <c r="R169" t="s">
        <v>606</v>
      </c>
      <c r="S169" t="str">
        <f>IF(OR(social_media_ad_optimization[[#This Row],[day_of_week]]="Saturday",social_media_ad_optimization[[#This Row],[day_of_week]]="Sunday"),"yes","No")</f>
        <v>yes</v>
      </c>
      <c r="T169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69" s="2">
        <f t="shared" si="2"/>
        <v>0.3288888888888889</v>
      </c>
    </row>
    <row r="170" spans="1:21" x14ac:dyDescent="0.3">
      <c r="A170" t="s">
        <v>270</v>
      </c>
      <c r="B170">
        <v>40</v>
      </c>
      <c r="C170" t="s">
        <v>58</v>
      </c>
      <c r="D170" t="s">
        <v>59</v>
      </c>
      <c r="E170" t="s">
        <v>28</v>
      </c>
      <c r="F170" t="s">
        <v>89</v>
      </c>
      <c r="G170" t="s">
        <v>21</v>
      </c>
      <c r="H170" t="s">
        <v>22</v>
      </c>
      <c r="I170" t="s">
        <v>48</v>
      </c>
      <c r="J170">
        <v>9</v>
      </c>
      <c r="K170">
        <v>4</v>
      </c>
      <c r="L170">
        <v>1</v>
      </c>
      <c r="M170">
        <v>9.7799999999999994</v>
      </c>
      <c r="N170" t="s">
        <v>24</v>
      </c>
      <c r="O170" t="s">
        <v>25</v>
      </c>
      <c r="P170">
        <v>0.67</v>
      </c>
      <c r="Q170" s="1">
        <f>(social_media_ad_optimization[[#This Row],[clicks]]/social_media_ad_optimization[[#This Row],[impressions]])*100</f>
        <v>44.444444444444443</v>
      </c>
      <c r="R170" t="s">
        <v>605</v>
      </c>
      <c r="S170" t="str">
        <f>IF(OR(social_media_ad_optimization[[#This Row],[day_of_week]]="Saturday",social_media_ad_optimization[[#This Row],[day_of_week]]="Sunday"),"yes","No")</f>
        <v>No</v>
      </c>
      <c r="T170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70" s="2">
        <f t="shared" si="2"/>
        <v>0.31777777777777783</v>
      </c>
    </row>
    <row r="171" spans="1:21" x14ac:dyDescent="0.3">
      <c r="A171" t="s">
        <v>271</v>
      </c>
      <c r="B171">
        <v>50</v>
      </c>
      <c r="C171" t="s">
        <v>58</v>
      </c>
      <c r="D171" t="s">
        <v>34</v>
      </c>
      <c r="E171" t="s">
        <v>74</v>
      </c>
      <c r="F171" t="s">
        <v>91</v>
      </c>
      <c r="G171" t="s">
        <v>37</v>
      </c>
      <c r="H171" t="s">
        <v>22</v>
      </c>
      <c r="I171" t="s">
        <v>23</v>
      </c>
      <c r="J171">
        <v>11</v>
      </c>
      <c r="K171">
        <v>9</v>
      </c>
      <c r="L171">
        <v>0</v>
      </c>
      <c r="M171">
        <v>18.55</v>
      </c>
      <c r="N171" t="s">
        <v>68</v>
      </c>
      <c r="O171" t="s">
        <v>32</v>
      </c>
      <c r="P171">
        <v>0.5</v>
      </c>
      <c r="Q171" s="1">
        <f>(social_media_ad_optimization[[#This Row],[clicks]]/social_media_ad_optimization[[#This Row],[impressions]])*100</f>
        <v>81.818181818181827</v>
      </c>
      <c r="R171" t="s">
        <v>606</v>
      </c>
      <c r="S171" t="str">
        <f>IF(OR(social_media_ad_optimization[[#This Row],[day_of_week]]="Saturday",social_media_ad_optimization[[#This Row],[day_of_week]]="Sunday"),"yes","No")</f>
        <v>yes</v>
      </c>
      <c r="T171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71" s="2">
        <f t="shared" si="2"/>
        <v>0.36727272727272731</v>
      </c>
    </row>
    <row r="172" spans="1:21" x14ac:dyDescent="0.3">
      <c r="A172" t="s">
        <v>272</v>
      </c>
      <c r="B172">
        <v>20</v>
      </c>
      <c r="C172" t="s">
        <v>17</v>
      </c>
      <c r="D172" t="s">
        <v>18</v>
      </c>
      <c r="E172" t="s">
        <v>28</v>
      </c>
      <c r="F172" t="s">
        <v>93</v>
      </c>
      <c r="G172" t="s">
        <v>72</v>
      </c>
      <c r="H172" t="s">
        <v>38</v>
      </c>
      <c r="I172" t="s">
        <v>48</v>
      </c>
      <c r="J172">
        <v>4</v>
      </c>
      <c r="K172">
        <v>4</v>
      </c>
      <c r="L172">
        <v>1</v>
      </c>
      <c r="M172">
        <v>19.53</v>
      </c>
      <c r="N172" t="s">
        <v>81</v>
      </c>
      <c r="O172" t="s">
        <v>32</v>
      </c>
      <c r="P172">
        <v>1</v>
      </c>
      <c r="Q172" s="1">
        <f>(social_media_ad_optimization[[#This Row],[clicks]]/social_media_ad_optimization[[#This Row],[impressions]])*100</f>
        <v>100</v>
      </c>
      <c r="R172" t="s">
        <v>605</v>
      </c>
      <c r="S172" t="str">
        <f>IF(OR(social_media_ad_optimization[[#This Row],[day_of_week]]="Saturday",social_media_ad_optimization[[#This Row],[day_of_week]]="Sunday"),"yes","No")</f>
        <v>No</v>
      </c>
      <c r="T172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72" s="2">
        <f t="shared" si="2"/>
        <v>0.54</v>
      </c>
    </row>
    <row r="173" spans="1:21" x14ac:dyDescent="0.3">
      <c r="A173" t="s">
        <v>273</v>
      </c>
      <c r="B173">
        <v>52</v>
      </c>
      <c r="C173" t="s">
        <v>27</v>
      </c>
      <c r="D173" t="s">
        <v>62</v>
      </c>
      <c r="E173" t="s">
        <v>70</v>
      </c>
      <c r="F173" t="s">
        <v>95</v>
      </c>
      <c r="G173" t="s">
        <v>42</v>
      </c>
      <c r="H173" t="s">
        <v>22</v>
      </c>
      <c r="I173" t="s">
        <v>48</v>
      </c>
      <c r="J173">
        <v>7</v>
      </c>
      <c r="K173">
        <v>4</v>
      </c>
      <c r="L173">
        <v>1</v>
      </c>
      <c r="M173">
        <v>20.97</v>
      </c>
      <c r="N173" t="s">
        <v>76</v>
      </c>
      <c r="O173" t="s">
        <v>44</v>
      </c>
      <c r="P173">
        <v>0.79</v>
      </c>
      <c r="Q173" s="1">
        <f>(social_media_ad_optimization[[#This Row],[clicks]]/social_media_ad_optimization[[#This Row],[impressions]])*100</f>
        <v>57.142857142857139</v>
      </c>
      <c r="R173" t="s">
        <v>605</v>
      </c>
      <c r="S173" t="str">
        <f>IF(OR(social_media_ad_optimization[[#This Row],[day_of_week]]="Saturday",social_media_ad_optimization[[#This Row],[day_of_week]]="Sunday"),"yes","No")</f>
        <v>No</v>
      </c>
      <c r="T173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73" s="2">
        <f t="shared" si="2"/>
        <v>0.36857142857142855</v>
      </c>
    </row>
    <row r="174" spans="1:21" x14ac:dyDescent="0.3">
      <c r="A174" t="s">
        <v>274</v>
      </c>
      <c r="B174">
        <v>44</v>
      </c>
      <c r="C174" t="s">
        <v>27</v>
      </c>
      <c r="D174" t="s">
        <v>46</v>
      </c>
      <c r="E174" t="s">
        <v>51</v>
      </c>
      <c r="F174" t="s">
        <v>97</v>
      </c>
      <c r="G174" t="s">
        <v>21</v>
      </c>
      <c r="H174" t="s">
        <v>22</v>
      </c>
      <c r="I174" t="s">
        <v>43</v>
      </c>
      <c r="J174">
        <v>14</v>
      </c>
      <c r="K174">
        <v>11</v>
      </c>
      <c r="L174">
        <v>1</v>
      </c>
      <c r="M174">
        <v>29.65</v>
      </c>
      <c r="N174" t="s">
        <v>39</v>
      </c>
      <c r="O174" t="s">
        <v>44</v>
      </c>
      <c r="P174">
        <v>0.89</v>
      </c>
      <c r="Q174" s="1">
        <f>(social_media_ad_optimization[[#This Row],[clicks]]/social_media_ad_optimization[[#This Row],[impressions]])*100</f>
        <v>78.571428571428569</v>
      </c>
      <c r="R174" t="s">
        <v>605</v>
      </c>
      <c r="S174" t="str">
        <f>IF(OR(social_media_ad_optimization[[#This Row],[day_of_week]]="Saturday",social_media_ad_optimization[[#This Row],[day_of_week]]="Sunday"),"yes","No")</f>
        <v>No</v>
      </c>
      <c r="T174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74" s="2">
        <f t="shared" si="2"/>
        <v>0.39064935064935069</v>
      </c>
    </row>
    <row r="175" spans="1:21" x14ac:dyDescent="0.3">
      <c r="A175" t="s">
        <v>275</v>
      </c>
      <c r="B175">
        <v>26</v>
      </c>
      <c r="C175" t="s">
        <v>27</v>
      </c>
      <c r="D175" t="s">
        <v>54</v>
      </c>
      <c r="E175" t="s">
        <v>74</v>
      </c>
      <c r="F175" t="s">
        <v>99</v>
      </c>
      <c r="G175" t="s">
        <v>30</v>
      </c>
      <c r="H175" t="s">
        <v>38</v>
      </c>
      <c r="I175" t="s">
        <v>23</v>
      </c>
      <c r="J175">
        <v>8</v>
      </c>
      <c r="K175">
        <v>1</v>
      </c>
      <c r="L175">
        <v>1</v>
      </c>
      <c r="M175">
        <v>8.19</v>
      </c>
      <c r="N175" t="s">
        <v>49</v>
      </c>
      <c r="O175" t="s">
        <v>25</v>
      </c>
      <c r="P175">
        <v>0.5</v>
      </c>
      <c r="Q175" s="1">
        <f>(social_media_ad_optimization[[#This Row],[clicks]]/social_media_ad_optimization[[#This Row],[impressions]])*100</f>
        <v>12.5</v>
      </c>
      <c r="R175" t="s">
        <v>606</v>
      </c>
      <c r="S175" t="str">
        <f>IF(OR(social_media_ad_optimization[[#This Row],[day_of_week]]="Saturday",social_media_ad_optimization[[#This Row],[day_of_week]]="Sunday"),"yes","No")</f>
        <v>No</v>
      </c>
      <c r="T175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75" s="2">
        <f t="shared" si="2"/>
        <v>0.49</v>
      </c>
    </row>
    <row r="176" spans="1:21" x14ac:dyDescent="0.3">
      <c r="A176" t="s">
        <v>276</v>
      </c>
      <c r="B176">
        <v>36</v>
      </c>
      <c r="C176" t="s">
        <v>27</v>
      </c>
      <c r="D176" t="s">
        <v>54</v>
      </c>
      <c r="E176" t="s">
        <v>35</v>
      </c>
      <c r="F176" t="s">
        <v>101</v>
      </c>
      <c r="G176" t="s">
        <v>56</v>
      </c>
      <c r="H176" t="s">
        <v>22</v>
      </c>
      <c r="I176" t="s">
        <v>43</v>
      </c>
      <c r="J176">
        <v>15</v>
      </c>
      <c r="K176">
        <v>10</v>
      </c>
      <c r="L176">
        <v>1</v>
      </c>
      <c r="M176">
        <v>5.62</v>
      </c>
      <c r="N176" t="s">
        <v>24</v>
      </c>
      <c r="O176" t="s">
        <v>44</v>
      </c>
      <c r="P176">
        <v>0.76</v>
      </c>
      <c r="Q176" s="1">
        <f>(social_media_ad_optimization[[#This Row],[clicks]]/social_media_ad_optimization[[#This Row],[impressions]])*100</f>
        <v>66.666666666666657</v>
      </c>
      <c r="R176" t="s">
        <v>605</v>
      </c>
      <c r="S176" t="str">
        <f>IF(OR(social_media_ad_optimization[[#This Row],[day_of_week]]="Saturday",social_media_ad_optimization[[#This Row],[day_of_week]]="Sunday"),"yes","No")</f>
        <v>No</v>
      </c>
      <c r="T176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76" s="2">
        <f t="shared" si="2"/>
        <v>0.34666666666666668</v>
      </c>
    </row>
    <row r="177" spans="1:21" x14ac:dyDescent="0.3">
      <c r="A177" t="s">
        <v>277</v>
      </c>
      <c r="B177">
        <v>49</v>
      </c>
      <c r="C177" t="s">
        <v>27</v>
      </c>
      <c r="D177" t="s">
        <v>46</v>
      </c>
      <c r="E177" t="s">
        <v>28</v>
      </c>
      <c r="F177" t="s">
        <v>103</v>
      </c>
      <c r="G177" t="s">
        <v>30</v>
      </c>
      <c r="H177" t="s">
        <v>38</v>
      </c>
      <c r="I177" t="s">
        <v>48</v>
      </c>
      <c r="J177">
        <v>8</v>
      </c>
      <c r="K177">
        <v>3</v>
      </c>
      <c r="L177">
        <v>1</v>
      </c>
      <c r="M177">
        <v>11.23</v>
      </c>
      <c r="N177" t="s">
        <v>49</v>
      </c>
      <c r="O177" t="s">
        <v>44</v>
      </c>
      <c r="P177">
        <v>0.64</v>
      </c>
      <c r="Q177" s="1">
        <f>(social_media_ad_optimization[[#This Row],[clicks]]/social_media_ad_optimization[[#This Row],[impressions]])*100</f>
        <v>37.5</v>
      </c>
      <c r="R177" t="s">
        <v>605</v>
      </c>
      <c r="S177" t="str">
        <f>IF(OR(social_media_ad_optimization[[#This Row],[day_of_week]]="Saturday",social_media_ad_optimization[[#This Row],[day_of_week]]="Sunday"),"yes","No")</f>
        <v>No</v>
      </c>
      <c r="T177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77" s="2">
        <f t="shared" si="2"/>
        <v>0.32333333333333336</v>
      </c>
    </row>
    <row r="178" spans="1:21" x14ac:dyDescent="0.3">
      <c r="A178" t="s">
        <v>278</v>
      </c>
      <c r="B178">
        <v>49</v>
      </c>
      <c r="C178" t="s">
        <v>58</v>
      </c>
      <c r="D178" t="s">
        <v>62</v>
      </c>
      <c r="E178" t="s">
        <v>19</v>
      </c>
      <c r="F178" t="s">
        <v>105</v>
      </c>
      <c r="G178" t="s">
        <v>42</v>
      </c>
      <c r="H178" t="s">
        <v>38</v>
      </c>
      <c r="I178" t="s">
        <v>48</v>
      </c>
      <c r="J178">
        <v>1</v>
      </c>
      <c r="K178">
        <v>0</v>
      </c>
      <c r="L178">
        <v>0</v>
      </c>
      <c r="M178">
        <v>2.15</v>
      </c>
      <c r="N178" t="s">
        <v>39</v>
      </c>
      <c r="O178" t="s">
        <v>32</v>
      </c>
      <c r="P178">
        <v>0.01</v>
      </c>
      <c r="Q178" s="1">
        <f>(social_media_ad_optimization[[#This Row],[clicks]]/social_media_ad_optimization[[#This Row],[impressions]])*100</f>
        <v>0</v>
      </c>
      <c r="R178" t="s">
        <v>604</v>
      </c>
      <c r="S178" t="str">
        <f>IF(OR(social_media_ad_optimization[[#This Row],[day_of_week]]="Saturday",social_media_ad_optimization[[#This Row],[day_of_week]]="Sunday"),"yes","No")</f>
        <v>No</v>
      </c>
      <c r="T178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78" s="2">
        <f t="shared" si="2"/>
        <v>0</v>
      </c>
    </row>
    <row r="179" spans="1:21" x14ac:dyDescent="0.3">
      <c r="A179" t="s">
        <v>279</v>
      </c>
      <c r="B179">
        <v>41</v>
      </c>
      <c r="C179" t="s">
        <v>27</v>
      </c>
      <c r="D179" t="s">
        <v>59</v>
      </c>
      <c r="E179" t="s">
        <v>28</v>
      </c>
      <c r="F179" t="s">
        <v>107</v>
      </c>
      <c r="G179" t="s">
        <v>42</v>
      </c>
      <c r="H179" t="s">
        <v>22</v>
      </c>
      <c r="I179" t="s">
        <v>48</v>
      </c>
      <c r="J179">
        <v>9</v>
      </c>
      <c r="K179">
        <v>3</v>
      </c>
      <c r="L179">
        <v>1</v>
      </c>
      <c r="M179">
        <v>9.3699999999999992</v>
      </c>
      <c r="N179" t="s">
        <v>81</v>
      </c>
      <c r="O179" t="s">
        <v>32</v>
      </c>
      <c r="P179">
        <v>0.61</v>
      </c>
      <c r="Q179" s="1">
        <f>(social_media_ad_optimization[[#This Row],[clicks]]/social_media_ad_optimization[[#This Row],[impressions]])*100</f>
        <v>33.333333333333329</v>
      </c>
      <c r="R179" t="s">
        <v>605</v>
      </c>
      <c r="S179" t="str">
        <f>IF(OR(social_media_ad_optimization[[#This Row],[day_of_week]]="Saturday",social_media_ad_optimization[[#This Row],[day_of_week]]="Sunday"),"yes","No")</f>
        <v>No</v>
      </c>
      <c r="T179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79" s="2">
        <f t="shared" si="2"/>
        <v>0.30666666666666664</v>
      </c>
    </row>
    <row r="180" spans="1:21" x14ac:dyDescent="0.3">
      <c r="A180" t="s">
        <v>280</v>
      </c>
      <c r="B180">
        <v>46</v>
      </c>
      <c r="C180" t="s">
        <v>58</v>
      </c>
      <c r="D180" t="s">
        <v>59</v>
      </c>
      <c r="E180" t="s">
        <v>74</v>
      </c>
      <c r="F180" t="s">
        <v>109</v>
      </c>
      <c r="G180" t="s">
        <v>72</v>
      </c>
      <c r="H180" t="s">
        <v>22</v>
      </c>
      <c r="I180" t="s">
        <v>23</v>
      </c>
      <c r="J180">
        <v>2</v>
      </c>
      <c r="K180">
        <v>1</v>
      </c>
      <c r="L180">
        <v>1</v>
      </c>
      <c r="M180">
        <v>29.62</v>
      </c>
      <c r="N180" t="s">
        <v>24</v>
      </c>
      <c r="O180" t="s">
        <v>44</v>
      </c>
      <c r="P180">
        <v>0.75</v>
      </c>
      <c r="Q180" s="1">
        <f>(social_media_ad_optimization[[#This Row],[clicks]]/social_media_ad_optimization[[#This Row],[impressions]])*100</f>
        <v>50</v>
      </c>
      <c r="R180" t="s">
        <v>605</v>
      </c>
      <c r="S180" t="str">
        <f>IF(OR(social_media_ad_optimization[[#This Row],[day_of_week]]="Saturday",social_media_ad_optimization[[#This Row],[day_of_week]]="Sunday"),"yes","No")</f>
        <v>No</v>
      </c>
      <c r="T180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80" s="2">
        <f t="shared" si="2"/>
        <v>0.64000000000000012</v>
      </c>
    </row>
    <row r="181" spans="1:21" x14ac:dyDescent="0.3">
      <c r="A181" t="s">
        <v>281</v>
      </c>
      <c r="B181">
        <v>27</v>
      </c>
      <c r="C181" t="s">
        <v>17</v>
      </c>
      <c r="D181" t="s">
        <v>54</v>
      </c>
      <c r="E181" t="s">
        <v>74</v>
      </c>
      <c r="F181" t="s">
        <v>111</v>
      </c>
      <c r="G181" t="s">
        <v>42</v>
      </c>
      <c r="H181" t="s">
        <v>22</v>
      </c>
      <c r="I181" t="s">
        <v>23</v>
      </c>
      <c r="J181">
        <v>1</v>
      </c>
      <c r="K181">
        <v>0</v>
      </c>
      <c r="L181">
        <v>0</v>
      </c>
      <c r="M181">
        <v>3.57</v>
      </c>
      <c r="N181" t="s">
        <v>68</v>
      </c>
      <c r="O181" t="s">
        <v>44</v>
      </c>
      <c r="P181">
        <v>0.02</v>
      </c>
      <c r="Q181" s="1">
        <f>(social_media_ad_optimization[[#This Row],[clicks]]/social_media_ad_optimization[[#This Row],[impressions]])*100</f>
        <v>0</v>
      </c>
      <c r="R181" t="s">
        <v>604</v>
      </c>
      <c r="S181" t="str">
        <f>IF(OR(social_media_ad_optimization[[#This Row],[day_of_week]]="Saturday",social_media_ad_optimization[[#This Row],[day_of_week]]="Sunday"),"yes","No")</f>
        <v>yes</v>
      </c>
      <c r="T181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81" s="2">
        <f t="shared" si="2"/>
        <v>0</v>
      </c>
    </row>
    <row r="182" spans="1:21" x14ac:dyDescent="0.3">
      <c r="A182" t="s">
        <v>282</v>
      </c>
      <c r="B182">
        <v>51</v>
      </c>
      <c r="C182" t="s">
        <v>27</v>
      </c>
      <c r="D182" t="s">
        <v>34</v>
      </c>
      <c r="E182" t="s">
        <v>74</v>
      </c>
      <c r="F182" t="s">
        <v>113</v>
      </c>
      <c r="G182" t="s">
        <v>37</v>
      </c>
      <c r="H182" t="s">
        <v>22</v>
      </c>
      <c r="I182" t="s">
        <v>43</v>
      </c>
      <c r="J182">
        <v>15</v>
      </c>
      <c r="K182">
        <v>10</v>
      </c>
      <c r="L182">
        <v>1</v>
      </c>
      <c r="M182">
        <v>29.73</v>
      </c>
      <c r="N182" t="s">
        <v>31</v>
      </c>
      <c r="O182" t="s">
        <v>44</v>
      </c>
      <c r="P182">
        <v>0.83</v>
      </c>
      <c r="Q182" s="1">
        <f>(social_media_ad_optimization[[#This Row],[clicks]]/social_media_ad_optimization[[#This Row],[impressions]])*100</f>
        <v>66.666666666666657</v>
      </c>
      <c r="R182" t="s">
        <v>605</v>
      </c>
      <c r="S182" t="str">
        <f>IF(OR(social_media_ad_optimization[[#This Row],[day_of_week]]="Saturday",social_media_ad_optimization[[#This Row],[day_of_week]]="Sunday"),"yes","No")</f>
        <v>yes</v>
      </c>
      <c r="T182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82" s="2">
        <f t="shared" si="2"/>
        <v>0.34666666666666668</v>
      </c>
    </row>
    <row r="183" spans="1:21" x14ac:dyDescent="0.3">
      <c r="A183" t="s">
        <v>283</v>
      </c>
      <c r="B183">
        <v>55</v>
      </c>
      <c r="C183" t="s">
        <v>27</v>
      </c>
      <c r="D183" t="s">
        <v>54</v>
      </c>
      <c r="E183" t="s">
        <v>74</v>
      </c>
      <c r="F183" t="s">
        <v>115</v>
      </c>
      <c r="G183" t="s">
        <v>37</v>
      </c>
      <c r="H183" t="s">
        <v>38</v>
      </c>
      <c r="I183" t="s">
        <v>48</v>
      </c>
      <c r="J183">
        <v>10</v>
      </c>
      <c r="K183">
        <v>4</v>
      </c>
      <c r="L183">
        <v>1</v>
      </c>
      <c r="M183">
        <v>1.48</v>
      </c>
      <c r="N183" t="s">
        <v>39</v>
      </c>
      <c r="O183" t="s">
        <v>32</v>
      </c>
      <c r="P183">
        <v>0.61</v>
      </c>
      <c r="Q183" s="1">
        <f>(social_media_ad_optimization[[#This Row],[clicks]]/social_media_ad_optimization[[#This Row],[impressions]])*100</f>
        <v>40</v>
      </c>
      <c r="R183" t="s">
        <v>605</v>
      </c>
      <c r="S183" t="str">
        <f>IF(OR(social_media_ad_optimization[[#This Row],[day_of_week]]="Saturday",social_media_ad_optimization[[#This Row],[day_of_week]]="Sunday"),"yes","No")</f>
        <v>No</v>
      </c>
      <c r="T183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83" s="2">
        <f t="shared" si="2"/>
        <v>0.30000000000000004</v>
      </c>
    </row>
    <row r="184" spans="1:21" x14ac:dyDescent="0.3">
      <c r="A184" t="s">
        <v>284</v>
      </c>
      <c r="B184">
        <v>25</v>
      </c>
      <c r="C184" t="s">
        <v>27</v>
      </c>
      <c r="D184" t="s">
        <v>54</v>
      </c>
      <c r="E184" t="s">
        <v>70</v>
      </c>
      <c r="F184" t="s">
        <v>117</v>
      </c>
      <c r="G184" t="s">
        <v>72</v>
      </c>
      <c r="H184" t="s">
        <v>22</v>
      </c>
      <c r="I184" t="s">
        <v>48</v>
      </c>
      <c r="J184">
        <v>8</v>
      </c>
      <c r="K184">
        <v>4</v>
      </c>
      <c r="L184">
        <v>0</v>
      </c>
      <c r="M184">
        <v>23.7</v>
      </c>
      <c r="N184" t="s">
        <v>68</v>
      </c>
      <c r="O184" t="s">
        <v>32</v>
      </c>
      <c r="P184">
        <v>0.35</v>
      </c>
      <c r="Q184" s="1">
        <f>(social_media_ad_optimization[[#This Row],[clicks]]/social_media_ad_optimization[[#This Row],[impressions]])*100</f>
        <v>50</v>
      </c>
      <c r="R184" t="s">
        <v>606</v>
      </c>
      <c r="S184" t="str">
        <f>IF(OR(social_media_ad_optimization[[#This Row],[day_of_week]]="Saturday",social_media_ad_optimization[[#This Row],[day_of_week]]="Sunday"),"yes","No")</f>
        <v>yes</v>
      </c>
      <c r="T18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84" s="2">
        <f t="shared" si="2"/>
        <v>0.24000000000000002</v>
      </c>
    </row>
    <row r="185" spans="1:21" x14ac:dyDescent="0.3">
      <c r="A185" t="s">
        <v>285</v>
      </c>
      <c r="B185">
        <v>54</v>
      </c>
      <c r="C185" t="s">
        <v>17</v>
      </c>
      <c r="D185" t="s">
        <v>62</v>
      </c>
      <c r="E185" t="s">
        <v>28</v>
      </c>
      <c r="F185" t="s">
        <v>119</v>
      </c>
      <c r="G185" t="s">
        <v>37</v>
      </c>
      <c r="H185" t="s">
        <v>38</v>
      </c>
      <c r="I185" t="s">
        <v>23</v>
      </c>
      <c r="J185">
        <v>9</v>
      </c>
      <c r="K185">
        <v>9</v>
      </c>
      <c r="L185">
        <v>0</v>
      </c>
      <c r="M185">
        <v>12.03</v>
      </c>
      <c r="N185" t="s">
        <v>68</v>
      </c>
      <c r="O185" t="s">
        <v>32</v>
      </c>
      <c r="P185">
        <v>0.56000000000000005</v>
      </c>
      <c r="Q185" s="1">
        <f>(social_media_ad_optimization[[#This Row],[clicks]]/social_media_ad_optimization[[#This Row],[impressions]])*100</f>
        <v>100</v>
      </c>
      <c r="R185" t="s">
        <v>606</v>
      </c>
      <c r="S185" t="str">
        <f>IF(OR(social_media_ad_optimization[[#This Row],[day_of_week]]="Saturday",social_media_ad_optimization[[#This Row],[day_of_week]]="Sunday"),"yes","No")</f>
        <v>yes</v>
      </c>
      <c r="T185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85" s="2">
        <f t="shared" si="2"/>
        <v>0.44000000000000006</v>
      </c>
    </row>
    <row r="186" spans="1:21" x14ac:dyDescent="0.3">
      <c r="A186" t="s">
        <v>286</v>
      </c>
      <c r="B186">
        <v>33</v>
      </c>
      <c r="C186" t="s">
        <v>17</v>
      </c>
      <c r="D186" t="s">
        <v>54</v>
      </c>
      <c r="E186" t="s">
        <v>19</v>
      </c>
      <c r="F186" t="s">
        <v>121</v>
      </c>
      <c r="G186" t="s">
        <v>30</v>
      </c>
      <c r="H186" t="s">
        <v>22</v>
      </c>
      <c r="I186" t="s">
        <v>23</v>
      </c>
      <c r="J186">
        <v>8</v>
      </c>
      <c r="K186">
        <v>5</v>
      </c>
      <c r="L186">
        <v>1</v>
      </c>
      <c r="M186">
        <v>12.98</v>
      </c>
      <c r="N186" t="s">
        <v>76</v>
      </c>
      <c r="O186" t="s">
        <v>44</v>
      </c>
      <c r="P186">
        <v>0.78</v>
      </c>
      <c r="Q186" s="1">
        <f>(social_media_ad_optimization[[#This Row],[clicks]]/social_media_ad_optimization[[#This Row],[impressions]])*100</f>
        <v>62.5</v>
      </c>
      <c r="R186" t="s">
        <v>605</v>
      </c>
      <c r="S186" t="str">
        <f>IF(OR(social_media_ad_optimization[[#This Row],[day_of_week]]="Saturday",social_media_ad_optimization[[#This Row],[day_of_week]]="Sunday"),"yes","No")</f>
        <v>No</v>
      </c>
      <c r="T186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86" s="2">
        <f t="shared" si="2"/>
        <v>0.37</v>
      </c>
    </row>
    <row r="187" spans="1:21" x14ac:dyDescent="0.3">
      <c r="A187" t="s">
        <v>287</v>
      </c>
      <c r="B187">
        <v>50</v>
      </c>
      <c r="C187" t="s">
        <v>58</v>
      </c>
      <c r="D187" t="s">
        <v>46</v>
      </c>
      <c r="E187" t="s">
        <v>19</v>
      </c>
      <c r="F187" t="s">
        <v>123</v>
      </c>
      <c r="G187" t="s">
        <v>72</v>
      </c>
      <c r="H187" t="s">
        <v>22</v>
      </c>
      <c r="I187" t="s">
        <v>48</v>
      </c>
      <c r="J187">
        <v>3</v>
      </c>
      <c r="K187">
        <v>1</v>
      </c>
      <c r="L187">
        <v>0</v>
      </c>
      <c r="M187">
        <v>29.95</v>
      </c>
      <c r="N187" t="s">
        <v>81</v>
      </c>
      <c r="O187" t="s">
        <v>32</v>
      </c>
      <c r="P187">
        <v>0.27</v>
      </c>
      <c r="Q187" s="1">
        <f>(social_media_ad_optimization[[#This Row],[clicks]]/social_media_ad_optimization[[#This Row],[impressions]])*100</f>
        <v>33.333333333333329</v>
      </c>
      <c r="R187" t="s">
        <v>604</v>
      </c>
      <c r="S187" t="str">
        <f>IF(OR(social_media_ad_optimization[[#This Row],[day_of_week]]="Saturday",social_media_ad_optimization[[#This Row],[day_of_week]]="Sunday"),"yes","No")</f>
        <v>No</v>
      </c>
      <c r="T187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87" s="2">
        <f t="shared" si="2"/>
        <v>0.17333333333333334</v>
      </c>
    </row>
    <row r="188" spans="1:21" x14ac:dyDescent="0.3">
      <c r="A188" t="s">
        <v>288</v>
      </c>
      <c r="B188">
        <v>42</v>
      </c>
      <c r="C188" t="s">
        <v>27</v>
      </c>
      <c r="D188" t="s">
        <v>34</v>
      </c>
      <c r="E188" t="s">
        <v>35</v>
      </c>
      <c r="F188" t="s">
        <v>125</v>
      </c>
      <c r="G188" t="s">
        <v>37</v>
      </c>
      <c r="H188" t="s">
        <v>38</v>
      </c>
      <c r="I188" t="s">
        <v>48</v>
      </c>
      <c r="J188">
        <v>6</v>
      </c>
      <c r="K188">
        <v>5</v>
      </c>
      <c r="L188">
        <v>0</v>
      </c>
      <c r="M188">
        <v>21.91</v>
      </c>
      <c r="N188" t="s">
        <v>31</v>
      </c>
      <c r="O188" t="s">
        <v>32</v>
      </c>
      <c r="P188">
        <v>0.52</v>
      </c>
      <c r="Q188" s="1">
        <f>(social_media_ad_optimization[[#This Row],[clicks]]/social_media_ad_optimization[[#This Row],[impressions]])*100</f>
        <v>83.333333333333343</v>
      </c>
      <c r="R188" t="s">
        <v>606</v>
      </c>
      <c r="S188" t="str">
        <f>IF(OR(social_media_ad_optimization[[#This Row],[day_of_week]]="Saturday",social_media_ad_optimization[[#This Row],[day_of_week]]="Sunday"),"yes","No")</f>
        <v>yes</v>
      </c>
      <c r="T188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88" s="2">
        <f t="shared" si="2"/>
        <v>0.37333333333333341</v>
      </c>
    </row>
    <row r="189" spans="1:21" x14ac:dyDescent="0.3">
      <c r="A189" t="s">
        <v>289</v>
      </c>
      <c r="B189">
        <v>34</v>
      </c>
      <c r="C189" t="s">
        <v>58</v>
      </c>
      <c r="D189" t="s">
        <v>46</v>
      </c>
      <c r="E189" t="s">
        <v>51</v>
      </c>
      <c r="F189" t="s">
        <v>127</v>
      </c>
      <c r="G189" t="s">
        <v>56</v>
      </c>
      <c r="H189" t="s">
        <v>38</v>
      </c>
      <c r="I189" t="s">
        <v>48</v>
      </c>
      <c r="J189">
        <v>5</v>
      </c>
      <c r="K189">
        <v>1</v>
      </c>
      <c r="L189">
        <v>0</v>
      </c>
      <c r="M189">
        <v>29.49</v>
      </c>
      <c r="N189" t="s">
        <v>68</v>
      </c>
      <c r="O189" t="s">
        <v>44</v>
      </c>
      <c r="P189">
        <v>0.2</v>
      </c>
      <c r="Q189" s="1">
        <f>(social_media_ad_optimization[[#This Row],[clicks]]/social_media_ad_optimization[[#This Row],[impressions]])*100</f>
        <v>20</v>
      </c>
      <c r="R189" t="s">
        <v>604</v>
      </c>
      <c r="S189" t="str">
        <f>IF(OR(social_media_ad_optimization[[#This Row],[day_of_week]]="Saturday",social_media_ad_optimization[[#This Row],[day_of_week]]="Sunday"),"yes","No")</f>
        <v>yes</v>
      </c>
      <c r="T189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89" s="2">
        <f t="shared" si="2"/>
        <v>0.12000000000000002</v>
      </c>
    </row>
    <row r="190" spans="1:21" x14ac:dyDescent="0.3">
      <c r="A190" t="s">
        <v>290</v>
      </c>
      <c r="B190">
        <v>31</v>
      </c>
      <c r="C190" t="s">
        <v>58</v>
      </c>
      <c r="D190" t="s">
        <v>62</v>
      </c>
      <c r="E190" t="s">
        <v>35</v>
      </c>
      <c r="F190" t="s">
        <v>129</v>
      </c>
      <c r="G190" t="s">
        <v>21</v>
      </c>
      <c r="H190" t="s">
        <v>38</v>
      </c>
      <c r="I190" t="s">
        <v>43</v>
      </c>
      <c r="J190">
        <v>9</v>
      </c>
      <c r="K190">
        <v>4</v>
      </c>
      <c r="L190">
        <v>1</v>
      </c>
      <c r="M190">
        <v>17.63</v>
      </c>
      <c r="N190" t="s">
        <v>24</v>
      </c>
      <c r="O190" t="s">
        <v>44</v>
      </c>
      <c r="P190">
        <v>0.71</v>
      </c>
      <c r="Q190" s="1">
        <f>(social_media_ad_optimization[[#This Row],[clicks]]/social_media_ad_optimization[[#This Row],[impressions]])*100</f>
        <v>44.444444444444443</v>
      </c>
      <c r="R190" t="s">
        <v>605</v>
      </c>
      <c r="S190" t="str">
        <f>IF(OR(social_media_ad_optimization[[#This Row],[day_of_week]]="Saturday",social_media_ad_optimization[[#This Row],[day_of_week]]="Sunday"),"yes","No")</f>
        <v>No</v>
      </c>
      <c r="T190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90" s="2">
        <f t="shared" si="2"/>
        <v>0.31777777777777783</v>
      </c>
    </row>
    <row r="191" spans="1:21" x14ac:dyDescent="0.3">
      <c r="A191" t="s">
        <v>291</v>
      </c>
      <c r="B191">
        <v>43</v>
      </c>
      <c r="C191" t="s">
        <v>27</v>
      </c>
      <c r="D191" t="s">
        <v>34</v>
      </c>
      <c r="E191" t="s">
        <v>70</v>
      </c>
      <c r="F191" t="s">
        <v>131</v>
      </c>
      <c r="G191" t="s">
        <v>30</v>
      </c>
      <c r="H191" t="s">
        <v>38</v>
      </c>
      <c r="I191" t="s">
        <v>48</v>
      </c>
      <c r="J191">
        <v>2</v>
      </c>
      <c r="K191">
        <v>1</v>
      </c>
      <c r="L191">
        <v>0</v>
      </c>
      <c r="M191">
        <v>20.02</v>
      </c>
      <c r="N191" t="s">
        <v>31</v>
      </c>
      <c r="O191" t="s">
        <v>44</v>
      </c>
      <c r="P191">
        <v>0.35</v>
      </c>
      <c r="Q191" s="1">
        <f>(social_media_ad_optimization[[#This Row],[clicks]]/social_media_ad_optimization[[#This Row],[impressions]])*100</f>
        <v>50</v>
      </c>
      <c r="R191" t="s">
        <v>606</v>
      </c>
      <c r="S191" t="str">
        <f>IF(OR(social_media_ad_optimization[[#This Row],[day_of_week]]="Saturday",social_media_ad_optimization[[#This Row],[day_of_week]]="Sunday"),"yes","No")</f>
        <v>yes</v>
      </c>
      <c r="T191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91" s="2">
        <f t="shared" si="2"/>
        <v>0.24000000000000002</v>
      </c>
    </row>
    <row r="192" spans="1:21" x14ac:dyDescent="0.3">
      <c r="A192" t="s">
        <v>292</v>
      </c>
      <c r="B192">
        <v>31</v>
      </c>
      <c r="C192" t="s">
        <v>17</v>
      </c>
      <c r="D192" t="s">
        <v>54</v>
      </c>
      <c r="E192" t="s">
        <v>70</v>
      </c>
      <c r="F192" t="s">
        <v>133</v>
      </c>
      <c r="G192" t="s">
        <v>37</v>
      </c>
      <c r="H192" t="s">
        <v>38</v>
      </c>
      <c r="I192" t="s">
        <v>23</v>
      </c>
      <c r="J192">
        <v>2</v>
      </c>
      <c r="K192">
        <v>2</v>
      </c>
      <c r="L192">
        <v>0</v>
      </c>
      <c r="M192">
        <v>7.94</v>
      </c>
      <c r="N192" t="s">
        <v>49</v>
      </c>
      <c r="O192" t="s">
        <v>32</v>
      </c>
      <c r="P192">
        <v>0.54</v>
      </c>
      <c r="Q192" s="1">
        <f>(social_media_ad_optimization[[#This Row],[clicks]]/social_media_ad_optimization[[#This Row],[impressions]])*100</f>
        <v>100</v>
      </c>
      <c r="R192" t="s">
        <v>606</v>
      </c>
      <c r="S192" t="str">
        <f>IF(OR(social_media_ad_optimization[[#This Row],[day_of_week]]="Saturday",social_media_ad_optimization[[#This Row],[day_of_week]]="Sunday"),"yes","No")</f>
        <v>No</v>
      </c>
      <c r="T192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192" s="2">
        <f t="shared" si="2"/>
        <v>0.44000000000000006</v>
      </c>
    </row>
    <row r="193" spans="1:21" x14ac:dyDescent="0.3">
      <c r="A193" t="s">
        <v>293</v>
      </c>
      <c r="B193">
        <v>51</v>
      </c>
      <c r="C193" t="s">
        <v>17</v>
      </c>
      <c r="D193" t="s">
        <v>62</v>
      </c>
      <c r="E193" t="s">
        <v>51</v>
      </c>
      <c r="F193" t="s">
        <v>135</v>
      </c>
      <c r="G193" t="s">
        <v>30</v>
      </c>
      <c r="H193" t="s">
        <v>22</v>
      </c>
      <c r="I193" t="s">
        <v>43</v>
      </c>
      <c r="J193">
        <v>6</v>
      </c>
      <c r="K193">
        <v>5</v>
      </c>
      <c r="L193">
        <v>1</v>
      </c>
      <c r="M193">
        <v>20.75</v>
      </c>
      <c r="N193" t="s">
        <v>76</v>
      </c>
      <c r="O193" t="s">
        <v>25</v>
      </c>
      <c r="P193">
        <v>0.92</v>
      </c>
      <c r="Q193" s="1">
        <f>(social_media_ad_optimization[[#This Row],[clicks]]/social_media_ad_optimization[[#This Row],[impressions]])*100</f>
        <v>83.333333333333343</v>
      </c>
      <c r="R193" t="s">
        <v>605</v>
      </c>
      <c r="S193" t="str">
        <f>IF(OR(social_media_ad_optimization[[#This Row],[day_of_week]]="Saturday",social_media_ad_optimization[[#This Row],[day_of_week]]="Sunday"),"yes","No")</f>
        <v>No</v>
      </c>
      <c r="T193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93" s="2">
        <f t="shared" si="2"/>
        <v>0.45333333333333337</v>
      </c>
    </row>
    <row r="194" spans="1:21" x14ac:dyDescent="0.3">
      <c r="A194" t="s">
        <v>294</v>
      </c>
      <c r="B194">
        <v>53</v>
      </c>
      <c r="C194" t="s">
        <v>17</v>
      </c>
      <c r="D194" t="s">
        <v>46</v>
      </c>
      <c r="E194" t="s">
        <v>19</v>
      </c>
      <c r="F194" t="s">
        <v>137</v>
      </c>
      <c r="G194" t="s">
        <v>42</v>
      </c>
      <c r="H194" t="s">
        <v>38</v>
      </c>
      <c r="I194" t="s">
        <v>48</v>
      </c>
      <c r="J194">
        <v>4</v>
      </c>
      <c r="K194">
        <v>2</v>
      </c>
      <c r="L194">
        <v>1</v>
      </c>
      <c r="M194">
        <v>19.73</v>
      </c>
      <c r="N194" t="s">
        <v>68</v>
      </c>
      <c r="O194" t="s">
        <v>25</v>
      </c>
      <c r="P194">
        <v>0.75</v>
      </c>
      <c r="Q194" s="1">
        <f>(social_media_ad_optimization[[#This Row],[clicks]]/social_media_ad_optimization[[#This Row],[impressions]])*100</f>
        <v>50</v>
      </c>
      <c r="R194" t="s">
        <v>605</v>
      </c>
      <c r="S194" t="str">
        <f>IF(OR(social_media_ad_optimization[[#This Row],[day_of_week]]="Saturday",social_media_ad_optimization[[#This Row],[day_of_week]]="Sunday"),"yes","No")</f>
        <v>yes</v>
      </c>
      <c r="T194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94" s="2">
        <f t="shared" ref="U194:U257" si="3">IF(OR(J194=0,K194=0),0,((K194/J194)*0.4+(L194/K194)*0.4+IF(Q194="High",1,IF(Q194="Medium",0.5,0.2))*0.2))</f>
        <v>0.44000000000000006</v>
      </c>
    </row>
    <row r="195" spans="1:21" x14ac:dyDescent="0.3">
      <c r="A195" t="s">
        <v>295</v>
      </c>
      <c r="B195">
        <v>59</v>
      </c>
      <c r="C195" t="s">
        <v>58</v>
      </c>
      <c r="D195" t="s">
        <v>34</v>
      </c>
      <c r="E195" t="s">
        <v>74</v>
      </c>
      <c r="F195" t="s">
        <v>139</v>
      </c>
      <c r="G195" t="s">
        <v>72</v>
      </c>
      <c r="H195" t="s">
        <v>22</v>
      </c>
      <c r="I195" t="s">
        <v>23</v>
      </c>
      <c r="J195">
        <v>7</v>
      </c>
      <c r="K195">
        <v>2</v>
      </c>
      <c r="L195">
        <v>0</v>
      </c>
      <c r="M195">
        <v>2.0499999999999998</v>
      </c>
      <c r="N195" t="s">
        <v>68</v>
      </c>
      <c r="O195" t="s">
        <v>44</v>
      </c>
      <c r="P195">
        <v>0.15</v>
      </c>
      <c r="Q195" s="1">
        <f>(social_media_ad_optimization[[#This Row],[clicks]]/social_media_ad_optimization[[#This Row],[impressions]])*100</f>
        <v>28.571428571428569</v>
      </c>
      <c r="R195" t="s">
        <v>604</v>
      </c>
      <c r="S195" t="str">
        <f>IF(OR(social_media_ad_optimization[[#This Row],[day_of_week]]="Saturday",social_media_ad_optimization[[#This Row],[day_of_week]]="Sunday"),"yes","No")</f>
        <v>yes</v>
      </c>
      <c r="T195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95" s="2">
        <f t="shared" si="3"/>
        <v>0.1542857142857143</v>
      </c>
    </row>
    <row r="196" spans="1:21" x14ac:dyDescent="0.3">
      <c r="A196" t="s">
        <v>296</v>
      </c>
      <c r="B196">
        <v>49</v>
      </c>
      <c r="C196" t="s">
        <v>17</v>
      </c>
      <c r="D196" t="s">
        <v>62</v>
      </c>
      <c r="E196" t="s">
        <v>70</v>
      </c>
      <c r="F196" t="s">
        <v>141</v>
      </c>
      <c r="G196" t="s">
        <v>30</v>
      </c>
      <c r="H196" t="s">
        <v>22</v>
      </c>
      <c r="I196" t="s">
        <v>43</v>
      </c>
      <c r="J196">
        <v>10</v>
      </c>
      <c r="K196">
        <v>9</v>
      </c>
      <c r="L196">
        <v>1</v>
      </c>
      <c r="M196">
        <v>29.51</v>
      </c>
      <c r="N196" t="s">
        <v>39</v>
      </c>
      <c r="O196" t="s">
        <v>44</v>
      </c>
      <c r="P196">
        <v>0.95</v>
      </c>
      <c r="Q196" s="1">
        <f>(social_media_ad_optimization[[#This Row],[clicks]]/social_media_ad_optimization[[#This Row],[impressions]])*100</f>
        <v>90</v>
      </c>
      <c r="R196" t="s">
        <v>605</v>
      </c>
      <c r="S196" t="str">
        <f>IF(OR(social_media_ad_optimization[[#This Row],[day_of_week]]="Saturday",social_media_ad_optimization[[#This Row],[day_of_week]]="Sunday"),"yes","No")</f>
        <v>No</v>
      </c>
      <c r="T196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96" s="2">
        <f t="shared" si="3"/>
        <v>0.44444444444444453</v>
      </c>
    </row>
    <row r="197" spans="1:21" x14ac:dyDescent="0.3">
      <c r="A197" t="s">
        <v>297</v>
      </c>
      <c r="B197">
        <v>59</v>
      </c>
      <c r="C197" t="s">
        <v>58</v>
      </c>
      <c r="D197" t="s">
        <v>54</v>
      </c>
      <c r="E197" t="s">
        <v>35</v>
      </c>
      <c r="F197" t="s">
        <v>143</v>
      </c>
      <c r="G197" t="s">
        <v>56</v>
      </c>
      <c r="H197" t="s">
        <v>38</v>
      </c>
      <c r="I197" t="s">
        <v>43</v>
      </c>
      <c r="J197">
        <v>4</v>
      </c>
      <c r="K197">
        <v>0</v>
      </c>
      <c r="L197">
        <v>0</v>
      </c>
      <c r="M197">
        <v>1.65</v>
      </c>
      <c r="N197" t="s">
        <v>31</v>
      </c>
      <c r="O197" t="s">
        <v>44</v>
      </c>
      <c r="P197">
        <v>0.01</v>
      </c>
      <c r="Q197" s="1">
        <f>(social_media_ad_optimization[[#This Row],[clicks]]/social_media_ad_optimization[[#This Row],[impressions]])*100</f>
        <v>0</v>
      </c>
      <c r="R197" t="s">
        <v>604</v>
      </c>
      <c r="S197" t="str">
        <f>IF(OR(social_media_ad_optimization[[#This Row],[day_of_week]]="Saturday",social_media_ad_optimization[[#This Row],[day_of_week]]="Sunday"),"yes","No")</f>
        <v>yes</v>
      </c>
      <c r="T197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97" s="2">
        <f t="shared" si="3"/>
        <v>0</v>
      </c>
    </row>
    <row r="198" spans="1:21" x14ac:dyDescent="0.3">
      <c r="A198" t="s">
        <v>298</v>
      </c>
      <c r="B198">
        <v>59</v>
      </c>
      <c r="C198" t="s">
        <v>27</v>
      </c>
      <c r="D198" t="s">
        <v>62</v>
      </c>
      <c r="E198" t="s">
        <v>51</v>
      </c>
      <c r="F198" t="s">
        <v>145</v>
      </c>
      <c r="G198" t="s">
        <v>30</v>
      </c>
      <c r="H198" t="s">
        <v>38</v>
      </c>
      <c r="I198" t="s">
        <v>43</v>
      </c>
      <c r="J198">
        <v>10</v>
      </c>
      <c r="K198">
        <v>10</v>
      </c>
      <c r="L198">
        <v>0</v>
      </c>
      <c r="M198">
        <v>6.09</v>
      </c>
      <c r="N198" t="s">
        <v>68</v>
      </c>
      <c r="O198" t="s">
        <v>32</v>
      </c>
      <c r="P198">
        <v>0.53</v>
      </c>
      <c r="Q198" s="1">
        <f>(social_media_ad_optimization[[#This Row],[clicks]]/social_media_ad_optimization[[#This Row],[impressions]])*100</f>
        <v>100</v>
      </c>
      <c r="R198" t="s">
        <v>606</v>
      </c>
      <c r="S198" t="str">
        <f>IF(OR(social_media_ad_optimization[[#This Row],[day_of_week]]="Saturday",social_media_ad_optimization[[#This Row],[day_of_week]]="Sunday"),"yes","No")</f>
        <v>yes</v>
      </c>
      <c r="T198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198" s="2">
        <f t="shared" si="3"/>
        <v>0.44000000000000006</v>
      </c>
    </row>
    <row r="199" spans="1:21" x14ac:dyDescent="0.3">
      <c r="A199" t="s">
        <v>299</v>
      </c>
      <c r="B199">
        <v>43</v>
      </c>
      <c r="C199" t="s">
        <v>27</v>
      </c>
      <c r="D199" t="s">
        <v>54</v>
      </c>
      <c r="E199" t="s">
        <v>70</v>
      </c>
      <c r="F199" t="s">
        <v>147</v>
      </c>
      <c r="G199" t="s">
        <v>30</v>
      </c>
      <c r="H199" t="s">
        <v>38</v>
      </c>
      <c r="I199" t="s">
        <v>48</v>
      </c>
      <c r="J199">
        <v>2</v>
      </c>
      <c r="K199">
        <v>0</v>
      </c>
      <c r="L199">
        <v>0</v>
      </c>
      <c r="M199">
        <v>4.91</v>
      </c>
      <c r="N199" t="s">
        <v>81</v>
      </c>
      <c r="O199" t="s">
        <v>44</v>
      </c>
      <c r="P199">
        <v>0.02</v>
      </c>
      <c r="Q199" s="1">
        <f>(social_media_ad_optimization[[#This Row],[clicks]]/social_media_ad_optimization[[#This Row],[impressions]])*100</f>
        <v>0</v>
      </c>
      <c r="R199" t="s">
        <v>604</v>
      </c>
      <c r="S199" t="str">
        <f>IF(OR(social_media_ad_optimization[[#This Row],[day_of_week]]="Saturday",social_media_ad_optimization[[#This Row],[day_of_week]]="Sunday"),"yes","No")</f>
        <v>No</v>
      </c>
      <c r="T199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199" s="2">
        <f t="shared" si="3"/>
        <v>0</v>
      </c>
    </row>
    <row r="200" spans="1:21" x14ac:dyDescent="0.3">
      <c r="A200" t="s">
        <v>300</v>
      </c>
      <c r="B200">
        <v>33</v>
      </c>
      <c r="C200" t="s">
        <v>17</v>
      </c>
      <c r="D200" t="s">
        <v>59</v>
      </c>
      <c r="E200" t="s">
        <v>35</v>
      </c>
      <c r="F200" t="s">
        <v>149</v>
      </c>
      <c r="G200" t="s">
        <v>56</v>
      </c>
      <c r="H200" t="s">
        <v>38</v>
      </c>
      <c r="I200" t="s">
        <v>43</v>
      </c>
      <c r="J200">
        <v>6</v>
      </c>
      <c r="K200">
        <v>2</v>
      </c>
      <c r="L200">
        <v>0</v>
      </c>
      <c r="M200">
        <v>17.61</v>
      </c>
      <c r="N200" t="s">
        <v>39</v>
      </c>
      <c r="O200" t="s">
        <v>32</v>
      </c>
      <c r="P200">
        <v>0.25</v>
      </c>
      <c r="Q200" s="1">
        <f>(social_media_ad_optimization[[#This Row],[clicks]]/social_media_ad_optimization[[#This Row],[impressions]])*100</f>
        <v>33.333333333333329</v>
      </c>
      <c r="R200" t="s">
        <v>604</v>
      </c>
      <c r="S200" t="str">
        <f>IF(OR(social_media_ad_optimization[[#This Row],[day_of_week]]="Saturday",social_media_ad_optimization[[#This Row],[day_of_week]]="Sunday"),"yes","No")</f>
        <v>No</v>
      </c>
      <c r="T200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00" s="2">
        <f t="shared" si="3"/>
        <v>0.17333333333333334</v>
      </c>
    </row>
    <row r="201" spans="1:21" x14ac:dyDescent="0.3">
      <c r="A201" t="s">
        <v>301</v>
      </c>
      <c r="B201">
        <v>41</v>
      </c>
      <c r="C201" t="s">
        <v>58</v>
      </c>
      <c r="D201" t="s">
        <v>34</v>
      </c>
      <c r="E201" t="s">
        <v>28</v>
      </c>
      <c r="F201" t="s">
        <v>151</v>
      </c>
      <c r="G201" t="s">
        <v>72</v>
      </c>
      <c r="H201" t="s">
        <v>22</v>
      </c>
      <c r="I201" t="s">
        <v>43</v>
      </c>
      <c r="J201">
        <v>5</v>
      </c>
      <c r="K201">
        <v>1</v>
      </c>
      <c r="L201">
        <v>1</v>
      </c>
      <c r="M201">
        <v>15.57</v>
      </c>
      <c r="N201" t="s">
        <v>31</v>
      </c>
      <c r="O201" t="s">
        <v>44</v>
      </c>
      <c r="P201">
        <v>0.57999999999999996</v>
      </c>
      <c r="Q201" s="1">
        <f>(social_media_ad_optimization[[#This Row],[clicks]]/social_media_ad_optimization[[#This Row],[impressions]])*100</f>
        <v>20</v>
      </c>
      <c r="R201" t="s">
        <v>606</v>
      </c>
      <c r="S201" t="str">
        <f>IF(OR(social_media_ad_optimization[[#This Row],[day_of_week]]="Saturday",social_media_ad_optimization[[#This Row],[day_of_week]]="Sunday"),"yes","No")</f>
        <v>yes</v>
      </c>
      <c r="T201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01" s="2">
        <f t="shared" si="3"/>
        <v>0.52</v>
      </c>
    </row>
    <row r="202" spans="1:21" x14ac:dyDescent="0.3">
      <c r="A202" t="s">
        <v>302</v>
      </c>
      <c r="B202">
        <v>25</v>
      </c>
      <c r="C202" t="s">
        <v>58</v>
      </c>
      <c r="D202" t="s">
        <v>59</v>
      </c>
      <c r="E202" t="s">
        <v>70</v>
      </c>
      <c r="F202" t="s">
        <v>20</v>
      </c>
      <c r="G202" t="s">
        <v>37</v>
      </c>
      <c r="H202" t="s">
        <v>22</v>
      </c>
      <c r="I202" t="s">
        <v>23</v>
      </c>
      <c r="J202">
        <v>3</v>
      </c>
      <c r="K202">
        <v>3</v>
      </c>
      <c r="L202">
        <v>1</v>
      </c>
      <c r="M202">
        <v>22.68</v>
      </c>
      <c r="N202" t="s">
        <v>24</v>
      </c>
      <c r="O202" t="s">
        <v>44</v>
      </c>
      <c r="P202">
        <v>1</v>
      </c>
      <c r="Q202" s="1">
        <f>(social_media_ad_optimization[[#This Row],[clicks]]/social_media_ad_optimization[[#This Row],[impressions]])*100</f>
        <v>100</v>
      </c>
      <c r="R202" t="s">
        <v>605</v>
      </c>
      <c r="S202" t="str">
        <f>IF(OR(social_media_ad_optimization[[#This Row],[day_of_week]]="Saturday",social_media_ad_optimization[[#This Row],[day_of_week]]="Sunday"),"yes","No")</f>
        <v>No</v>
      </c>
      <c r="T202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02" s="2">
        <f t="shared" si="3"/>
        <v>0.57333333333333336</v>
      </c>
    </row>
    <row r="203" spans="1:21" x14ac:dyDescent="0.3">
      <c r="A203" t="s">
        <v>303</v>
      </c>
      <c r="B203">
        <v>44</v>
      </c>
      <c r="C203" t="s">
        <v>58</v>
      </c>
      <c r="D203" t="s">
        <v>54</v>
      </c>
      <c r="E203" t="s">
        <v>35</v>
      </c>
      <c r="F203" t="s">
        <v>29</v>
      </c>
      <c r="G203" t="s">
        <v>37</v>
      </c>
      <c r="H203" t="s">
        <v>22</v>
      </c>
      <c r="I203" t="s">
        <v>23</v>
      </c>
      <c r="J203">
        <v>11</v>
      </c>
      <c r="K203">
        <v>9</v>
      </c>
      <c r="L203">
        <v>0</v>
      </c>
      <c r="M203">
        <v>3.37</v>
      </c>
      <c r="N203" t="s">
        <v>81</v>
      </c>
      <c r="O203" t="s">
        <v>32</v>
      </c>
      <c r="P203">
        <v>0.43</v>
      </c>
      <c r="Q203" s="1">
        <f>(social_media_ad_optimization[[#This Row],[clicks]]/social_media_ad_optimization[[#This Row],[impressions]])*100</f>
        <v>81.818181818181827</v>
      </c>
      <c r="R203" t="s">
        <v>606</v>
      </c>
      <c r="S203" t="str">
        <f>IF(OR(social_media_ad_optimization[[#This Row],[day_of_week]]="Saturday",social_media_ad_optimization[[#This Row],[day_of_week]]="Sunday"),"yes","No")</f>
        <v>No</v>
      </c>
      <c r="T203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03" s="2">
        <f t="shared" si="3"/>
        <v>0.36727272727272731</v>
      </c>
    </row>
    <row r="204" spans="1:21" x14ac:dyDescent="0.3">
      <c r="A204" t="s">
        <v>304</v>
      </c>
      <c r="B204">
        <v>41</v>
      </c>
      <c r="C204" t="s">
        <v>17</v>
      </c>
      <c r="D204" t="s">
        <v>54</v>
      </c>
      <c r="E204" t="s">
        <v>28</v>
      </c>
      <c r="F204" t="s">
        <v>36</v>
      </c>
      <c r="G204" t="s">
        <v>30</v>
      </c>
      <c r="H204" t="s">
        <v>22</v>
      </c>
      <c r="I204" t="s">
        <v>48</v>
      </c>
      <c r="J204">
        <v>9</v>
      </c>
      <c r="K204">
        <v>2</v>
      </c>
      <c r="L204">
        <v>1</v>
      </c>
      <c r="M204">
        <v>25.78</v>
      </c>
      <c r="N204" t="s">
        <v>81</v>
      </c>
      <c r="O204" t="s">
        <v>25</v>
      </c>
      <c r="P204">
        <v>0.61</v>
      </c>
      <c r="Q204" s="1">
        <f>(social_media_ad_optimization[[#This Row],[clicks]]/social_media_ad_optimization[[#This Row],[impressions]])*100</f>
        <v>22.222222222222221</v>
      </c>
      <c r="R204" t="s">
        <v>605</v>
      </c>
      <c r="S204" t="str">
        <f>IF(OR(social_media_ad_optimization[[#This Row],[day_of_week]]="Saturday",social_media_ad_optimization[[#This Row],[day_of_week]]="Sunday"),"yes","No")</f>
        <v>No</v>
      </c>
      <c r="T204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04" s="2">
        <f t="shared" si="3"/>
        <v>0.3288888888888889</v>
      </c>
    </row>
    <row r="205" spans="1:21" x14ac:dyDescent="0.3">
      <c r="A205" t="s">
        <v>305</v>
      </c>
      <c r="B205">
        <v>31</v>
      </c>
      <c r="C205" t="s">
        <v>58</v>
      </c>
      <c r="D205" t="s">
        <v>54</v>
      </c>
      <c r="E205" t="s">
        <v>35</v>
      </c>
      <c r="F205" t="s">
        <v>41</v>
      </c>
      <c r="G205" t="s">
        <v>30</v>
      </c>
      <c r="H205" t="s">
        <v>38</v>
      </c>
      <c r="I205" t="s">
        <v>23</v>
      </c>
      <c r="J205">
        <v>8</v>
      </c>
      <c r="K205">
        <v>2</v>
      </c>
      <c r="L205">
        <v>0</v>
      </c>
      <c r="M205">
        <v>14.25</v>
      </c>
      <c r="N205" t="s">
        <v>49</v>
      </c>
      <c r="O205" t="s">
        <v>32</v>
      </c>
      <c r="P205">
        <v>0.2</v>
      </c>
      <c r="Q205" s="1">
        <f>(social_media_ad_optimization[[#This Row],[clicks]]/social_media_ad_optimization[[#This Row],[impressions]])*100</f>
        <v>25</v>
      </c>
      <c r="R205" t="s">
        <v>604</v>
      </c>
      <c r="S205" t="str">
        <f>IF(OR(social_media_ad_optimization[[#This Row],[day_of_week]]="Saturday",social_media_ad_optimization[[#This Row],[day_of_week]]="Sunday"),"yes","No")</f>
        <v>No</v>
      </c>
      <c r="T205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05" s="2">
        <f t="shared" si="3"/>
        <v>0.14000000000000001</v>
      </c>
    </row>
    <row r="206" spans="1:21" x14ac:dyDescent="0.3">
      <c r="A206" t="s">
        <v>306</v>
      </c>
      <c r="B206">
        <v>47</v>
      </c>
      <c r="C206" t="s">
        <v>58</v>
      </c>
      <c r="D206" t="s">
        <v>59</v>
      </c>
      <c r="E206" t="s">
        <v>19</v>
      </c>
      <c r="F206" t="s">
        <v>47</v>
      </c>
      <c r="G206" t="s">
        <v>30</v>
      </c>
      <c r="H206" t="s">
        <v>38</v>
      </c>
      <c r="I206" t="s">
        <v>43</v>
      </c>
      <c r="J206">
        <v>14</v>
      </c>
      <c r="K206">
        <v>0</v>
      </c>
      <c r="L206">
        <v>0</v>
      </c>
      <c r="M206">
        <v>3.73</v>
      </c>
      <c r="N206" t="s">
        <v>24</v>
      </c>
      <c r="O206" t="s">
        <v>25</v>
      </c>
      <c r="P206">
        <v>0.02</v>
      </c>
      <c r="Q206" s="1">
        <f>(social_media_ad_optimization[[#This Row],[clicks]]/social_media_ad_optimization[[#This Row],[impressions]])*100</f>
        <v>0</v>
      </c>
      <c r="R206" t="s">
        <v>604</v>
      </c>
      <c r="S206" t="str">
        <f>IF(OR(social_media_ad_optimization[[#This Row],[day_of_week]]="Saturday",social_media_ad_optimization[[#This Row],[day_of_week]]="Sunday"),"yes","No")</f>
        <v>No</v>
      </c>
      <c r="T206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06" s="2">
        <f t="shared" si="3"/>
        <v>0</v>
      </c>
    </row>
    <row r="207" spans="1:21" x14ac:dyDescent="0.3">
      <c r="A207" t="s">
        <v>307</v>
      </c>
      <c r="B207">
        <v>20</v>
      </c>
      <c r="C207" t="s">
        <v>27</v>
      </c>
      <c r="D207" t="s">
        <v>59</v>
      </c>
      <c r="E207" t="s">
        <v>19</v>
      </c>
      <c r="F207" t="s">
        <v>52</v>
      </c>
      <c r="G207" t="s">
        <v>30</v>
      </c>
      <c r="H207" t="s">
        <v>22</v>
      </c>
      <c r="I207" t="s">
        <v>23</v>
      </c>
      <c r="J207">
        <v>15</v>
      </c>
      <c r="K207">
        <v>15</v>
      </c>
      <c r="L207">
        <v>1</v>
      </c>
      <c r="M207">
        <v>12.86</v>
      </c>
      <c r="N207" t="s">
        <v>68</v>
      </c>
      <c r="O207" t="s">
        <v>25</v>
      </c>
      <c r="P207">
        <v>0.96</v>
      </c>
      <c r="Q207" s="1">
        <f>(social_media_ad_optimization[[#This Row],[clicks]]/social_media_ad_optimization[[#This Row],[impressions]])*100</f>
        <v>100</v>
      </c>
      <c r="R207" t="s">
        <v>605</v>
      </c>
      <c r="S207" t="str">
        <f>IF(OR(social_media_ad_optimization[[#This Row],[day_of_week]]="Saturday",social_media_ad_optimization[[#This Row],[day_of_week]]="Sunday"),"yes","No")</f>
        <v>yes</v>
      </c>
      <c r="T207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07" s="2">
        <f t="shared" si="3"/>
        <v>0.46666666666666667</v>
      </c>
    </row>
    <row r="208" spans="1:21" x14ac:dyDescent="0.3">
      <c r="A208" t="s">
        <v>308</v>
      </c>
      <c r="B208">
        <v>59</v>
      </c>
      <c r="C208" t="s">
        <v>58</v>
      </c>
      <c r="D208" t="s">
        <v>62</v>
      </c>
      <c r="E208" t="s">
        <v>35</v>
      </c>
      <c r="F208" t="s">
        <v>55</v>
      </c>
      <c r="G208" t="s">
        <v>21</v>
      </c>
      <c r="H208" t="s">
        <v>38</v>
      </c>
      <c r="I208" t="s">
        <v>43</v>
      </c>
      <c r="J208">
        <v>14</v>
      </c>
      <c r="K208">
        <v>14</v>
      </c>
      <c r="L208">
        <v>0</v>
      </c>
      <c r="M208">
        <v>11.89</v>
      </c>
      <c r="N208" t="s">
        <v>31</v>
      </c>
      <c r="O208" t="s">
        <v>32</v>
      </c>
      <c r="P208">
        <v>0.56000000000000005</v>
      </c>
      <c r="Q208" s="1">
        <f>(social_media_ad_optimization[[#This Row],[clicks]]/social_media_ad_optimization[[#This Row],[impressions]])*100</f>
        <v>100</v>
      </c>
      <c r="R208" t="s">
        <v>606</v>
      </c>
      <c r="S208" t="str">
        <f>IF(OR(social_media_ad_optimization[[#This Row],[day_of_week]]="Saturday",social_media_ad_optimization[[#This Row],[day_of_week]]="Sunday"),"yes","No")</f>
        <v>yes</v>
      </c>
      <c r="T208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208" s="2">
        <f t="shared" si="3"/>
        <v>0.44000000000000006</v>
      </c>
    </row>
    <row r="209" spans="1:21" x14ac:dyDescent="0.3">
      <c r="A209" t="s">
        <v>309</v>
      </c>
      <c r="B209">
        <v>52</v>
      </c>
      <c r="C209" t="s">
        <v>17</v>
      </c>
      <c r="D209" t="s">
        <v>62</v>
      </c>
      <c r="E209" t="s">
        <v>70</v>
      </c>
      <c r="F209" t="s">
        <v>60</v>
      </c>
      <c r="G209" t="s">
        <v>30</v>
      </c>
      <c r="H209" t="s">
        <v>22</v>
      </c>
      <c r="I209" t="s">
        <v>48</v>
      </c>
      <c r="J209">
        <v>7</v>
      </c>
      <c r="K209">
        <v>2</v>
      </c>
      <c r="L209">
        <v>0</v>
      </c>
      <c r="M209">
        <v>7.46</v>
      </c>
      <c r="N209" t="s">
        <v>49</v>
      </c>
      <c r="O209" t="s">
        <v>25</v>
      </c>
      <c r="P209">
        <v>0.18</v>
      </c>
      <c r="Q209" s="1">
        <f>(social_media_ad_optimization[[#This Row],[clicks]]/social_media_ad_optimization[[#This Row],[impressions]])*100</f>
        <v>28.571428571428569</v>
      </c>
      <c r="R209" t="s">
        <v>604</v>
      </c>
      <c r="S209" t="str">
        <f>IF(OR(social_media_ad_optimization[[#This Row],[day_of_week]]="Saturday",social_media_ad_optimization[[#This Row],[day_of_week]]="Sunday"),"yes","No")</f>
        <v>No</v>
      </c>
      <c r="T209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209" s="2">
        <f t="shared" si="3"/>
        <v>0.1542857142857143</v>
      </c>
    </row>
    <row r="210" spans="1:21" x14ac:dyDescent="0.3">
      <c r="A210" t="s">
        <v>310</v>
      </c>
      <c r="B210">
        <v>37</v>
      </c>
      <c r="C210" t="s">
        <v>27</v>
      </c>
      <c r="D210" t="s">
        <v>62</v>
      </c>
      <c r="E210" t="s">
        <v>19</v>
      </c>
      <c r="F210" t="s">
        <v>63</v>
      </c>
      <c r="G210" t="s">
        <v>37</v>
      </c>
      <c r="H210" t="s">
        <v>38</v>
      </c>
      <c r="I210" t="s">
        <v>48</v>
      </c>
      <c r="J210">
        <v>7</v>
      </c>
      <c r="K210">
        <v>3</v>
      </c>
      <c r="L210">
        <v>1</v>
      </c>
      <c r="M210">
        <v>11.04</v>
      </c>
      <c r="N210" t="s">
        <v>39</v>
      </c>
      <c r="O210" t="s">
        <v>25</v>
      </c>
      <c r="P210">
        <v>0.67</v>
      </c>
      <c r="Q210" s="1">
        <f>(social_media_ad_optimization[[#This Row],[clicks]]/social_media_ad_optimization[[#This Row],[impressions]])*100</f>
        <v>42.857142857142854</v>
      </c>
      <c r="R210" t="s">
        <v>605</v>
      </c>
      <c r="S210" t="str">
        <f>IF(OR(social_media_ad_optimization[[#This Row],[day_of_week]]="Saturday",social_media_ad_optimization[[#This Row],[day_of_week]]="Sunday"),"yes","No")</f>
        <v>No</v>
      </c>
      <c r="T210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10" s="2">
        <f t="shared" si="3"/>
        <v>0.34476190476190482</v>
      </c>
    </row>
    <row r="211" spans="1:21" x14ac:dyDescent="0.3">
      <c r="A211" t="s">
        <v>311</v>
      </c>
      <c r="B211">
        <v>25</v>
      </c>
      <c r="C211" t="s">
        <v>17</v>
      </c>
      <c r="D211" t="s">
        <v>62</v>
      </c>
      <c r="E211" t="s">
        <v>35</v>
      </c>
      <c r="F211" t="s">
        <v>65</v>
      </c>
      <c r="G211" t="s">
        <v>37</v>
      </c>
      <c r="H211" t="s">
        <v>22</v>
      </c>
      <c r="I211" t="s">
        <v>23</v>
      </c>
      <c r="J211">
        <v>4</v>
      </c>
      <c r="K211">
        <v>0</v>
      </c>
      <c r="L211">
        <v>0</v>
      </c>
      <c r="M211">
        <v>0.5</v>
      </c>
      <c r="N211" t="s">
        <v>49</v>
      </c>
      <c r="O211" t="s">
        <v>44</v>
      </c>
      <c r="P211">
        <v>0</v>
      </c>
      <c r="Q211" s="1">
        <f>(social_media_ad_optimization[[#This Row],[clicks]]/social_media_ad_optimization[[#This Row],[impressions]])*100</f>
        <v>0</v>
      </c>
      <c r="R211" t="s">
        <v>604</v>
      </c>
      <c r="S211" t="str">
        <f>IF(OR(social_media_ad_optimization[[#This Row],[day_of_week]]="Saturday",social_media_ad_optimization[[#This Row],[day_of_week]]="Sunday"),"yes","No")</f>
        <v>No</v>
      </c>
      <c r="T211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11" s="2">
        <f t="shared" si="3"/>
        <v>0</v>
      </c>
    </row>
    <row r="212" spans="1:21" x14ac:dyDescent="0.3">
      <c r="A212" t="s">
        <v>312</v>
      </c>
      <c r="B212">
        <v>56</v>
      </c>
      <c r="C212" t="s">
        <v>58</v>
      </c>
      <c r="D212" t="s">
        <v>62</v>
      </c>
      <c r="E212" t="s">
        <v>28</v>
      </c>
      <c r="F212" t="s">
        <v>67</v>
      </c>
      <c r="G212" t="s">
        <v>56</v>
      </c>
      <c r="H212" t="s">
        <v>22</v>
      </c>
      <c r="I212" t="s">
        <v>43</v>
      </c>
      <c r="J212">
        <v>8</v>
      </c>
      <c r="K212">
        <v>3</v>
      </c>
      <c r="L212">
        <v>0</v>
      </c>
      <c r="M212">
        <v>22.88</v>
      </c>
      <c r="N212" t="s">
        <v>68</v>
      </c>
      <c r="O212" t="s">
        <v>25</v>
      </c>
      <c r="P212">
        <v>0.28999999999999998</v>
      </c>
      <c r="Q212" s="1">
        <f>(social_media_ad_optimization[[#This Row],[clicks]]/social_media_ad_optimization[[#This Row],[impressions]])*100</f>
        <v>37.5</v>
      </c>
      <c r="R212" t="s">
        <v>604</v>
      </c>
      <c r="S212" t="str">
        <f>IF(OR(social_media_ad_optimization[[#This Row],[day_of_week]]="Saturday",social_media_ad_optimization[[#This Row],[day_of_week]]="Sunday"),"yes","No")</f>
        <v>yes</v>
      </c>
      <c r="T212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212" s="2">
        <f t="shared" si="3"/>
        <v>0.19000000000000003</v>
      </c>
    </row>
    <row r="213" spans="1:21" x14ac:dyDescent="0.3">
      <c r="A213" t="s">
        <v>313</v>
      </c>
      <c r="B213">
        <v>26</v>
      </c>
      <c r="C213" t="s">
        <v>58</v>
      </c>
      <c r="D213" t="s">
        <v>59</v>
      </c>
      <c r="E213" t="s">
        <v>51</v>
      </c>
      <c r="F213" t="s">
        <v>71</v>
      </c>
      <c r="G213" t="s">
        <v>72</v>
      </c>
      <c r="H213" t="s">
        <v>38</v>
      </c>
      <c r="I213" t="s">
        <v>48</v>
      </c>
      <c r="J213">
        <v>10</v>
      </c>
      <c r="K213">
        <v>10</v>
      </c>
      <c r="L213">
        <v>0</v>
      </c>
      <c r="M213">
        <v>7.87</v>
      </c>
      <c r="N213" t="s">
        <v>76</v>
      </c>
      <c r="O213" t="s">
        <v>32</v>
      </c>
      <c r="P213">
        <v>0.54</v>
      </c>
      <c r="Q213" s="1">
        <f>(social_media_ad_optimization[[#This Row],[clicks]]/social_media_ad_optimization[[#This Row],[impressions]])*100</f>
        <v>100</v>
      </c>
      <c r="R213" t="s">
        <v>606</v>
      </c>
      <c r="S213" t="str">
        <f>IF(OR(social_media_ad_optimization[[#This Row],[day_of_week]]="Saturday",social_media_ad_optimization[[#This Row],[day_of_week]]="Sunday"),"yes","No")</f>
        <v>No</v>
      </c>
      <c r="T213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13" s="2">
        <f t="shared" si="3"/>
        <v>0.44000000000000006</v>
      </c>
    </row>
    <row r="214" spans="1:21" x14ac:dyDescent="0.3">
      <c r="A214" t="s">
        <v>314</v>
      </c>
      <c r="B214">
        <v>51</v>
      </c>
      <c r="C214" t="s">
        <v>17</v>
      </c>
      <c r="D214" t="s">
        <v>46</v>
      </c>
      <c r="E214" t="s">
        <v>70</v>
      </c>
      <c r="F214" t="s">
        <v>75</v>
      </c>
      <c r="G214" t="s">
        <v>21</v>
      </c>
      <c r="H214" t="s">
        <v>22</v>
      </c>
      <c r="I214" t="s">
        <v>48</v>
      </c>
      <c r="J214">
        <v>10</v>
      </c>
      <c r="K214">
        <v>2</v>
      </c>
      <c r="L214">
        <v>0</v>
      </c>
      <c r="M214">
        <v>13.39</v>
      </c>
      <c r="N214" t="s">
        <v>81</v>
      </c>
      <c r="O214" t="s">
        <v>25</v>
      </c>
      <c r="P214">
        <v>0.17</v>
      </c>
      <c r="Q214" s="1">
        <f>(social_media_ad_optimization[[#This Row],[clicks]]/social_media_ad_optimization[[#This Row],[impressions]])*100</f>
        <v>20</v>
      </c>
      <c r="R214" t="s">
        <v>604</v>
      </c>
      <c r="S214" t="str">
        <f>IF(OR(social_media_ad_optimization[[#This Row],[day_of_week]]="Saturday",social_media_ad_optimization[[#This Row],[day_of_week]]="Sunday"),"yes","No")</f>
        <v>No</v>
      </c>
      <c r="T214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214" s="2">
        <f t="shared" si="3"/>
        <v>0.12000000000000002</v>
      </c>
    </row>
    <row r="215" spans="1:21" x14ac:dyDescent="0.3">
      <c r="A215" t="s">
        <v>315</v>
      </c>
      <c r="B215">
        <v>40</v>
      </c>
      <c r="C215" t="s">
        <v>58</v>
      </c>
      <c r="D215" t="s">
        <v>62</v>
      </c>
      <c r="E215" t="s">
        <v>35</v>
      </c>
      <c r="F215" t="s">
        <v>78</v>
      </c>
      <c r="G215" t="s">
        <v>37</v>
      </c>
      <c r="H215" t="s">
        <v>38</v>
      </c>
      <c r="I215" t="s">
        <v>48</v>
      </c>
      <c r="J215">
        <v>7</v>
      </c>
      <c r="K215">
        <v>6</v>
      </c>
      <c r="L215">
        <v>1</v>
      </c>
      <c r="M215">
        <v>11.92</v>
      </c>
      <c r="N215" t="s">
        <v>68</v>
      </c>
      <c r="O215" t="s">
        <v>32</v>
      </c>
      <c r="P215">
        <v>0.89</v>
      </c>
      <c r="Q215" s="1">
        <f>(social_media_ad_optimization[[#This Row],[clicks]]/social_media_ad_optimization[[#This Row],[impressions]])*100</f>
        <v>85.714285714285708</v>
      </c>
      <c r="R215" t="s">
        <v>605</v>
      </c>
      <c r="S215" t="str">
        <f>IF(OR(social_media_ad_optimization[[#This Row],[day_of_week]]="Saturday",social_media_ad_optimization[[#This Row],[day_of_week]]="Sunday"),"yes","No")</f>
        <v>yes</v>
      </c>
      <c r="T215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15" s="2">
        <f t="shared" si="3"/>
        <v>0.44952380952380955</v>
      </c>
    </row>
    <row r="216" spans="1:21" x14ac:dyDescent="0.3">
      <c r="A216" t="s">
        <v>316</v>
      </c>
      <c r="B216">
        <v>48</v>
      </c>
      <c r="C216" t="s">
        <v>17</v>
      </c>
      <c r="D216" t="s">
        <v>34</v>
      </c>
      <c r="E216" t="s">
        <v>70</v>
      </c>
      <c r="F216" t="s">
        <v>80</v>
      </c>
      <c r="G216" t="s">
        <v>72</v>
      </c>
      <c r="H216" t="s">
        <v>22</v>
      </c>
      <c r="I216" t="s">
        <v>43</v>
      </c>
      <c r="J216">
        <v>15</v>
      </c>
      <c r="K216">
        <v>1</v>
      </c>
      <c r="L216">
        <v>0</v>
      </c>
      <c r="M216">
        <v>29.07</v>
      </c>
      <c r="N216" t="s">
        <v>24</v>
      </c>
      <c r="O216" t="s">
        <v>32</v>
      </c>
      <c r="P216">
        <v>0.13</v>
      </c>
      <c r="Q216" s="1">
        <f>(social_media_ad_optimization[[#This Row],[clicks]]/social_media_ad_optimization[[#This Row],[impressions]])*100</f>
        <v>6.666666666666667</v>
      </c>
      <c r="R216" t="s">
        <v>604</v>
      </c>
      <c r="S216" t="str">
        <f>IF(OR(social_media_ad_optimization[[#This Row],[day_of_week]]="Saturday",social_media_ad_optimization[[#This Row],[day_of_week]]="Sunday"),"yes","No")</f>
        <v>No</v>
      </c>
      <c r="T216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16" s="2">
        <f t="shared" si="3"/>
        <v>6.666666666666668E-2</v>
      </c>
    </row>
    <row r="217" spans="1:21" x14ac:dyDescent="0.3">
      <c r="A217" t="s">
        <v>317</v>
      </c>
      <c r="B217">
        <v>26</v>
      </c>
      <c r="C217" t="s">
        <v>27</v>
      </c>
      <c r="D217" t="s">
        <v>34</v>
      </c>
      <c r="E217" t="s">
        <v>70</v>
      </c>
      <c r="F217" t="s">
        <v>83</v>
      </c>
      <c r="G217" t="s">
        <v>56</v>
      </c>
      <c r="H217" t="s">
        <v>38</v>
      </c>
      <c r="I217" t="s">
        <v>48</v>
      </c>
      <c r="J217">
        <v>2</v>
      </c>
      <c r="K217">
        <v>1</v>
      </c>
      <c r="L217">
        <v>0</v>
      </c>
      <c r="M217">
        <v>3.68</v>
      </c>
      <c r="N217" t="s">
        <v>31</v>
      </c>
      <c r="O217" t="s">
        <v>25</v>
      </c>
      <c r="P217">
        <v>0.27</v>
      </c>
      <c r="Q217" s="1">
        <f>(social_media_ad_optimization[[#This Row],[clicks]]/social_media_ad_optimization[[#This Row],[impressions]])*100</f>
        <v>50</v>
      </c>
      <c r="R217" t="s">
        <v>604</v>
      </c>
      <c r="S217" t="str">
        <f>IF(OR(social_media_ad_optimization[[#This Row],[day_of_week]]="Saturday",social_media_ad_optimization[[#This Row],[day_of_week]]="Sunday"),"yes","No")</f>
        <v>yes</v>
      </c>
      <c r="T217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17" s="2">
        <f t="shared" si="3"/>
        <v>0.24000000000000002</v>
      </c>
    </row>
    <row r="218" spans="1:21" x14ac:dyDescent="0.3">
      <c r="A218" t="s">
        <v>318</v>
      </c>
      <c r="B218">
        <v>21</v>
      </c>
      <c r="C218" t="s">
        <v>27</v>
      </c>
      <c r="D218" t="s">
        <v>46</v>
      </c>
      <c r="E218" t="s">
        <v>19</v>
      </c>
      <c r="F218" t="s">
        <v>85</v>
      </c>
      <c r="G218" t="s">
        <v>37</v>
      </c>
      <c r="H218" t="s">
        <v>22</v>
      </c>
      <c r="I218" t="s">
        <v>23</v>
      </c>
      <c r="J218">
        <v>4</v>
      </c>
      <c r="K218">
        <v>4</v>
      </c>
      <c r="L218">
        <v>0</v>
      </c>
      <c r="M218">
        <v>17.21</v>
      </c>
      <c r="N218" t="s">
        <v>81</v>
      </c>
      <c r="O218" t="s">
        <v>25</v>
      </c>
      <c r="P218">
        <v>0.59</v>
      </c>
      <c r="Q218" s="1">
        <f>(social_media_ad_optimization[[#This Row],[clicks]]/social_media_ad_optimization[[#This Row],[impressions]])*100</f>
        <v>100</v>
      </c>
      <c r="R218" t="s">
        <v>606</v>
      </c>
      <c r="S218" t="str">
        <f>IF(OR(social_media_ad_optimization[[#This Row],[day_of_week]]="Saturday",social_media_ad_optimization[[#This Row],[day_of_week]]="Sunday"),"yes","No")</f>
        <v>No</v>
      </c>
      <c r="T218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18" s="2">
        <f t="shared" si="3"/>
        <v>0.44000000000000006</v>
      </c>
    </row>
    <row r="219" spans="1:21" x14ac:dyDescent="0.3">
      <c r="A219" t="s">
        <v>319</v>
      </c>
      <c r="B219">
        <v>39</v>
      </c>
      <c r="C219" t="s">
        <v>27</v>
      </c>
      <c r="D219" t="s">
        <v>18</v>
      </c>
      <c r="E219" t="s">
        <v>51</v>
      </c>
      <c r="F219" t="s">
        <v>87</v>
      </c>
      <c r="G219" t="s">
        <v>56</v>
      </c>
      <c r="H219" t="s">
        <v>22</v>
      </c>
      <c r="I219" t="s">
        <v>48</v>
      </c>
      <c r="J219">
        <v>13</v>
      </c>
      <c r="K219">
        <v>7</v>
      </c>
      <c r="L219">
        <v>0</v>
      </c>
      <c r="M219">
        <v>21.17</v>
      </c>
      <c r="N219" t="s">
        <v>31</v>
      </c>
      <c r="O219" t="s">
        <v>25</v>
      </c>
      <c r="P219">
        <v>0.37</v>
      </c>
      <c r="Q219" s="1">
        <f>(social_media_ad_optimization[[#This Row],[clicks]]/social_media_ad_optimization[[#This Row],[impressions]])*100</f>
        <v>53.846153846153847</v>
      </c>
      <c r="R219" t="s">
        <v>606</v>
      </c>
      <c r="S219" t="str">
        <f>IF(OR(social_media_ad_optimization[[#This Row],[day_of_week]]="Saturday",social_media_ad_optimization[[#This Row],[day_of_week]]="Sunday"),"yes","No")</f>
        <v>yes</v>
      </c>
      <c r="T219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19" s="2">
        <f t="shared" si="3"/>
        <v>0.25538461538461543</v>
      </c>
    </row>
    <row r="220" spans="1:21" x14ac:dyDescent="0.3">
      <c r="A220" t="s">
        <v>320</v>
      </c>
      <c r="B220">
        <v>43</v>
      </c>
      <c r="C220" t="s">
        <v>17</v>
      </c>
      <c r="D220" t="s">
        <v>54</v>
      </c>
      <c r="E220" t="s">
        <v>70</v>
      </c>
      <c r="F220" t="s">
        <v>89</v>
      </c>
      <c r="G220" t="s">
        <v>21</v>
      </c>
      <c r="H220" t="s">
        <v>38</v>
      </c>
      <c r="I220" t="s">
        <v>43</v>
      </c>
      <c r="J220">
        <v>9</v>
      </c>
      <c r="K220">
        <v>5</v>
      </c>
      <c r="L220">
        <v>1</v>
      </c>
      <c r="M220">
        <v>11.43</v>
      </c>
      <c r="N220" t="s">
        <v>81</v>
      </c>
      <c r="O220" t="s">
        <v>44</v>
      </c>
      <c r="P220">
        <v>0.73</v>
      </c>
      <c r="Q220" s="1">
        <f>(social_media_ad_optimization[[#This Row],[clicks]]/social_media_ad_optimization[[#This Row],[impressions]])*100</f>
        <v>55.555555555555557</v>
      </c>
      <c r="R220" t="s">
        <v>605</v>
      </c>
      <c r="S220" t="str">
        <f>IF(OR(social_media_ad_optimization[[#This Row],[day_of_week]]="Saturday",social_media_ad_optimization[[#This Row],[day_of_week]]="Sunday"),"yes","No")</f>
        <v>No</v>
      </c>
      <c r="T220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20" s="2">
        <f t="shared" si="3"/>
        <v>0.34222222222222232</v>
      </c>
    </row>
    <row r="221" spans="1:21" x14ac:dyDescent="0.3">
      <c r="A221" t="s">
        <v>321</v>
      </c>
      <c r="B221">
        <v>24</v>
      </c>
      <c r="C221" t="s">
        <v>58</v>
      </c>
      <c r="D221" t="s">
        <v>46</v>
      </c>
      <c r="E221" t="s">
        <v>70</v>
      </c>
      <c r="F221" t="s">
        <v>91</v>
      </c>
      <c r="G221" t="s">
        <v>56</v>
      </c>
      <c r="H221" t="s">
        <v>38</v>
      </c>
      <c r="I221" t="s">
        <v>43</v>
      </c>
      <c r="J221">
        <v>7</v>
      </c>
      <c r="K221">
        <v>0</v>
      </c>
      <c r="L221">
        <v>0</v>
      </c>
      <c r="M221">
        <v>2.81</v>
      </c>
      <c r="N221" t="s">
        <v>76</v>
      </c>
      <c r="O221" t="s">
        <v>32</v>
      </c>
      <c r="P221">
        <v>0.01</v>
      </c>
      <c r="Q221" s="1">
        <f>(social_media_ad_optimization[[#This Row],[clicks]]/social_media_ad_optimization[[#This Row],[impressions]])*100</f>
        <v>0</v>
      </c>
      <c r="R221" t="s">
        <v>604</v>
      </c>
      <c r="S221" t="str">
        <f>IF(OR(social_media_ad_optimization[[#This Row],[day_of_week]]="Saturday",social_media_ad_optimization[[#This Row],[day_of_week]]="Sunday"),"yes","No")</f>
        <v>No</v>
      </c>
      <c r="T221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21" s="2">
        <f t="shared" si="3"/>
        <v>0</v>
      </c>
    </row>
    <row r="222" spans="1:21" x14ac:dyDescent="0.3">
      <c r="A222" t="s">
        <v>322</v>
      </c>
      <c r="B222">
        <v>27</v>
      </c>
      <c r="C222" t="s">
        <v>17</v>
      </c>
      <c r="D222" t="s">
        <v>59</v>
      </c>
      <c r="E222" t="s">
        <v>74</v>
      </c>
      <c r="F222" t="s">
        <v>93</v>
      </c>
      <c r="G222" t="s">
        <v>37</v>
      </c>
      <c r="H222" t="s">
        <v>38</v>
      </c>
      <c r="I222" t="s">
        <v>43</v>
      </c>
      <c r="J222">
        <v>3</v>
      </c>
      <c r="K222">
        <v>1</v>
      </c>
      <c r="L222">
        <v>1</v>
      </c>
      <c r="M222">
        <v>12.02</v>
      </c>
      <c r="N222" t="s">
        <v>68</v>
      </c>
      <c r="O222" t="s">
        <v>25</v>
      </c>
      <c r="P222">
        <v>0.63</v>
      </c>
      <c r="Q222" s="1">
        <f>(social_media_ad_optimization[[#This Row],[clicks]]/social_media_ad_optimization[[#This Row],[impressions]])*100</f>
        <v>33.333333333333329</v>
      </c>
      <c r="R222" t="s">
        <v>605</v>
      </c>
      <c r="S222" t="str">
        <f>IF(OR(social_media_ad_optimization[[#This Row],[day_of_week]]="Saturday",social_media_ad_optimization[[#This Row],[day_of_week]]="Sunday"),"yes","No")</f>
        <v>yes</v>
      </c>
      <c r="T222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22" s="2">
        <f t="shared" si="3"/>
        <v>0.57333333333333336</v>
      </c>
    </row>
    <row r="223" spans="1:21" x14ac:dyDescent="0.3">
      <c r="A223" t="s">
        <v>323</v>
      </c>
      <c r="B223">
        <v>49</v>
      </c>
      <c r="C223" t="s">
        <v>58</v>
      </c>
      <c r="D223" t="s">
        <v>62</v>
      </c>
      <c r="E223" t="s">
        <v>19</v>
      </c>
      <c r="F223" t="s">
        <v>95</v>
      </c>
      <c r="G223" t="s">
        <v>21</v>
      </c>
      <c r="H223" t="s">
        <v>38</v>
      </c>
      <c r="I223" t="s">
        <v>43</v>
      </c>
      <c r="J223">
        <v>12</v>
      </c>
      <c r="K223">
        <v>10</v>
      </c>
      <c r="L223">
        <v>0</v>
      </c>
      <c r="M223">
        <v>14.36</v>
      </c>
      <c r="N223" t="s">
        <v>31</v>
      </c>
      <c r="O223" t="s">
        <v>44</v>
      </c>
      <c r="P223">
        <v>0.49</v>
      </c>
      <c r="Q223" s="1">
        <f>(social_media_ad_optimization[[#This Row],[clicks]]/social_media_ad_optimization[[#This Row],[impressions]])*100</f>
        <v>83.333333333333343</v>
      </c>
      <c r="R223" t="s">
        <v>606</v>
      </c>
      <c r="S223" t="str">
        <f>IF(OR(social_media_ad_optimization[[#This Row],[day_of_week]]="Saturday",social_media_ad_optimization[[#This Row],[day_of_week]]="Sunday"),"yes","No")</f>
        <v>yes</v>
      </c>
      <c r="T223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23" s="2">
        <f t="shared" si="3"/>
        <v>0.37333333333333341</v>
      </c>
    </row>
    <row r="224" spans="1:21" x14ac:dyDescent="0.3">
      <c r="A224" t="s">
        <v>324</v>
      </c>
      <c r="B224">
        <v>28</v>
      </c>
      <c r="C224" t="s">
        <v>17</v>
      </c>
      <c r="D224" t="s">
        <v>62</v>
      </c>
      <c r="E224" t="s">
        <v>74</v>
      </c>
      <c r="F224" t="s">
        <v>97</v>
      </c>
      <c r="G224" t="s">
        <v>42</v>
      </c>
      <c r="H224" t="s">
        <v>22</v>
      </c>
      <c r="I224" t="s">
        <v>48</v>
      </c>
      <c r="J224">
        <v>11</v>
      </c>
      <c r="K224">
        <v>0</v>
      </c>
      <c r="L224">
        <v>0</v>
      </c>
      <c r="M224">
        <v>2.62</v>
      </c>
      <c r="N224" t="s">
        <v>68</v>
      </c>
      <c r="O224" t="s">
        <v>25</v>
      </c>
      <c r="P224">
        <v>0.01</v>
      </c>
      <c r="Q224" s="1">
        <f>(social_media_ad_optimization[[#This Row],[clicks]]/social_media_ad_optimization[[#This Row],[impressions]])*100</f>
        <v>0</v>
      </c>
      <c r="R224" t="s">
        <v>604</v>
      </c>
      <c r="S224" t="str">
        <f>IF(OR(social_media_ad_optimization[[#This Row],[day_of_week]]="Saturday",social_media_ad_optimization[[#This Row],[day_of_week]]="Sunday"),"yes","No")</f>
        <v>yes</v>
      </c>
      <c r="T22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24" s="2">
        <f t="shared" si="3"/>
        <v>0</v>
      </c>
    </row>
    <row r="225" spans="1:21" x14ac:dyDescent="0.3">
      <c r="A225" t="s">
        <v>325</v>
      </c>
      <c r="B225">
        <v>60</v>
      </c>
      <c r="C225" t="s">
        <v>17</v>
      </c>
      <c r="D225" t="s">
        <v>18</v>
      </c>
      <c r="E225" t="s">
        <v>35</v>
      </c>
      <c r="F225" t="s">
        <v>99</v>
      </c>
      <c r="G225" t="s">
        <v>56</v>
      </c>
      <c r="H225" t="s">
        <v>22</v>
      </c>
      <c r="I225" t="s">
        <v>23</v>
      </c>
      <c r="J225">
        <v>12</v>
      </c>
      <c r="K225">
        <v>2</v>
      </c>
      <c r="L225">
        <v>1</v>
      </c>
      <c r="M225">
        <v>15.67</v>
      </c>
      <c r="N225" t="s">
        <v>39</v>
      </c>
      <c r="O225" t="s">
        <v>25</v>
      </c>
      <c r="P225">
        <v>0.56000000000000005</v>
      </c>
      <c r="Q225" s="1">
        <f>(social_media_ad_optimization[[#This Row],[clicks]]/social_media_ad_optimization[[#This Row],[impressions]])*100</f>
        <v>16.666666666666664</v>
      </c>
      <c r="R225" t="s">
        <v>606</v>
      </c>
      <c r="S225" t="str">
        <f>IF(OR(social_media_ad_optimization[[#This Row],[day_of_week]]="Saturday",social_media_ad_optimization[[#This Row],[day_of_week]]="Sunday"),"yes","No")</f>
        <v>No</v>
      </c>
      <c r="T225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225" s="2">
        <f t="shared" si="3"/>
        <v>0.30666666666666664</v>
      </c>
    </row>
    <row r="226" spans="1:21" x14ac:dyDescent="0.3">
      <c r="A226" t="s">
        <v>326</v>
      </c>
      <c r="B226">
        <v>57</v>
      </c>
      <c r="C226" t="s">
        <v>58</v>
      </c>
      <c r="D226" t="s">
        <v>62</v>
      </c>
      <c r="E226" t="s">
        <v>74</v>
      </c>
      <c r="F226" t="s">
        <v>101</v>
      </c>
      <c r="G226" t="s">
        <v>42</v>
      </c>
      <c r="H226" t="s">
        <v>38</v>
      </c>
      <c r="I226" t="s">
        <v>23</v>
      </c>
      <c r="J226">
        <v>1</v>
      </c>
      <c r="K226">
        <v>1</v>
      </c>
      <c r="L226">
        <v>1</v>
      </c>
      <c r="M226">
        <v>16.350000000000001</v>
      </c>
      <c r="N226" t="s">
        <v>39</v>
      </c>
      <c r="O226" t="s">
        <v>32</v>
      </c>
      <c r="P226">
        <v>0.98</v>
      </c>
      <c r="Q226" s="1">
        <f>(social_media_ad_optimization[[#This Row],[clicks]]/social_media_ad_optimization[[#This Row],[impressions]])*100</f>
        <v>100</v>
      </c>
      <c r="R226" t="s">
        <v>605</v>
      </c>
      <c r="S226" t="str">
        <f>IF(OR(social_media_ad_optimization[[#This Row],[day_of_week]]="Saturday",social_media_ad_optimization[[#This Row],[day_of_week]]="Sunday"),"yes","No")</f>
        <v>No</v>
      </c>
      <c r="T226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226" s="2">
        <f t="shared" si="3"/>
        <v>0.84000000000000008</v>
      </c>
    </row>
    <row r="227" spans="1:21" x14ac:dyDescent="0.3">
      <c r="A227" t="s">
        <v>327</v>
      </c>
      <c r="B227">
        <v>36</v>
      </c>
      <c r="C227" t="s">
        <v>17</v>
      </c>
      <c r="D227" t="s">
        <v>54</v>
      </c>
      <c r="E227" t="s">
        <v>19</v>
      </c>
      <c r="F227" t="s">
        <v>103</v>
      </c>
      <c r="G227" t="s">
        <v>72</v>
      </c>
      <c r="H227" t="s">
        <v>38</v>
      </c>
      <c r="I227" t="s">
        <v>23</v>
      </c>
      <c r="J227">
        <v>2</v>
      </c>
      <c r="K227">
        <v>0</v>
      </c>
      <c r="L227">
        <v>0</v>
      </c>
      <c r="M227">
        <v>2.62</v>
      </c>
      <c r="N227" t="s">
        <v>76</v>
      </c>
      <c r="O227" t="s">
        <v>25</v>
      </c>
      <c r="P227">
        <v>0.01</v>
      </c>
      <c r="Q227" s="1">
        <f>(social_media_ad_optimization[[#This Row],[clicks]]/social_media_ad_optimization[[#This Row],[impressions]])*100</f>
        <v>0</v>
      </c>
      <c r="R227" t="s">
        <v>604</v>
      </c>
      <c r="S227" t="str">
        <f>IF(OR(social_media_ad_optimization[[#This Row],[day_of_week]]="Saturday",social_media_ad_optimization[[#This Row],[day_of_week]]="Sunday"),"yes","No")</f>
        <v>No</v>
      </c>
      <c r="T227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27" s="2">
        <f t="shared" si="3"/>
        <v>0</v>
      </c>
    </row>
    <row r="228" spans="1:21" x14ac:dyDescent="0.3">
      <c r="A228" t="s">
        <v>328</v>
      </c>
      <c r="B228">
        <v>57</v>
      </c>
      <c r="C228" t="s">
        <v>58</v>
      </c>
      <c r="D228" t="s">
        <v>59</v>
      </c>
      <c r="E228" t="s">
        <v>70</v>
      </c>
      <c r="F228" t="s">
        <v>105</v>
      </c>
      <c r="G228" t="s">
        <v>21</v>
      </c>
      <c r="H228" t="s">
        <v>38</v>
      </c>
      <c r="I228" t="s">
        <v>23</v>
      </c>
      <c r="J228">
        <v>6</v>
      </c>
      <c r="K228">
        <v>3</v>
      </c>
      <c r="L228">
        <v>1</v>
      </c>
      <c r="M228">
        <v>8.0500000000000007</v>
      </c>
      <c r="N228" t="s">
        <v>31</v>
      </c>
      <c r="O228" t="s">
        <v>25</v>
      </c>
      <c r="P228">
        <v>0.69</v>
      </c>
      <c r="Q228" s="1">
        <f>(social_media_ad_optimization[[#This Row],[clicks]]/social_media_ad_optimization[[#This Row],[impressions]])*100</f>
        <v>50</v>
      </c>
      <c r="R228" t="s">
        <v>605</v>
      </c>
      <c r="S228" t="str">
        <f>IF(OR(social_media_ad_optimization[[#This Row],[day_of_week]]="Saturday",social_media_ad_optimization[[#This Row],[day_of_week]]="Sunday"),"yes","No")</f>
        <v>yes</v>
      </c>
      <c r="T228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228" s="2">
        <f t="shared" si="3"/>
        <v>0.37333333333333341</v>
      </c>
    </row>
    <row r="229" spans="1:21" x14ac:dyDescent="0.3">
      <c r="A229" t="s">
        <v>329</v>
      </c>
      <c r="B229">
        <v>37</v>
      </c>
      <c r="C229" t="s">
        <v>58</v>
      </c>
      <c r="D229" t="s">
        <v>18</v>
      </c>
      <c r="E229" t="s">
        <v>19</v>
      </c>
      <c r="F229" t="s">
        <v>107</v>
      </c>
      <c r="G229" t="s">
        <v>72</v>
      </c>
      <c r="H229" t="s">
        <v>22</v>
      </c>
      <c r="I229" t="s">
        <v>23</v>
      </c>
      <c r="J229">
        <v>7</v>
      </c>
      <c r="K229">
        <v>6</v>
      </c>
      <c r="L229">
        <v>1</v>
      </c>
      <c r="M229">
        <v>14.8</v>
      </c>
      <c r="N229" t="s">
        <v>31</v>
      </c>
      <c r="O229" t="s">
        <v>25</v>
      </c>
      <c r="P229">
        <v>0.9</v>
      </c>
      <c r="Q229" s="1">
        <f>(social_media_ad_optimization[[#This Row],[clicks]]/social_media_ad_optimization[[#This Row],[impressions]])*100</f>
        <v>85.714285714285708</v>
      </c>
      <c r="R229" t="s">
        <v>605</v>
      </c>
      <c r="S229" t="str">
        <f>IF(OR(social_media_ad_optimization[[#This Row],[day_of_week]]="Saturday",social_media_ad_optimization[[#This Row],[day_of_week]]="Sunday"),"yes","No")</f>
        <v>yes</v>
      </c>
      <c r="T229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29" s="2">
        <f t="shared" si="3"/>
        <v>0.44952380952380955</v>
      </c>
    </row>
    <row r="230" spans="1:21" x14ac:dyDescent="0.3">
      <c r="A230" t="s">
        <v>330</v>
      </c>
      <c r="B230">
        <v>28</v>
      </c>
      <c r="C230" t="s">
        <v>17</v>
      </c>
      <c r="D230" t="s">
        <v>46</v>
      </c>
      <c r="E230" t="s">
        <v>35</v>
      </c>
      <c r="F230" t="s">
        <v>109</v>
      </c>
      <c r="G230" t="s">
        <v>72</v>
      </c>
      <c r="H230" t="s">
        <v>38</v>
      </c>
      <c r="I230" t="s">
        <v>48</v>
      </c>
      <c r="J230">
        <v>14</v>
      </c>
      <c r="K230">
        <v>1</v>
      </c>
      <c r="L230">
        <v>0</v>
      </c>
      <c r="M230">
        <v>27.66</v>
      </c>
      <c r="N230" t="s">
        <v>76</v>
      </c>
      <c r="O230" t="s">
        <v>25</v>
      </c>
      <c r="P230">
        <v>0.14000000000000001</v>
      </c>
      <c r="Q230" s="1">
        <f>(social_media_ad_optimization[[#This Row],[clicks]]/social_media_ad_optimization[[#This Row],[impressions]])*100</f>
        <v>7.1428571428571423</v>
      </c>
      <c r="R230" t="s">
        <v>604</v>
      </c>
      <c r="S230" t="str">
        <f>IF(OR(social_media_ad_optimization[[#This Row],[day_of_week]]="Saturday",social_media_ad_optimization[[#This Row],[day_of_week]]="Sunday"),"yes","No")</f>
        <v>No</v>
      </c>
      <c r="T230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30" s="2">
        <f t="shared" si="3"/>
        <v>6.8571428571428575E-2</v>
      </c>
    </row>
    <row r="231" spans="1:21" x14ac:dyDescent="0.3">
      <c r="A231" t="s">
        <v>331</v>
      </c>
      <c r="B231">
        <v>54</v>
      </c>
      <c r="C231" t="s">
        <v>27</v>
      </c>
      <c r="D231" t="s">
        <v>59</v>
      </c>
      <c r="E231" t="s">
        <v>28</v>
      </c>
      <c r="F231" t="s">
        <v>111</v>
      </c>
      <c r="G231" t="s">
        <v>30</v>
      </c>
      <c r="H231" t="s">
        <v>38</v>
      </c>
      <c r="I231" t="s">
        <v>48</v>
      </c>
      <c r="J231">
        <v>10</v>
      </c>
      <c r="K231">
        <v>10</v>
      </c>
      <c r="L231">
        <v>1</v>
      </c>
      <c r="M231">
        <v>27.93</v>
      </c>
      <c r="N231" t="s">
        <v>39</v>
      </c>
      <c r="O231" t="s">
        <v>25</v>
      </c>
      <c r="P231">
        <v>1</v>
      </c>
      <c r="Q231" s="1">
        <f>(social_media_ad_optimization[[#This Row],[clicks]]/social_media_ad_optimization[[#This Row],[impressions]])*100</f>
        <v>100</v>
      </c>
      <c r="R231" t="s">
        <v>605</v>
      </c>
      <c r="S231" t="str">
        <f>IF(OR(social_media_ad_optimization[[#This Row],[day_of_week]]="Saturday",social_media_ad_optimization[[#This Row],[day_of_week]]="Sunday"),"yes","No")</f>
        <v>No</v>
      </c>
      <c r="T231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231" s="2">
        <f t="shared" si="3"/>
        <v>0.48000000000000009</v>
      </c>
    </row>
    <row r="232" spans="1:21" x14ac:dyDescent="0.3">
      <c r="A232" t="s">
        <v>332</v>
      </c>
      <c r="B232">
        <v>31</v>
      </c>
      <c r="C232" t="s">
        <v>58</v>
      </c>
      <c r="D232" t="s">
        <v>34</v>
      </c>
      <c r="E232" t="s">
        <v>19</v>
      </c>
      <c r="F232" t="s">
        <v>113</v>
      </c>
      <c r="G232" t="s">
        <v>42</v>
      </c>
      <c r="H232" t="s">
        <v>22</v>
      </c>
      <c r="I232" t="s">
        <v>43</v>
      </c>
      <c r="J232">
        <v>3</v>
      </c>
      <c r="K232">
        <v>1</v>
      </c>
      <c r="L232">
        <v>0</v>
      </c>
      <c r="M232">
        <v>25.63</v>
      </c>
      <c r="N232" t="s">
        <v>31</v>
      </c>
      <c r="O232" t="s">
        <v>32</v>
      </c>
      <c r="P232">
        <v>0.27</v>
      </c>
      <c r="Q232" s="1">
        <f>(social_media_ad_optimization[[#This Row],[clicks]]/social_media_ad_optimization[[#This Row],[impressions]])*100</f>
        <v>33.333333333333329</v>
      </c>
      <c r="R232" t="s">
        <v>604</v>
      </c>
      <c r="S232" t="str">
        <f>IF(OR(social_media_ad_optimization[[#This Row],[day_of_week]]="Saturday",social_media_ad_optimization[[#This Row],[day_of_week]]="Sunday"),"yes","No")</f>
        <v>yes</v>
      </c>
      <c r="T232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32" s="2">
        <f t="shared" si="3"/>
        <v>0.17333333333333334</v>
      </c>
    </row>
    <row r="233" spans="1:21" x14ac:dyDescent="0.3">
      <c r="A233" t="s">
        <v>333</v>
      </c>
      <c r="B233">
        <v>39</v>
      </c>
      <c r="C233" t="s">
        <v>27</v>
      </c>
      <c r="D233" t="s">
        <v>62</v>
      </c>
      <c r="E233" t="s">
        <v>51</v>
      </c>
      <c r="F233" t="s">
        <v>115</v>
      </c>
      <c r="G233" t="s">
        <v>72</v>
      </c>
      <c r="H233" t="s">
        <v>22</v>
      </c>
      <c r="I233" t="s">
        <v>48</v>
      </c>
      <c r="J233">
        <v>12</v>
      </c>
      <c r="K233">
        <v>5</v>
      </c>
      <c r="L233">
        <v>1</v>
      </c>
      <c r="M233">
        <v>13.68</v>
      </c>
      <c r="N233" t="s">
        <v>68</v>
      </c>
      <c r="O233" t="s">
        <v>25</v>
      </c>
      <c r="P233">
        <v>0.68</v>
      </c>
      <c r="Q233" s="1">
        <f>(social_media_ad_optimization[[#This Row],[clicks]]/social_media_ad_optimization[[#This Row],[impressions]])*100</f>
        <v>41.666666666666671</v>
      </c>
      <c r="R233" t="s">
        <v>605</v>
      </c>
      <c r="S233" t="str">
        <f>IF(OR(social_media_ad_optimization[[#This Row],[day_of_week]]="Saturday",social_media_ad_optimization[[#This Row],[day_of_week]]="Sunday"),"yes","No")</f>
        <v>yes</v>
      </c>
      <c r="T233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33" s="2">
        <f t="shared" si="3"/>
        <v>0.28666666666666674</v>
      </c>
    </row>
    <row r="234" spans="1:21" x14ac:dyDescent="0.3">
      <c r="A234" t="s">
        <v>334</v>
      </c>
      <c r="B234">
        <v>39</v>
      </c>
      <c r="C234" t="s">
        <v>58</v>
      </c>
      <c r="D234" t="s">
        <v>54</v>
      </c>
      <c r="E234" t="s">
        <v>74</v>
      </c>
      <c r="F234" t="s">
        <v>117</v>
      </c>
      <c r="G234" t="s">
        <v>42</v>
      </c>
      <c r="H234" t="s">
        <v>38</v>
      </c>
      <c r="I234" t="s">
        <v>23</v>
      </c>
      <c r="J234">
        <v>11</v>
      </c>
      <c r="K234">
        <v>4</v>
      </c>
      <c r="L234">
        <v>0</v>
      </c>
      <c r="M234">
        <v>14.07</v>
      </c>
      <c r="N234" t="s">
        <v>76</v>
      </c>
      <c r="O234" t="s">
        <v>44</v>
      </c>
      <c r="P234">
        <v>0.25</v>
      </c>
      <c r="Q234" s="1">
        <f>(social_media_ad_optimization[[#This Row],[clicks]]/social_media_ad_optimization[[#This Row],[impressions]])*100</f>
        <v>36.363636363636367</v>
      </c>
      <c r="R234" t="s">
        <v>604</v>
      </c>
      <c r="S234" t="str">
        <f>IF(OR(social_media_ad_optimization[[#This Row],[day_of_week]]="Saturday",social_media_ad_optimization[[#This Row],[day_of_week]]="Sunday"),"yes","No")</f>
        <v>No</v>
      </c>
      <c r="T234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34" s="2">
        <f t="shared" si="3"/>
        <v>0.18545454545454548</v>
      </c>
    </row>
    <row r="235" spans="1:21" x14ac:dyDescent="0.3">
      <c r="A235" t="s">
        <v>335</v>
      </c>
      <c r="B235">
        <v>53</v>
      </c>
      <c r="C235" t="s">
        <v>27</v>
      </c>
      <c r="D235" t="s">
        <v>46</v>
      </c>
      <c r="E235" t="s">
        <v>51</v>
      </c>
      <c r="F235" t="s">
        <v>119</v>
      </c>
      <c r="G235" t="s">
        <v>72</v>
      </c>
      <c r="H235" t="s">
        <v>38</v>
      </c>
      <c r="I235" t="s">
        <v>23</v>
      </c>
      <c r="J235">
        <v>13</v>
      </c>
      <c r="K235">
        <v>9</v>
      </c>
      <c r="L235">
        <v>1</v>
      </c>
      <c r="M235">
        <v>8.15</v>
      </c>
      <c r="N235" t="s">
        <v>49</v>
      </c>
      <c r="O235" t="s">
        <v>25</v>
      </c>
      <c r="P235">
        <v>0.79</v>
      </c>
      <c r="Q235" s="1">
        <f>(social_media_ad_optimization[[#This Row],[clicks]]/social_media_ad_optimization[[#This Row],[impressions]])*100</f>
        <v>69.230769230769226</v>
      </c>
      <c r="R235" t="s">
        <v>605</v>
      </c>
      <c r="S235" t="str">
        <f>IF(OR(social_media_ad_optimization[[#This Row],[day_of_week]]="Saturday",social_media_ad_optimization[[#This Row],[day_of_week]]="Sunday"),"yes","No")</f>
        <v>No</v>
      </c>
      <c r="T235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235" s="2">
        <f t="shared" si="3"/>
        <v>0.36136752136752137</v>
      </c>
    </row>
    <row r="236" spans="1:21" x14ac:dyDescent="0.3">
      <c r="A236" t="s">
        <v>336</v>
      </c>
      <c r="B236">
        <v>35</v>
      </c>
      <c r="C236" t="s">
        <v>17</v>
      </c>
      <c r="D236" t="s">
        <v>46</v>
      </c>
      <c r="E236" t="s">
        <v>19</v>
      </c>
      <c r="F236" t="s">
        <v>121</v>
      </c>
      <c r="G236" t="s">
        <v>72</v>
      </c>
      <c r="H236" t="s">
        <v>22</v>
      </c>
      <c r="I236" t="s">
        <v>48</v>
      </c>
      <c r="J236">
        <v>7</v>
      </c>
      <c r="K236">
        <v>5</v>
      </c>
      <c r="L236">
        <v>1</v>
      </c>
      <c r="M236">
        <v>3.65</v>
      </c>
      <c r="N236" t="s">
        <v>39</v>
      </c>
      <c r="O236" t="s">
        <v>44</v>
      </c>
      <c r="P236">
        <v>0.78</v>
      </c>
      <c r="Q236" s="1">
        <f>(social_media_ad_optimization[[#This Row],[clicks]]/social_media_ad_optimization[[#This Row],[impressions]])*100</f>
        <v>71.428571428571431</v>
      </c>
      <c r="R236" t="s">
        <v>605</v>
      </c>
      <c r="S236" t="str">
        <f>IF(OR(social_media_ad_optimization[[#This Row],[day_of_week]]="Saturday",social_media_ad_optimization[[#This Row],[day_of_week]]="Sunday"),"yes","No")</f>
        <v>No</v>
      </c>
      <c r="T236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36" s="2">
        <f t="shared" si="3"/>
        <v>0.40571428571428581</v>
      </c>
    </row>
    <row r="237" spans="1:21" x14ac:dyDescent="0.3">
      <c r="A237" t="s">
        <v>337</v>
      </c>
      <c r="B237">
        <v>41</v>
      </c>
      <c r="C237" t="s">
        <v>27</v>
      </c>
      <c r="D237" t="s">
        <v>18</v>
      </c>
      <c r="E237" t="s">
        <v>51</v>
      </c>
      <c r="F237" t="s">
        <v>123</v>
      </c>
      <c r="G237" t="s">
        <v>30</v>
      </c>
      <c r="H237" t="s">
        <v>22</v>
      </c>
      <c r="I237" t="s">
        <v>43</v>
      </c>
      <c r="J237">
        <v>8</v>
      </c>
      <c r="K237">
        <v>8</v>
      </c>
      <c r="L237">
        <v>0</v>
      </c>
      <c r="M237">
        <v>12.83</v>
      </c>
      <c r="N237" t="s">
        <v>49</v>
      </c>
      <c r="O237" t="s">
        <v>25</v>
      </c>
      <c r="P237">
        <v>0.56000000000000005</v>
      </c>
      <c r="Q237" s="1">
        <f>(social_media_ad_optimization[[#This Row],[clicks]]/social_media_ad_optimization[[#This Row],[impressions]])*100</f>
        <v>100</v>
      </c>
      <c r="R237" t="s">
        <v>606</v>
      </c>
      <c r="S237" t="str">
        <f>IF(OR(social_media_ad_optimization[[#This Row],[day_of_week]]="Saturday",social_media_ad_optimization[[#This Row],[day_of_week]]="Sunday"),"yes","No")</f>
        <v>No</v>
      </c>
      <c r="T237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37" s="2">
        <f t="shared" si="3"/>
        <v>0.44000000000000006</v>
      </c>
    </row>
    <row r="238" spans="1:21" x14ac:dyDescent="0.3">
      <c r="A238" t="s">
        <v>338</v>
      </c>
      <c r="B238">
        <v>40</v>
      </c>
      <c r="C238" t="s">
        <v>58</v>
      </c>
      <c r="D238" t="s">
        <v>18</v>
      </c>
      <c r="E238" t="s">
        <v>74</v>
      </c>
      <c r="F238" t="s">
        <v>125</v>
      </c>
      <c r="G238" t="s">
        <v>37</v>
      </c>
      <c r="H238" t="s">
        <v>38</v>
      </c>
      <c r="I238" t="s">
        <v>43</v>
      </c>
      <c r="J238">
        <v>1</v>
      </c>
      <c r="K238">
        <v>1</v>
      </c>
      <c r="L238">
        <v>1</v>
      </c>
      <c r="M238">
        <v>23.6</v>
      </c>
      <c r="N238" t="s">
        <v>31</v>
      </c>
      <c r="O238" t="s">
        <v>32</v>
      </c>
      <c r="P238">
        <v>1</v>
      </c>
      <c r="Q238" s="1">
        <f>(social_media_ad_optimization[[#This Row],[clicks]]/social_media_ad_optimization[[#This Row],[impressions]])*100</f>
        <v>100</v>
      </c>
      <c r="R238" t="s">
        <v>605</v>
      </c>
      <c r="S238" t="str">
        <f>IF(OR(social_media_ad_optimization[[#This Row],[day_of_week]]="Saturday",social_media_ad_optimization[[#This Row],[day_of_week]]="Sunday"),"yes","No")</f>
        <v>yes</v>
      </c>
      <c r="T238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38" s="2">
        <f t="shared" si="3"/>
        <v>0.84000000000000008</v>
      </c>
    </row>
    <row r="239" spans="1:21" x14ac:dyDescent="0.3">
      <c r="A239" t="s">
        <v>339</v>
      </c>
      <c r="B239">
        <v>33</v>
      </c>
      <c r="C239" t="s">
        <v>58</v>
      </c>
      <c r="D239" t="s">
        <v>54</v>
      </c>
      <c r="E239" t="s">
        <v>51</v>
      </c>
      <c r="F239" t="s">
        <v>127</v>
      </c>
      <c r="G239" t="s">
        <v>72</v>
      </c>
      <c r="H239" t="s">
        <v>38</v>
      </c>
      <c r="I239" t="s">
        <v>23</v>
      </c>
      <c r="J239">
        <v>3</v>
      </c>
      <c r="K239">
        <v>2</v>
      </c>
      <c r="L239">
        <v>1</v>
      </c>
      <c r="M239">
        <v>15.3</v>
      </c>
      <c r="N239" t="s">
        <v>49</v>
      </c>
      <c r="O239" t="s">
        <v>25</v>
      </c>
      <c r="P239">
        <v>0.81</v>
      </c>
      <c r="Q239" s="1">
        <f>(social_media_ad_optimization[[#This Row],[clicks]]/social_media_ad_optimization[[#This Row],[impressions]])*100</f>
        <v>66.666666666666657</v>
      </c>
      <c r="R239" t="s">
        <v>605</v>
      </c>
      <c r="S239" t="str">
        <f>IF(OR(social_media_ad_optimization[[#This Row],[day_of_week]]="Saturday",social_media_ad_optimization[[#This Row],[day_of_week]]="Sunday"),"yes","No")</f>
        <v>No</v>
      </c>
      <c r="T239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39" s="2">
        <f t="shared" si="3"/>
        <v>0.50666666666666671</v>
      </c>
    </row>
    <row r="240" spans="1:21" x14ac:dyDescent="0.3">
      <c r="A240" t="s">
        <v>340</v>
      </c>
      <c r="B240">
        <v>45</v>
      </c>
      <c r="C240" t="s">
        <v>27</v>
      </c>
      <c r="D240" t="s">
        <v>46</v>
      </c>
      <c r="E240" t="s">
        <v>70</v>
      </c>
      <c r="F240" t="s">
        <v>129</v>
      </c>
      <c r="G240" t="s">
        <v>42</v>
      </c>
      <c r="H240" t="s">
        <v>22</v>
      </c>
      <c r="I240" t="s">
        <v>43</v>
      </c>
      <c r="J240">
        <v>5</v>
      </c>
      <c r="K240">
        <v>1</v>
      </c>
      <c r="L240">
        <v>0</v>
      </c>
      <c r="M240">
        <v>15.38</v>
      </c>
      <c r="N240" t="s">
        <v>24</v>
      </c>
      <c r="O240" t="s">
        <v>25</v>
      </c>
      <c r="P240">
        <v>0.18</v>
      </c>
      <c r="Q240" s="1">
        <f>(social_media_ad_optimization[[#This Row],[clicks]]/social_media_ad_optimization[[#This Row],[impressions]])*100</f>
        <v>20</v>
      </c>
      <c r="R240" t="s">
        <v>604</v>
      </c>
      <c r="S240" t="str">
        <f>IF(OR(social_media_ad_optimization[[#This Row],[day_of_week]]="Saturday",social_media_ad_optimization[[#This Row],[day_of_week]]="Sunday"),"yes","No")</f>
        <v>No</v>
      </c>
      <c r="T240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40" s="2">
        <f t="shared" si="3"/>
        <v>0.12000000000000002</v>
      </c>
    </row>
    <row r="241" spans="1:21" x14ac:dyDescent="0.3">
      <c r="A241" t="s">
        <v>341</v>
      </c>
      <c r="B241">
        <v>47</v>
      </c>
      <c r="C241" t="s">
        <v>17</v>
      </c>
      <c r="D241" t="s">
        <v>34</v>
      </c>
      <c r="E241" t="s">
        <v>70</v>
      </c>
      <c r="F241" t="s">
        <v>131</v>
      </c>
      <c r="G241" t="s">
        <v>30</v>
      </c>
      <c r="H241" t="s">
        <v>38</v>
      </c>
      <c r="I241" t="s">
        <v>43</v>
      </c>
      <c r="J241">
        <v>14</v>
      </c>
      <c r="K241">
        <v>9</v>
      </c>
      <c r="L241">
        <v>1</v>
      </c>
      <c r="M241">
        <v>26</v>
      </c>
      <c r="N241" t="s">
        <v>81</v>
      </c>
      <c r="O241" t="s">
        <v>44</v>
      </c>
      <c r="P241">
        <v>0.82</v>
      </c>
      <c r="Q241" s="1">
        <f>(social_media_ad_optimization[[#This Row],[clicks]]/social_media_ad_optimization[[#This Row],[impressions]])*100</f>
        <v>64.285714285714292</v>
      </c>
      <c r="R241" t="s">
        <v>605</v>
      </c>
      <c r="S241" t="str">
        <f>IF(OR(social_media_ad_optimization[[#This Row],[day_of_week]]="Saturday",social_media_ad_optimization[[#This Row],[day_of_week]]="Sunday"),"yes","No")</f>
        <v>No</v>
      </c>
      <c r="T241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41" s="2">
        <f t="shared" si="3"/>
        <v>0.34158730158730166</v>
      </c>
    </row>
    <row r="242" spans="1:21" x14ac:dyDescent="0.3">
      <c r="A242" t="s">
        <v>342</v>
      </c>
      <c r="B242">
        <v>45</v>
      </c>
      <c r="C242" t="s">
        <v>58</v>
      </c>
      <c r="D242" t="s">
        <v>54</v>
      </c>
      <c r="E242" t="s">
        <v>51</v>
      </c>
      <c r="F242" t="s">
        <v>133</v>
      </c>
      <c r="G242" t="s">
        <v>21</v>
      </c>
      <c r="H242" t="s">
        <v>38</v>
      </c>
      <c r="I242" t="s">
        <v>48</v>
      </c>
      <c r="J242">
        <v>12</v>
      </c>
      <c r="K242">
        <v>3</v>
      </c>
      <c r="L242">
        <v>1</v>
      </c>
      <c r="M242">
        <v>6.15</v>
      </c>
      <c r="N242" t="s">
        <v>81</v>
      </c>
      <c r="O242" t="s">
        <v>44</v>
      </c>
      <c r="P242">
        <v>0.56000000000000005</v>
      </c>
      <c r="Q242" s="1">
        <f>(social_media_ad_optimization[[#This Row],[clicks]]/social_media_ad_optimization[[#This Row],[impressions]])*100</f>
        <v>25</v>
      </c>
      <c r="R242" t="s">
        <v>606</v>
      </c>
      <c r="S242" t="str">
        <f>IF(OR(social_media_ad_optimization[[#This Row],[day_of_week]]="Saturday",social_media_ad_optimization[[#This Row],[day_of_week]]="Sunday"),"yes","No")</f>
        <v>No</v>
      </c>
      <c r="T242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42" s="2">
        <f t="shared" si="3"/>
        <v>0.27333333333333332</v>
      </c>
    </row>
    <row r="243" spans="1:21" x14ac:dyDescent="0.3">
      <c r="A243" t="s">
        <v>343</v>
      </c>
      <c r="B243">
        <v>36</v>
      </c>
      <c r="C243" t="s">
        <v>58</v>
      </c>
      <c r="D243" t="s">
        <v>62</v>
      </c>
      <c r="E243" t="s">
        <v>19</v>
      </c>
      <c r="F243" t="s">
        <v>135</v>
      </c>
      <c r="G243" t="s">
        <v>42</v>
      </c>
      <c r="H243" t="s">
        <v>22</v>
      </c>
      <c r="I243" t="s">
        <v>43</v>
      </c>
      <c r="J243">
        <v>7</v>
      </c>
      <c r="K243">
        <v>4</v>
      </c>
      <c r="L243">
        <v>0</v>
      </c>
      <c r="M243">
        <v>12.4</v>
      </c>
      <c r="N243" t="s">
        <v>49</v>
      </c>
      <c r="O243" t="s">
        <v>32</v>
      </c>
      <c r="P243">
        <v>0.35</v>
      </c>
      <c r="Q243" s="1">
        <f>(social_media_ad_optimization[[#This Row],[clicks]]/social_media_ad_optimization[[#This Row],[impressions]])*100</f>
        <v>57.142857142857139</v>
      </c>
      <c r="R243" t="s">
        <v>606</v>
      </c>
      <c r="S243" t="str">
        <f>IF(OR(social_media_ad_optimization[[#This Row],[day_of_week]]="Saturday",social_media_ad_optimization[[#This Row],[day_of_week]]="Sunday"),"yes","No")</f>
        <v>No</v>
      </c>
      <c r="T243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43" s="2">
        <f t="shared" si="3"/>
        <v>0.26857142857142857</v>
      </c>
    </row>
    <row r="244" spans="1:21" x14ac:dyDescent="0.3">
      <c r="A244" t="s">
        <v>344</v>
      </c>
      <c r="B244">
        <v>30</v>
      </c>
      <c r="C244" t="s">
        <v>58</v>
      </c>
      <c r="D244" t="s">
        <v>54</v>
      </c>
      <c r="E244" t="s">
        <v>51</v>
      </c>
      <c r="F244" t="s">
        <v>137</v>
      </c>
      <c r="G244" t="s">
        <v>72</v>
      </c>
      <c r="H244" t="s">
        <v>22</v>
      </c>
      <c r="I244" t="s">
        <v>48</v>
      </c>
      <c r="J244">
        <v>8</v>
      </c>
      <c r="K244">
        <v>3</v>
      </c>
      <c r="L244">
        <v>1</v>
      </c>
      <c r="M244">
        <v>9.4499999999999993</v>
      </c>
      <c r="N244" t="s">
        <v>31</v>
      </c>
      <c r="O244" t="s">
        <v>25</v>
      </c>
      <c r="P244">
        <v>0.63</v>
      </c>
      <c r="Q244" s="1">
        <f>(social_media_ad_optimization[[#This Row],[clicks]]/social_media_ad_optimization[[#This Row],[impressions]])*100</f>
        <v>37.5</v>
      </c>
      <c r="R244" t="s">
        <v>605</v>
      </c>
      <c r="S244" t="str">
        <f>IF(OR(social_media_ad_optimization[[#This Row],[day_of_week]]="Saturday",social_media_ad_optimization[[#This Row],[day_of_week]]="Sunday"),"yes","No")</f>
        <v>yes</v>
      </c>
      <c r="T24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44" s="2">
        <f t="shared" si="3"/>
        <v>0.32333333333333336</v>
      </c>
    </row>
    <row r="245" spans="1:21" x14ac:dyDescent="0.3">
      <c r="A245" t="s">
        <v>345</v>
      </c>
      <c r="B245">
        <v>44</v>
      </c>
      <c r="C245" t="s">
        <v>58</v>
      </c>
      <c r="D245" t="s">
        <v>46</v>
      </c>
      <c r="E245" t="s">
        <v>51</v>
      </c>
      <c r="F245" t="s">
        <v>139</v>
      </c>
      <c r="G245" t="s">
        <v>72</v>
      </c>
      <c r="H245" t="s">
        <v>38</v>
      </c>
      <c r="I245" t="s">
        <v>23</v>
      </c>
      <c r="J245">
        <v>5</v>
      </c>
      <c r="K245">
        <v>5</v>
      </c>
      <c r="L245">
        <v>1</v>
      </c>
      <c r="M245">
        <v>13.27</v>
      </c>
      <c r="N245" t="s">
        <v>81</v>
      </c>
      <c r="O245" t="s">
        <v>25</v>
      </c>
      <c r="P245">
        <v>0.97</v>
      </c>
      <c r="Q245" s="1">
        <f>(social_media_ad_optimization[[#This Row],[clicks]]/social_media_ad_optimization[[#This Row],[impressions]])*100</f>
        <v>100</v>
      </c>
      <c r="R245" t="s">
        <v>605</v>
      </c>
      <c r="S245" t="str">
        <f>IF(OR(social_media_ad_optimization[[#This Row],[day_of_week]]="Saturday",social_media_ad_optimization[[#This Row],[day_of_week]]="Sunday"),"yes","No")</f>
        <v>No</v>
      </c>
      <c r="T245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45" s="2">
        <f t="shared" si="3"/>
        <v>0.52</v>
      </c>
    </row>
    <row r="246" spans="1:21" x14ac:dyDescent="0.3">
      <c r="A246" t="s">
        <v>346</v>
      </c>
      <c r="B246">
        <v>46</v>
      </c>
      <c r="C246" t="s">
        <v>58</v>
      </c>
      <c r="D246" t="s">
        <v>46</v>
      </c>
      <c r="E246" t="s">
        <v>74</v>
      </c>
      <c r="F246" t="s">
        <v>141</v>
      </c>
      <c r="G246" t="s">
        <v>42</v>
      </c>
      <c r="H246" t="s">
        <v>38</v>
      </c>
      <c r="I246" t="s">
        <v>48</v>
      </c>
      <c r="J246">
        <v>1</v>
      </c>
      <c r="K246">
        <v>1</v>
      </c>
      <c r="L246">
        <v>0</v>
      </c>
      <c r="M246">
        <v>24.56</v>
      </c>
      <c r="N246" t="s">
        <v>24</v>
      </c>
      <c r="O246" t="s">
        <v>32</v>
      </c>
      <c r="P246">
        <v>0.6</v>
      </c>
      <c r="Q246" s="1">
        <f>(social_media_ad_optimization[[#This Row],[clicks]]/social_media_ad_optimization[[#This Row],[impressions]])*100</f>
        <v>100</v>
      </c>
      <c r="R246" t="s">
        <v>606</v>
      </c>
      <c r="S246" t="str">
        <f>IF(OR(social_media_ad_optimization[[#This Row],[day_of_week]]="Saturday",social_media_ad_optimization[[#This Row],[day_of_week]]="Sunday"),"yes","No")</f>
        <v>No</v>
      </c>
      <c r="T246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46" s="2">
        <f t="shared" si="3"/>
        <v>0.44000000000000006</v>
      </c>
    </row>
    <row r="247" spans="1:21" x14ac:dyDescent="0.3">
      <c r="A247" t="s">
        <v>347</v>
      </c>
      <c r="B247">
        <v>23</v>
      </c>
      <c r="C247" t="s">
        <v>17</v>
      </c>
      <c r="D247" t="s">
        <v>34</v>
      </c>
      <c r="E247" t="s">
        <v>19</v>
      </c>
      <c r="F247" t="s">
        <v>143</v>
      </c>
      <c r="G247" t="s">
        <v>72</v>
      </c>
      <c r="H247" t="s">
        <v>38</v>
      </c>
      <c r="I247" t="s">
        <v>23</v>
      </c>
      <c r="J247">
        <v>11</v>
      </c>
      <c r="K247">
        <v>9</v>
      </c>
      <c r="L247">
        <v>1</v>
      </c>
      <c r="M247">
        <v>29.52</v>
      </c>
      <c r="N247" t="s">
        <v>31</v>
      </c>
      <c r="O247" t="s">
        <v>32</v>
      </c>
      <c r="P247">
        <v>0.91</v>
      </c>
      <c r="Q247" s="1">
        <f>(social_media_ad_optimization[[#This Row],[clicks]]/social_media_ad_optimization[[#This Row],[impressions]])*100</f>
        <v>81.818181818181827</v>
      </c>
      <c r="R247" t="s">
        <v>605</v>
      </c>
      <c r="S247" t="str">
        <f>IF(OR(social_media_ad_optimization[[#This Row],[day_of_week]]="Saturday",social_media_ad_optimization[[#This Row],[day_of_week]]="Sunday"),"yes","No")</f>
        <v>yes</v>
      </c>
      <c r="T247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47" s="2">
        <f t="shared" si="3"/>
        <v>0.41171717171717181</v>
      </c>
    </row>
    <row r="248" spans="1:21" x14ac:dyDescent="0.3">
      <c r="A248" t="s">
        <v>348</v>
      </c>
      <c r="B248">
        <v>43</v>
      </c>
      <c r="C248" t="s">
        <v>27</v>
      </c>
      <c r="D248" t="s">
        <v>46</v>
      </c>
      <c r="E248" t="s">
        <v>28</v>
      </c>
      <c r="F248" t="s">
        <v>145</v>
      </c>
      <c r="G248" t="s">
        <v>30</v>
      </c>
      <c r="H248" t="s">
        <v>22</v>
      </c>
      <c r="I248" t="s">
        <v>43</v>
      </c>
      <c r="J248">
        <v>4</v>
      </c>
      <c r="K248">
        <v>4</v>
      </c>
      <c r="L248">
        <v>0</v>
      </c>
      <c r="M248">
        <v>17.18</v>
      </c>
      <c r="N248" t="s">
        <v>31</v>
      </c>
      <c r="O248" t="s">
        <v>32</v>
      </c>
      <c r="P248">
        <v>0.59</v>
      </c>
      <c r="Q248" s="1">
        <f>(social_media_ad_optimization[[#This Row],[clicks]]/social_media_ad_optimization[[#This Row],[impressions]])*100</f>
        <v>100</v>
      </c>
      <c r="R248" t="s">
        <v>606</v>
      </c>
      <c r="S248" t="str">
        <f>IF(OR(social_media_ad_optimization[[#This Row],[day_of_week]]="Saturday",social_media_ad_optimization[[#This Row],[day_of_week]]="Sunday"),"yes","No")</f>
        <v>yes</v>
      </c>
      <c r="T248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48" s="2">
        <f t="shared" si="3"/>
        <v>0.44000000000000006</v>
      </c>
    </row>
    <row r="249" spans="1:21" x14ac:dyDescent="0.3">
      <c r="A249" t="s">
        <v>349</v>
      </c>
      <c r="B249">
        <v>32</v>
      </c>
      <c r="C249" t="s">
        <v>27</v>
      </c>
      <c r="D249" t="s">
        <v>59</v>
      </c>
      <c r="E249" t="s">
        <v>35</v>
      </c>
      <c r="F249" t="s">
        <v>147</v>
      </c>
      <c r="G249" t="s">
        <v>42</v>
      </c>
      <c r="H249" t="s">
        <v>22</v>
      </c>
      <c r="I249" t="s">
        <v>43</v>
      </c>
      <c r="J249">
        <v>1</v>
      </c>
      <c r="K249">
        <v>1</v>
      </c>
      <c r="L249">
        <v>1</v>
      </c>
      <c r="M249">
        <v>13.06</v>
      </c>
      <c r="N249" t="s">
        <v>49</v>
      </c>
      <c r="O249" t="s">
        <v>25</v>
      </c>
      <c r="P249">
        <v>0.97</v>
      </c>
      <c r="Q249" s="1">
        <f>(social_media_ad_optimization[[#This Row],[clicks]]/social_media_ad_optimization[[#This Row],[impressions]])*100</f>
        <v>100</v>
      </c>
      <c r="R249" t="s">
        <v>605</v>
      </c>
      <c r="S249" t="str">
        <f>IF(OR(social_media_ad_optimization[[#This Row],[day_of_week]]="Saturday",social_media_ad_optimization[[#This Row],[day_of_week]]="Sunday"),"yes","No")</f>
        <v>No</v>
      </c>
      <c r="T249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49" s="2">
        <f t="shared" si="3"/>
        <v>0.84000000000000008</v>
      </c>
    </row>
    <row r="250" spans="1:21" x14ac:dyDescent="0.3">
      <c r="A250" t="s">
        <v>350</v>
      </c>
      <c r="B250">
        <v>27</v>
      </c>
      <c r="C250" t="s">
        <v>27</v>
      </c>
      <c r="D250" t="s">
        <v>59</v>
      </c>
      <c r="E250" t="s">
        <v>70</v>
      </c>
      <c r="F250" t="s">
        <v>149</v>
      </c>
      <c r="G250" t="s">
        <v>42</v>
      </c>
      <c r="H250" t="s">
        <v>22</v>
      </c>
      <c r="I250" t="s">
        <v>48</v>
      </c>
      <c r="J250">
        <v>8</v>
      </c>
      <c r="K250">
        <v>5</v>
      </c>
      <c r="L250">
        <v>1</v>
      </c>
      <c r="M250">
        <v>13.71</v>
      </c>
      <c r="N250" t="s">
        <v>31</v>
      </c>
      <c r="O250" t="s">
        <v>44</v>
      </c>
      <c r="P250">
        <v>0.78</v>
      </c>
      <c r="Q250" s="1">
        <f>(social_media_ad_optimization[[#This Row],[clicks]]/social_media_ad_optimization[[#This Row],[impressions]])*100</f>
        <v>62.5</v>
      </c>
      <c r="R250" t="s">
        <v>605</v>
      </c>
      <c r="S250" t="str">
        <f>IF(OR(social_media_ad_optimization[[#This Row],[day_of_week]]="Saturday",social_media_ad_optimization[[#This Row],[day_of_week]]="Sunday"),"yes","No")</f>
        <v>yes</v>
      </c>
      <c r="T250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50" s="2">
        <f t="shared" si="3"/>
        <v>0.37</v>
      </c>
    </row>
    <row r="251" spans="1:21" x14ac:dyDescent="0.3">
      <c r="A251" t="s">
        <v>351</v>
      </c>
      <c r="B251">
        <v>38</v>
      </c>
      <c r="C251" t="s">
        <v>17</v>
      </c>
      <c r="D251" t="s">
        <v>59</v>
      </c>
      <c r="E251" t="s">
        <v>28</v>
      </c>
      <c r="F251" t="s">
        <v>151</v>
      </c>
      <c r="G251" t="s">
        <v>72</v>
      </c>
      <c r="H251" t="s">
        <v>22</v>
      </c>
      <c r="I251" t="s">
        <v>23</v>
      </c>
      <c r="J251">
        <v>14</v>
      </c>
      <c r="K251">
        <v>5</v>
      </c>
      <c r="L251">
        <v>0</v>
      </c>
      <c r="M251">
        <v>20.64</v>
      </c>
      <c r="N251" t="s">
        <v>76</v>
      </c>
      <c r="O251" t="s">
        <v>32</v>
      </c>
      <c r="P251">
        <v>0.28000000000000003</v>
      </c>
      <c r="Q251" s="1">
        <f>(social_media_ad_optimization[[#This Row],[clicks]]/social_media_ad_optimization[[#This Row],[impressions]])*100</f>
        <v>35.714285714285715</v>
      </c>
      <c r="R251" t="s">
        <v>604</v>
      </c>
      <c r="S251" t="str">
        <f>IF(OR(social_media_ad_optimization[[#This Row],[day_of_week]]="Saturday",social_media_ad_optimization[[#This Row],[day_of_week]]="Sunday"),"yes","No")</f>
        <v>No</v>
      </c>
      <c r="T251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51" s="2">
        <f t="shared" si="3"/>
        <v>0.18285714285714288</v>
      </c>
    </row>
    <row r="252" spans="1:21" x14ac:dyDescent="0.3">
      <c r="A252" t="s">
        <v>352</v>
      </c>
      <c r="B252">
        <v>33</v>
      </c>
      <c r="C252" t="s">
        <v>58</v>
      </c>
      <c r="D252" t="s">
        <v>34</v>
      </c>
      <c r="E252" t="s">
        <v>74</v>
      </c>
      <c r="F252" t="s">
        <v>20</v>
      </c>
      <c r="G252" t="s">
        <v>56</v>
      </c>
      <c r="H252" t="s">
        <v>38</v>
      </c>
      <c r="I252" t="s">
        <v>48</v>
      </c>
      <c r="J252">
        <v>7</v>
      </c>
      <c r="K252">
        <v>7</v>
      </c>
      <c r="L252">
        <v>1</v>
      </c>
      <c r="M252">
        <v>12.75</v>
      </c>
      <c r="N252" t="s">
        <v>76</v>
      </c>
      <c r="O252" t="s">
        <v>25</v>
      </c>
      <c r="P252">
        <v>0.96</v>
      </c>
      <c r="Q252" s="1">
        <f>(social_media_ad_optimization[[#This Row],[clicks]]/social_media_ad_optimization[[#This Row],[impressions]])*100</f>
        <v>100</v>
      </c>
      <c r="R252" t="s">
        <v>605</v>
      </c>
      <c r="S252" t="str">
        <f>IF(OR(social_media_ad_optimization[[#This Row],[day_of_week]]="Saturday",social_media_ad_optimization[[#This Row],[day_of_week]]="Sunday"),"yes","No")</f>
        <v>No</v>
      </c>
      <c r="T252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52" s="2">
        <f t="shared" si="3"/>
        <v>0.49714285714285722</v>
      </c>
    </row>
    <row r="253" spans="1:21" x14ac:dyDescent="0.3">
      <c r="A253" t="s">
        <v>353</v>
      </c>
      <c r="B253">
        <v>58</v>
      </c>
      <c r="C253" t="s">
        <v>58</v>
      </c>
      <c r="D253" t="s">
        <v>46</v>
      </c>
      <c r="E253" t="s">
        <v>35</v>
      </c>
      <c r="F253" t="s">
        <v>29</v>
      </c>
      <c r="G253" t="s">
        <v>30</v>
      </c>
      <c r="H253" t="s">
        <v>22</v>
      </c>
      <c r="I253" t="s">
        <v>43</v>
      </c>
      <c r="J253">
        <v>10</v>
      </c>
      <c r="K253">
        <v>6</v>
      </c>
      <c r="L253">
        <v>1</v>
      </c>
      <c r="M253">
        <v>21.44</v>
      </c>
      <c r="N253" t="s">
        <v>76</v>
      </c>
      <c r="O253" t="s">
        <v>44</v>
      </c>
      <c r="P253">
        <v>0.8</v>
      </c>
      <c r="Q253" s="1">
        <f>(social_media_ad_optimization[[#This Row],[clicks]]/social_media_ad_optimization[[#This Row],[impressions]])*100</f>
        <v>60</v>
      </c>
      <c r="R253" t="s">
        <v>605</v>
      </c>
      <c r="S253" t="str">
        <f>IF(OR(social_media_ad_optimization[[#This Row],[day_of_week]]="Saturday",social_media_ad_optimization[[#This Row],[day_of_week]]="Sunday"),"yes","No")</f>
        <v>No</v>
      </c>
      <c r="T253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253" s="2">
        <f t="shared" si="3"/>
        <v>0.34666666666666668</v>
      </c>
    </row>
    <row r="254" spans="1:21" x14ac:dyDescent="0.3">
      <c r="A254" t="s">
        <v>354</v>
      </c>
      <c r="B254">
        <v>22</v>
      </c>
      <c r="C254" t="s">
        <v>58</v>
      </c>
      <c r="D254" t="s">
        <v>18</v>
      </c>
      <c r="E254" t="s">
        <v>74</v>
      </c>
      <c r="F254" t="s">
        <v>36</v>
      </c>
      <c r="G254" t="s">
        <v>56</v>
      </c>
      <c r="H254" t="s">
        <v>38</v>
      </c>
      <c r="I254" t="s">
        <v>43</v>
      </c>
      <c r="J254">
        <v>4</v>
      </c>
      <c r="K254">
        <v>3</v>
      </c>
      <c r="L254">
        <v>1</v>
      </c>
      <c r="M254">
        <v>20.45</v>
      </c>
      <c r="N254" t="s">
        <v>81</v>
      </c>
      <c r="O254" t="s">
        <v>32</v>
      </c>
      <c r="P254">
        <v>0.88</v>
      </c>
      <c r="Q254" s="1">
        <f>(social_media_ad_optimization[[#This Row],[clicks]]/social_media_ad_optimization[[#This Row],[impressions]])*100</f>
        <v>75</v>
      </c>
      <c r="R254" t="s">
        <v>605</v>
      </c>
      <c r="S254" t="str">
        <f>IF(OR(social_media_ad_optimization[[#This Row],[day_of_week]]="Saturday",social_media_ad_optimization[[#This Row],[day_of_week]]="Sunday"),"yes","No")</f>
        <v>No</v>
      </c>
      <c r="T25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54" s="2">
        <f t="shared" si="3"/>
        <v>0.47333333333333338</v>
      </c>
    </row>
    <row r="255" spans="1:21" x14ac:dyDescent="0.3">
      <c r="A255" t="s">
        <v>355</v>
      </c>
      <c r="B255">
        <v>58</v>
      </c>
      <c r="C255" t="s">
        <v>27</v>
      </c>
      <c r="D255" t="s">
        <v>54</v>
      </c>
      <c r="E255" t="s">
        <v>35</v>
      </c>
      <c r="F255" t="s">
        <v>41</v>
      </c>
      <c r="G255" t="s">
        <v>37</v>
      </c>
      <c r="H255" t="s">
        <v>38</v>
      </c>
      <c r="I255" t="s">
        <v>48</v>
      </c>
      <c r="J255">
        <v>2</v>
      </c>
      <c r="K255">
        <v>1</v>
      </c>
      <c r="L255">
        <v>1</v>
      </c>
      <c r="M255">
        <v>14.28</v>
      </c>
      <c r="N255" t="s">
        <v>76</v>
      </c>
      <c r="O255" t="s">
        <v>32</v>
      </c>
      <c r="P255">
        <v>0.72</v>
      </c>
      <c r="Q255" s="1">
        <f>(social_media_ad_optimization[[#This Row],[clicks]]/social_media_ad_optimization[[#This Row],[impressions]])*100</f>
        <v>50</v>
      </c>
      <c r="R255" t="s">
        <v>605</v>
      </c>
      <c r="S255" t="str">
        <f>IF(OR(social_media_ad_optimization[[#This Row],[day_of_week]]="Saturday",social_media_ad_optimization[[#This Row],[day_of_week]]="Sunday"),"yes","No")</f>
        <v>No</v>
      </c>
      <c r="T255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255" s="2">
        <f t="shared" si="3"/>
        <v>0.64000000000000012</v>
      </c>
    </row>
    <row r="256" spans="1:21" x14ac:dyDescent="0.3">
      <c r="A256" t="s">
        <v>356</v>
      </c>
      <c r="B256">
        <v>37</v>
      </c>
      <c r="C256" t="s">
        <v>58</v>
      </c>
      <c r="D256" t="s">
        <v>54</v>
      </c>
      <c r="E256" t="s">
        <v>28</v>
      </c>
      <c r="F256" t="s">
        <v>47</v>
      </c>
      <c r="G256" t="s">
        <v>72</v>
      </c>
      <c r="H256" t="s">
        <v>22</v>
      </c>
      <c r="I256" t="s">
        <v>43</v>
      </c>
      <c r="J256">
        <v>2</v>
      </c>
      <c r="K256">
        <v>0</v>
      </c>
      <c r="L256">
        <v>0</v>
      </c>
      <c r="M256">
        <v>1.53</v>
      </c>
      <c r="N256" t="s">
        <v>76</v>
      </c>
      <c r="O256" t="s">
        <v>44</v>
      </c>
      <c r="P256">
        <v>0.01</v>
      </c>
      <c r="Q256" s="1">
        <f>(social_media_ad_optimization[[#This Row],[clicks]]/social_media_ad_optimization[[#This Row],[impressions]])*100</f>
        <v>0</v>
      </c>
      <c r="R256" t="s">
        <v>604</v>
      </c>
      <c r="S256" t="str">
        <f>IF(OR(social_media_ad_optimization[[#This Row],[day_of_week]]="Saturday",social_media_ad_optimization[[#This Row],[day_of_week]]="Sunday"),"yes","No")</f>
        <v>No</v>
      </c>
      <c r="T256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56" s="2">
        <f t="shared" si="3"/>
        <v>0</v>
      </c>
    </row>
    <row r="257" spans="1:21" x14ac:dyDescent="0.3">
      <c r="A257" t="s">
        <v>357</v>
      </c>
      <c r="B257">
        <v>27</v>
      </c>
      <c r="C257" t="s">
        <v>58</v>
      </c>
      <c r="D257" t="s">
        <v>46</v>
      </c>
      <c r="E257" t="s">
        <v>35</v>
      </c>
      <c r="F257" t="s">
        <v>52</v>
      </c>
      <c r="G257" t="s">
        <v>37</v>
      </c>
      <c r="H257" t="s">
        <v>22</v>
      </c>
      <c r="I257" t="s">
        <v>48</v>
      </c>
      <c r="J257">
        <v>7</v>
      </c>
      <c r="K257">
        <v>6</v>
      </c>
      <c r="L257">
        <v>1</v>
      </c>
      <c r="M257">
        <v>19.43</v>
      </c>
      <c r="N257" t="s">
        <v>31</v>
      </c>
      <c r="O257" t="s">
        <v>32</v>
      </c>
      <c r="P257">
        <v>0.93</v>
      </c>
      <c r="Q257" s="1">
        <f>(social_media_ad_optimization[[#This Row],[clicks]]/social_media_ad_optimization[[#This Row],[impressions]])*100</f>
        <v>85.714285714285708</v>
      </c>
      <c r="R257" t="s">
        <v>605</v>
      </c>
      <c r="S257" t="str">
        <f>IF(OR(social_media_ad_optimization[[#This Row],[day_of_week]]="Saturday",social_media_ad_optimization[[#This Row],[day_of_week]]="Sunday"),"yes","No")</f>
        <v>yes</v>
      </c>
      <c r="T257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57" s="2">
        <f t="shared" si="3"/>
        <v>0.44952380952380955</v>
      </c>
    </row>
    <row r="258" spans="1:21" x14ac:dyDescent="0.3">
      <c r="A258" t="s">
        <v>358</v>
      </c>
      <c r="B258">
        <v>29</v>
      </c>
      <c r="C258" t="s">
        <v>58</v>
      </c>
      <c r="D258" t="s">
        <v>34</v>
      </c>
      <c r="E258" t="s">
        <v>35</v>
      </c>
      <c r="F258" t="s">
        <v>55</v>
      </c>
      <c r="G258" t="s">
        <v>21</v>
      </c>
      <c r="H258" t="s">
        <v>22</v>
      </c>
      <c r="I258" t="s">
        <v>23</v>
      </c>
      <c r="J258">
        <v>6</v>
      </c>
      <c r="K258">
        <v>6</v>
      </c>
      <c r="L258">
        <v>1</v>
      </c>
      <c r="M258">
        <v>2.5499999999999998</v>
      </c>
      <c r="N258" t="s">
        <v>39</v>
      </c>
      <c r="O258" t="s">
        <v>25</v>
      </c>
      <c r="P258">
        <v>0.91</v>
      </c>
      <c r="Q258" s="1">
        <f>(social_media_ad_optimization[[#This Row],[clicks]]/social_media_ad_optimization[[#This Row],[impressions]])*100</f>
        <v>100</v>
      </c>
      <c r="R258" t="s">
        <v>605</v>
      </c>
      <c r="S258" t="str">
        <f>IF(OR(social_media_ad_optimization[[#This Row],[day_of_week]]="Saturday",social_media_ad_optimization[[#This Row],[day_of_week]]="Sunday"),"yes","No")</f>
        <v>No</v>
      </c>
      <c r="T258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58" s="2">
        <f t="shared" ref="U258:U321" si="4">IF(OR(J258=0,K258=0),0,((K258/J258)*0.4+(L258/K258)*0.4+IF(Q258="High",1,IF(Q258="Medium",0.5,0.2))*0.2))</f>
        <v>0.50666666666666671</v>
      </c>
    </row>
    <row r="259" spans="1:21" x14ac:dyDescent="0.3">
      <c r="A259" t="s">
        <v>359</v>
      </c>
      <c r="B259">
        <v>49</v>
      </c>
      <c r="C259" t="s">
        <v>17</v>
      </c>
      <c r="D259" t="s">
        <v>34</v>
      </c>
      <c r="E259" t="s">
        <v>35</v>
      </c>
      <c r="F259" t="s">
        <v>60</v>
      </c>
      <c r="G259" t="s">
        <v>37</v>
      </c>
      <c r="H259" t="s">
        <v>38</v>
      </c>
      <c r="I259" t="s">
        <v>43</v>
      </c>
      <c r="J259">
        <v>11</v>
      </c>
      <c r="K259">
        <v>7</v>
      </c>
      <c r="L259">
        <v>1</v>
      </c>
      <c r="M259">
        <v>25.36</v>
      </c>
      <c r="N259" t="s">
        <v>81</v>
      </c>
      <c r="O259" t="s">
        <v>25</v>
      </c>
      <c r="P259">
        <v>0.82</v>
      </c>
      <c r="Q259" s="1">
        <f>(social_media_ad_optimization[[#This Row],[clicks]]/social_media_ad_optimization[[#This Row],[impressions]])*100</f>
        <v>63.636363636363633</v>
      </c>
      <c r="R259" t="s">
        <v>605</v>
      </c>
      <c r="S259" t="str">
        <f>IF(OR(social_media_ad_optimization[[#This Row],[day_of_week]]="Saturday",social_media_ad_optimization[[#This Row],[day_of_week]]="Sunday"),"yes","No")</f>
        <v>No</v>
      </c>
      <c r="T259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59" s="2">
        <f t="shared" si="4"/>
        <v>0.35168831168831172</v>
      </c>
    </row>
    <row r="260" spans="1:21" x14ac:dyDescent="0.3">
      <c r="A260" t="s">
        <v>360</v>
      </c>
      <c r="B260">
        <v>23</v>
      </c>
      <c r="C260" t="s">
        <v>58</v>
      </c>
      <c r="D260" t="s">
        <v>18</v>
      </c>
      <c r="E260" t="s">
        <v>51</v>
      </c>
      <c r="F260" t="s">
        <v>63</v>
      </c>
      <c r="G260" t="s">
        <v>21</v>
      </c>
      <c r="H260" t="s">
        <v>22</v>
      </c>
      <c r="I260" t="s">
        <v>43</v>
      </c>
      <c r="J260">
        <v>4</v>
      </c>
      <c r="K260">
        <v>4</v>
      </c>
      <c r="L260">
        <v>1</v>
      </c>
      <c r="M260">
        <v>23.64</v>
      </c>
      <c r="N260" t="s">
        <v>24</v>
      </c>
      <c r="O260" t="s">
        <v>32</v>
      </c>
      <c r="P260">
        <v>1</v>
      </c>
      <c r="Q260" s="1">
        <f>(social_media_ad_optimization[[#This Row],[clicks]]/social_media_ad_optimization[[#This Row],[impressions]])*100</f>
        <v>100</v>
      </c>
      <c r="R260" t="s">
        <v>605</v>
      </c>
      <c r="S260" t="str">
        <f>IF(OR(social_media_ad_optimization[[#This Row],[day_of_week]]="Saturday",social_media_ad_optimization[[#This Row],[day_of_week]]="Sunday"),"yes","No")</f>
        <v>No</v>
      </c>
      <c r="T260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60" s="2">
        <f t="shared" si="4"/>
        <v>0.54</v>
      </c>
    </row>
    <row r="261" spans="1:21" x14ac:dyDescent="0.3">
      <c r="A261" t="s">
        <v>361</v>
      </c>
      <c r="B261">
        <v>49</v>
      </c>
      <c r="C261" t="s">
        <v>58</v>
      </c>
      <c r="D261" t="s">
        <v>54</v>
      </c>
      <c r="E261" t="s">
        <v>28</v>
      </c>
      <c r="F261" t="s">
        <v>65</v>
      </c>
      <c r="G261" t="s">
        <v>37</v>
      </c>
      <c r="H261" t="s">
        <v>22</v>
      </c>
      <c r="I261" t="s">
        <v>43</v>
      </c>
      <c r="J261">
        <v>13</v>
      </c>
      <c r="K261">
        <v>8</v>
      </c>
      <c r="L261">
        <v>0</v>
      </c>
      <c r="M261">
        <v>11.64</v>
      </c>
      <c r="N261" t="s">
        <v>68</v>
      </c>
      <c r="O261" t="s">
        <v>25</v>
      </c>
      <c r="P261">
        <v>0.37</v>
      </c>
      <c r="Q261" s="1">
        <f>(social_media_ad_optimization[[#This Row],[clicks]]/social_media_ad_optimization[[#This Row],[impressions]])*100</f>
        <v>61.53846153846154</v>
      </c>
      <c r="R261" t="s">
        <v>606</v>
      </c>
      <c r="S261" t="str">
        <f>IF(OR(social_media_ad_optimization[[#This Row],[day_of_week]]="Saturday",social_media_ad_optimization[[#This Row],[day_of_week]]="Sunday"),"yes","No")</f>
        <v>yes</v>
      </c>
      <c r="T261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61" s="2">
        <f t="shared" si="4"/>
        <v>0.2861538461538462</v>
      </c>
    </row>
    <row r="262" spans="1:21" x14ac:dyDescent="0.3">
      <c r="A262" t="s">
        <v>362</v>
      </c>
      <c r="B262">
        <v>46</v>
      </c>
      <c r="C262" t="s">
        <v>58</v>
      </c>
      <c r="D262" t="s">
        <v>34</v>
      </c>
      <c r="E262" t="s">
        <v>35</v>
      </c>
      <c r="F262" t="s">
        <v>67</v>
      </c>
      <c r="G262" t="s">
        <v>30</v>
      </c>
      <c r="H262" t="s">
        <v>22</v>
      </c>
      <c r="I262" t="s">
        <v>43</v>
      </c>
      <c r="J262">
        <v>14</v>
      </c>
      <c r="K262">
        <v>0</v>
      </c>
      <c r="L262">
        <v>0</v>
      </c>
      <c r="M262">
        <v>2.25</v>
      </c>
      <c r="N262" t="s">
        <v>39</v>
      </c>
      <c r="O262" t="s">
        <v>25</v>
      </c>
      <c r="P262">
        <v>0.01</v>
      </c>
      <c r="Q262" s="1">
        <f>(social_media_ad_optimization[[#This Row],[clicks]]/social_media_ad_optimization[[#This Row],[impressions]])*100</f>
        <v>0</v>
      </c>
      <c r="R262" t="s">
        <v>604</v>
      </c>
      <c r="S262" t="str">
        <f>IF(OR(social_media_ad_optimization[[#This Row],[day_of_week]]="Saturday",social_media_ad_optimization[[#This Row],[day_of_week]]="Sunday"),"yes","No")</f>
        <v>No</v>
      </c>
      <c r="T262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62" s="2">
        <f t="shared" si="4"/>
        <v>0</v>
      </c>
    </row>
    <row r="263" spans="1:21" x14ac:dyDescent="0.3">
      <c r="A263" t="s">
        <v>363</v>
      </c>
      <c r="B263">
        <v>46</v>
      </c>
      <c r="C263" t="s">
        <v>17</v>
      </c>
      <c r="D263" t="s">
        <v>34</v>
      </c>
      <c r="E263" t="s">
        <v>51</v>
      </c>
      <c r="F263" t="s">
        <v>71</v>
      </c>
      <c r="G263" t="s">
        <v>72</v>
      </c>
      <c r="H263" t="s">
        <v>38</v>
      </c>
      <c r="I263" t="s">
        <v>48</v>
      </c>
      <c r="J263">
        <v>10</v>
      </c>
      <c r="K263">
        <v>10</v>
      </c>
      <c r="L263">
        <v>1</v>
      </c>
      <c r="M263">
        <v>18.87</v>
      </c>
      <c r="N263" t="s">
        <v>68</v>
      </c>
      <c r="O263" t="s">
        <v>25</v>
      </c>
      <c r="P263">
        <v>0.99</v>
      </c>
      <c r="Q263" s="1">
        <f>(social_media_ad_optimization[[#This Row],[clicks]]/social_media_ad_optimization[[#This Row],[impressions]])*100</f>
        <v>100</v>
      </c>
      <c r="R263" t="s">
        <v>605</v>
      </c>
      <c r="S263" t="str">
        <f>IF(OR(social_media_ad_optimization[[#This Row],[day_of_week]]="Saturday",social_media_ad_optimization[[#This Row],[day_of_week]]="Sunday"),"yes","No")</f>
        <v>yes</v>
      </c>
      <c r="T263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63" s="2">
        <f t="shared" si="4"/>
        <v>0.48000000000000009</v>
      </c>
    </row>
    <row r="264" spans="1:21" x14ac:dyDescent="0.3">
      <c r="A264" t="s">
        <v>364</v>
      </c>
      <c r="B264">
        <v>31</v>
      </c>
      <c r="C264" t="s">
        <v>17</v>
      </c>
      <c r="D264" t="s">
        <v>54</v>
      </c>
      <c r="E264" t="s">
        <v>70</v>
      </c>
      <c r="F264" t="s">
        <v>75</v>
      </c>
      <c r="G264" t="s">
        <v>37</v>
      </c>
      <c r="H264" t="s">
        <v>38</v>
      </c>
      <c r="I264" t="s">
        <v>48</v>
      </c>
      <c r="J264">
        <v>9</v>
      </c>
      <c r="K264">
        <v>2</v>
      </c>
      <c r="L264">
        <v>1</v>
      </c>
      <c r="M264">
        <v>21.42</v>
      </c>
      <c r="N264" t="s">
        <v>39</v>
      </c>
      <c r="O264" t="s">
        <v>32</v>
      </c>
      <c r="P264">
        <v>0.61</v>
      </c>
      <c r="Q264" s="1">
        <f>(social_media_ad_optimization[[#This Row],[clicks]]/social_media_ad_optimization[[#This Row],[impressions]])*100</f>
        <v>22.222222222222221</v>
      </c>
      <c r="R264" t="s">
        <v>605</v>
      </c>
      <c r="S264" t="str">
        <f>IF(OR(social_media_ad_optimization[[#This Row],[day_of_week]]="Saturday",social_media_ad_optimization[[#This Row],[day_of_week]]="Sunday"),"yes","No")</f>
        <v>No</v>
      </c>
      <c r="T26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64" s="2">
        <f t="shared" si="4"/>
        <v>0.3288888888888889</v>
      </c>
    </row>
    <row r="265" spans="1:21" x14ac:dyDescent="0.3">
      <c r="A265" t="s">
        <v>365</v>
      </c>
      <c r="B265">
        <v>35</v>
      </c>
      <c r="C265" t="s">
        <v>58</v>
      </c>
      <c r="D265" t="s">
        <v>62</v>
      </c>
      <c r="E265" t="s">
        <v>28</v>
      </c>
      <c r="F265" t="s">
        <v>78</v>
      </c>
      <c r="G265" t="s">
        <v>56</v>
      </c>
      <c r="H265" t="s">
        <v>38</v>
      </c>
      <c r="I265" t="s">
        <v>23</v>
      </c>
      <c r="J265">
        <v>5</v>
      </c>
      <c r="K265">
        <v>5</v>
      </c>
      <c r="L265">
        <v>1</v>
      </c>
      <c r="M265">
        <v>26.12</v>
      </c>
      <c r="N265" t="s">
        <v>76</v>
      </c>
      <c r="O265" t="s">
        <v>25</v>
      </c>
      <c r="P265">
        <v>1</v>
      </c>
      <c r="Q265" s="1">
        <f>(social_media_ad_optimization[[#This Row],[clicks]]/social_media_ad_optimization[[#This Row],[impressions]])*100</f>
        <v>100</v>
      </c>
      <c r="R265" t="s">
        <v>605</v>
      </c>
      <c r="S265" t="str">
        <f>IF(OR(social_media_ad_optimization[[#This Row],[day_of_week]]="Saturday",social_media_ad_optimization[[#This Row],[day_of_week]]="Sunday"),"yes","No")</f>
        <v>No</v>
      </c>
      <c r="T265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65" s="2">
        <f t="shared" si="4"/>
        <v>0.52</v>
      </c>
    </row>
    <row r="266" spans="1:21" x14ac:dyDescent="0.3">
      <c r="A266" t="s">
        <v>366</v>
      </c>
      <c r="B266">
        <v>38</v>
      </c>
      <c r="C266" t="s">
        <v>17</v>
      </c>
      <c r="D266" t="s">
        <v>62</v>
      </c>
      <c r="E266" t="s">
        <v>35</v>
      </c>
      <c r="F266" t="s">
        <v>80</v>
      </c>
      <c r="G266" t="s">
        <v>42</v>
      </c>
      <c r="H266" t="s">
        <v>22</v>
      </c>
      <c r="I266" t="s">
        <v>48</v>
      </c>
      <c r="J266">
        <v>11</v>
      </c>
      <c r="K266">
        <v>4</v>
      </c>
      <c r="L266">
        <v>0</v>
      </c>
      <c r="M266">
        <v>11.88</v>
      </c>
      <c r="N266" t="s">
        <v>49</v>
      </c>
      <c r="O266" t="s">
        <v>32</v>
      </c>
      <c r="P266">
        <v>0.24</v>
      </c>
      <c r="Q266" s="1">
        <f>(social_media_ad_optimization[[#This Row],[clicks]]/social_media_ad_optimization[[#This Row],[impressions]])*100</f>
        <v>36.363636363636367</v>
      </c>
      <c r="R266" t="s">
        <v>604</v>
      </c>
      <c r="S266" t="str">
        <f>IF(OR(social_media_ad_optimization[[#This Row],[day_of_week]]="Saturday",social_media_ad_optimization[[#This Row],[day_of_week]]="Sunday"),"yes","No")</f>
        <v>No</v>
      </c>
      <c r="T266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66" s="2">
        <f t="shared" si="4"/>
        <v>0.18545454545454548</v>
      </c>
    </row>
    <row r="267" spans="1:21" x14ac:dyDescent="0.3">
      <c r="A267" t="s">
        <v>367</v>
      </c>
      <c r="B267">
        <v>23</v>
      </c>
      <c r="C267" t="s">
        <v>27</v>
      </c>
      <c r="D267" t="s">
        <v>54</v>
      </c>
      <c r="E267" t="s">
        <v>19</v>
      </c>
      <c r="F267" t="s">
        <v>83</v>
      </c>
      <c r="G267" t="s">
        <v>21</v>
      </c>
      <c r="H267" t="s">
        <v>38</v>
      </c>
      <c r="I267" t="s">
        <v>43</v>
      </c>
      <c r="J267">
        <v>8</v>
      </c>
      <c r="K267">
        <v>5</v>
      </c>
      <c r="L267">
        <v>0</v>
      </c>
      <c r="M267">
        <v>26.2</v>
      </c>
      <c r="N267" t="s">
        <v>68</v>
      </c>
      <c r="O267" t="s">
        <v>32</v>
      </c>
      <c r="P267">
        <v>0.41</v>
      </c>
      <c r="Q267" s="1">
        <f>(social_media_ad_optimization[[#This Row],[clicks]]/social_media_ad_optimization[[#This Row],[impressions]])*100</f>
        <v>62.5</v>
      </c>
      <c r="R267" t="s">
        <v>606</v>
      </c>
      <c r="S267" t="str">
        <f>IF(OR(social_media_ad_optimization[[#This Row],[day_of_week]]="Saturday",social_media_ad_optimization[[#This Row],[day_of_week]]="Sunday"),"yes","No")</f>
        <v>yes</v>
      </c>
      <c r="T267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67" s="2">
        <f t="shared" si="4"/>
        <v>0.29000000000000004</v>
      </c>
    </row>
    <row r="268" spans="1:21" x14ac:dyDescent="0.3">
      <c r="A268" t="s">
        <v>368</v>
      </c>
      <c r="B268">
        <v>23</v>
      </c>
      <c r="C268" t="s">
        <v>58</v>
      </c>
      <c r="D268" t="s">
        <v>46</v>
      </c>
      <c r="E268" t="s">
        <v>19</v>
      </c>
      <c r="F268" t="s">
        <v>85</v>
      </c>
      <c r="G268" t="s">
        <v>72</v>
      </c>
      <c r="H268" t="s">
        <v>38</v>
      </c>
      <c r="I268" t="s">
        <v>23</v>
      </c>
      <c r="J268">
        <v>13</v>
      </c>
      <c r="K268">
        <v>8</v>
      </c>
      <c r="L268">
        <v>1</v>
      </c>
      <c r="M268">
        <v>29.08</v>
      </c>
      <c r="N268" t="s">
        <v>68</v>
      </c>
      <c r="O268" t="s">
        <v>25</v>
      </c>
      <c r="P268">
        <v>0.81</v>
      </c>
      <c r="Q268" s="1">
        <f>(social_media_ad_optimization[[#This Row],[clicks]]/social_media_ad_optimization[[#This Row],[impressions]])*100</f>
        <v>61.53846153846154</v>
      </c>
      <c r="R268" t="s">
        <v>605</v>
      </c>
      <c r="S268" t="str">
        <f>IF(OR(social_media_ad_optimization[[#This Row],[day_of_week]]="Saturday",social_media_ad_optimization[[#This Row],[day_of_week]]="Sunday"),"yes","No")</f>
        <v>yes</v>
      </c>
      <c r="T268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68" s="2">
        <f t="shared" si="4"/>
        <v>0.33615384615384614</v>
      </c>
    </row>
    <row r="269" spans="1:21" x14ac:dyDescent="0.3">
      <c r="A269" t="s">
        <v>369</v>
      </c>
      <c r="B269">
        <v>49</v>
      </c>
      <c r="C269" t="s">
        <v>27</v>
      </c>
      <c r="D269" t="s">
        <v>59</v>
      </c>
      <c r="E269" t="s">
        <v>70</v>
      </c>
      <c r="F269" t="s">
        <v>87</v>
      </c>
      <c r="G269" t="s">
        <v>21</v>
      </c>
      <c r="H269" t="s">
        <v>22</v>
      </c>
      <c r="I269" t="s">
        <v>48</v>
      </c>
      <c r="J269">
        <v>14</v>
      </c>
      <c r="K269">
        <v>7</v>
      </c>
      <c r="L269">
        <v>0</v>
      </c>
      <c r="M269">
        <v>26.93</v>
      </c>
      <c r="N269" t="s">
        <v>68</v>
      </c>
      <c r="O269" t="s">
        <v>25</v>
      </c>
      <c r="P269">
        <v>0.35</v>
      </c>
      <c r="Q269" s="1">
        <f>(social_media_ad_optimization[[#This Row],[clicks]]/social_media_ad_optimization[[#This Row],[impressions]])*100</f>
        <v>50</v>
      </c>
      <c r="R269" t="s">
        <v>606</v>
      </c>
      <c r="S269" t="str">
        <f>IF(OR(social_media_ad_optimization[[#This Row],[day_of_week]]="Saturday",social_media_ad_optimization[[#This Row],[day_of_week]]="Sunday"),"yes","No")</f>
        <v>yes</v>
      </c>
      <c r="T269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69" s="2">
        <f t="shared" si="4"/>
        <v>0.24000000000000002</v>
      </c>
    </row>
    <row r="270" spans="1:21" x14ac:dyDescent="0.3">
      <c r="A270" t="s">
        <v>370</v>
      </c>
      <c r="B270">
        <v>20</v>
      </c>
      <c r="C270" t="s">
        <v>17</v>
      </c>
      <c r="D270" t="s">
        <v>62</v>
      </c>
      <c r="E270" t="s">
        <v>35</v>
      </c>
      <c r="F270" t="s">
        <v>89</v>
      </c>
      <c r="G270" t="s">
        <v>30</v>
      </c>
      <c r="H270" t="s">
        <v>22</v>
      </c>
      <c r="I270" t="s">
        <v>23</v>
      </c>
      <c r="J270">
        <v>8</v>
      </c>
      <c r="K270">
        <v>7</v>
      </c>
      <c r="L270">
        <v>1</v>
      </c>
      <c r="M270">
        <v>28.78</v>
      </c>
      <c r="N270" t="s">
        <v>76</v>
      </c>
      <c r="O270" t="s">
        <v>32</v>
      </c>
      <c r="P270">
        <v>0.94</v>
      </c>
      <c r="Q270" s="1">
        <f>(social_media_ad_optimization[[#This Row],[clicks]]/social_media_ad_optimization[[#This Row],[impressions]])*100</f>
        <v>87.5</v>
      </c>
      <c r="R270" t="s">
        <v>605</v>
      </c>
      <c r="S270" t="str">
        <f>IF(OR(social_media_ad_optimization[[#This Row],[day_of_week]]="Saturday",social_media_ad_optimization[[#This Row],[day_of_week]]="Sunday"),"yes","No")</f>
        <v>No</v>
      </c>
      <c r="T270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70" s="2">
        <f t="shared" si="4"/>
        <v>0.44714285714285718</v>
      </c>
    </row>
    <row r="271" spans="1:21" x14ac:dyDescent="0.3">
      <c r="A271" t="s">
        <v>371</v>
      </c>
      <c r="B271">
        <v>26</v>
      </c>
      <c r="C271" t="s">
        <v>58</v>
      </c>
      <c r="D271" t="s">
        <v>59</v>
      </c>
      <c r="E271" t="s">
        <v>51</v>
      </c>
      <c r="F271" t="s">
        <v>91</v>
      </c>
      <c r="G271" t="s">
        <v>21</v>
      </c>
      <c r="H271" t="s">
        <v>22</v>
      </c>
      <c r="I271" t="s">
        <v>48</v>
      </c>
      <c r="J271">
        <v>6</v>
      </c>
      <c r="K271">
        <v>2</v>
      </c>
      <c r="L271">
        <v>1</v>
      </c>
      <c r="M271">
        <v>20.27</v>
      </c>
      <c r="N271" t="s">
        <v>31</v>
      </c>
      <c r="O271" t="s">
        <v>25</v>
      </c>
      <c r="P271">
        <v>0.67</v>
      </c>
      <c r="Q271" s="1">
        <f>(social_media_ad_optimization[[#This Row],[clicks]]/social_media_ad_optimization[[#This Row],[impressions]])*100</f>
        <v>33.333333333333329</v>
      </c>
      <c r="R271" t="s">
        <v>605</v>
      </c>
      <c r="S271" t="str">
        <f>IF(OR(social_media_ad_optimization[[#This Row],[day_of_week]]="Saturday",social_media_ad_optimization[[#This Row],[day_of_week]]="Sunday"),"yes","No")</f>
        <v>yes</v>
      </c>
      <c r="T271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71" s="2">
        <f t="shared" si="4"/>
        <v>0.37333333333333341</v>
      </c>
    </row>
    <row r="272" spans="1:21" x14ac:dyDescent="0.3">
      <c r="A272" t="s">
        <v>372</v>
      </c>
      <c r="B272">
        <v>21</v>
      </c>
      <c r="C272" t="s">
        <v>27</v>
      </c>
      <c r="D272" t="s">
        <v>62</v>
      </c>
      <c r="E272" t="s">
        <v>70</v>
      </c>
      <c r="F272" t="s">
        <v>93</v>
      </c>
      <c r="G272" t="s">
        <v>72</v>
      </c>
      <c r="H272" t="s">
        <v>22</v>
      </c>
      <c r="I272" t="s">
        <v>43</v>
      </c>
      <c r="J272">
        <v>11</v>
      </c>
      <c r="K272">
        <v>1</v>
      </c>
      <c r="L272">
        <v>0</v>
      </c>
      <c r="M272">
        <v>1.03</v>
      </c>
      <c r="N272" t="s">
        <v>81</v>
      </c>
      <c r="O272" t="s">
        <v>25</v>
      </c>
      <c r="P272">
        <v>0.05</v>
      </c>
      <c r="Q272" s="1">
        <f>(social_media_ad_optimization[[#This Row],[clicks]]/social_media_ad_optimization[[#This Row],[impressions]])*100</f>
        <v>9.0909090909090917</v>
      </c>
      <c r="R272" t="s">
        <v>604</v>
      </c>
      <c r="S272" t="str">
        <f>IF(OR(social_media_ad_optimization[[#This Row],[day_of_week]]="Saturday",social_media_ad_optimization[[#This Row],[day_of_week]]="Sunday"),"yes","No")</f>
        <v>No</v>
      </c>
      <c r="T272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72" s="2">
        <f t="shared" si="4"/>
        <v>7.6363636363636384E-2</v>
      </c>
    </row>
    <row r="273" spans="1:21" x14ac:dyDescent="0.3">
      <c r="A273" t="s">
        <v>373</v>
      </c>
      <c r="B273">
        <v>26</v>
      </c>
      <c r="C273" t="s">
        <v>58</v>
      </c>
      <c r="D273" t="s">
        <v>34</v>
      </c>
      <c r="E273" t="s">
        <v>74</v>
      </c>
      <c r="F273" t="s">
        <v>95</v>
      </c>
      <c r="G273" t="s">
        <v>72</v>
      </c>
      <c r="H273" t="s">
        <v>38</v>
      </c>
      <c r="I273" t="s">
        <v>23</v>
      </c>
      <c r="J273">
        <v>1</v>
      </c>
      <c r="K273">
        <v>1</v>
      </c>
      <c r="L273">
        <v>0</v>
      </c>
      <c r="M273">
        <v>29.66</v>
      </c>
      <c r="N273" t="s">
        <v>81</v>
      </c>
      <c r="O273" t="s">
        <v>32</v>
      </c>
      <c r="P273">
        <v>0.6</v>
      </c>
      <c r="Q273" s="1">
        <f>(social_media_ad_optimization[[#This Row],[clicks]]/social_media_ad_optimization[[#This Row],[impressions]])*100</f>
        <v>100</v>
      </c>
      <c r="R273" t="s">
        <v>606</v>
      </c>
      <c r="S273" t="str">
        <f>IF(OR(social_media_ad_optimization[[#This Row],[day_of_week]]="Saturday",social_media_ad_optimization[[#This Row],[day_of_week]]="Sunday"),"yes","No")</f>
        <v>No</v>
      </c>
      <c r="T273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73" s="2">
        <f t="shared" si="4"/>
        <v>0.44000000000000006</v>
      </c>
    </row>
    <row r="274" spans="1:21" x14ac:dyDescent="0.3">
      <c r="A274" t="s">
        <v>374</v>
      </c>
      <c r="B274">
        <v>26</v>
      </c>
      <c r="C274" t="s">
        <v>27</v>
      </c>
      <c r="D274" t="s">
        <v>18</v>
      </c>
      <c r="E274" t="s">
        <v>51</v>
      </c>
      <c r="F274" t="s">
        <v>97</v>
      </c>
      <c r="G274" t="s">
        <v>42</v>
      </c>
      <c r="H274" t="s">
        <v>22</v>
      </c>
      <c r="I274" t="s">
        <v>48</v>
      </c>
      <c r="J274">
        <v>13</v>
      </c>
      <c r="K274">
        <v>1</v>
      </c>
      <c r="L274">
        <v>1</v>
      </c>
      <c r="M274">
        <v>11.66</v>
      </c>
      <c r="N274" t="s">
        <v>39</v>
      </c>
      <c r="O274" t="s">
        <v>25</v>
      </c>
      <c r="P274">
        <v>0.5</v>
      </c>
      <c r="Q274" s="1">
        <f>(social_media_ad_optimization[[#This Row],[clicks]]/social_media_ad_optimization[[#This Row],[impressions]])*100</f>
        <v>7.6923076923076925</v>
      </c>
      <c r="R274" t="s">
        <v>606</v>
      </c>
      <c r="S274" t="str">
        <f>IF(OR(social_media_ad_optimization[[#This Row],[day_of_week]]="Saturday",social_media_ad_optimization[[#This Row],[day_of_week]]="Sunday"),"yes","No")</f>
        <v>No</v>
      </c>
      <c r="T27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74" s="2">
        <f t="shared" si="4"/>
        <v>0.47076923076923083</v>
      </c>
    </row>
    <row r="275" spans="1:21" x14ac:dyDescent="0.3">
      <c r="A275" t="s">
        <v>375</v>
      </c>
      <c r="B275">
        <v>42</v>
      </c>
      <c r="C275" t="s">
        <v>17</v>
      </c>
      <c r="D275" t="s">
        <v>62</v>
      </c>
      <c r="E275" t="s">
        <v>19</v>
      </c>
      <c r="F275" t="s">
        <v>99</v>
      </c>
      <c r="G275" t="s">
        <v>56</v>
      </c>
      <c r="H275" t="s">
        <v>22</v>
      </c>
      <c r="I275" t="s">
        <v>48</v>
      </c>
      <c r="J275">
        <v>10</v>
      </c>
      <c r="K275">
        <v>0</v>
      </c>
      <c r="L275">
        <v>0</v>
      </c>
      <c r="M275">
        <v>3.05</v>
      </c>
      <c r="N275" t="s">
        <v>76</v>
      </c>
      <c r="O275" t="s">
        <v>44</v>
      </c>
      <c r="P275">
        <v>0.02</v>
      </c>
      <c r="Q275" s="1">
        <f>(social_media_ad_optimization[[#This Row],[clicks]]/social_media_ad_optimization[[#This Row],[impressions]])*100</f>
        <v>0</v>
      </c>
      <c r="R275" t="s">
        <v>604</v>
      </c>
      <c r="S275" t="str">
        <f>IF(OR(social_media_ad_optimization[[#This Row],[day_of_week]]="Saturday",social_media_ad_optimization[[#This Row],[day_of_week]]="Sunday"),"yes","No")</f>
        <v>No</v>
      </c>
      <c r="T275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75" s="2">
        <f t="shared" si="4"/>
        <v>0</v>
      </c>
    </row>
    <row r="276" spans="1:21" x14ac:dyDescent="0.3">
      <c r="A276" t="s">
        <v>376</v>
      </c>
      <c r="B276">
        <v>40</v>
      </c>
      <c r="C276" t="s">
        <v>58</v>
      </c>
      <c r="D276" t="s">
        <v>34</v>
      </c>
      <c r="E276" t="s">
        <v>19</v>
      </c>
      <c r="F276" t="s">
        <v>101</v>
      </c>
      <c r="G276" t="s">
        <v>72</v>
      </c>
      <c r="H276" t="s">
        <v>22</v>
      </c>
      <c r="I276" t="s">
        <v>43</v>
      </c>
      <c r="J276">
        <v>10</v>
      </c>
      <c r="K276">
        <v>10</v>
      </c>
      <c r="L276">
        <v>1</v>
      </c>
      <c r="M276">
        <v>7.3</v>
      </c>
      <c r="N276" t="s">
        <v>49</v>
      </c>
      <c r="O276" t="s">
        <v>25</v>
      </c>
      <c r="P276">
        <v>0.94</v>
      </c>
      <c r="Q276" s="1">
        <f>(social_media_ad_optimization[[#This Row],[clicks]]/social_media_ad_optimization[[#This Row],[impressions]])*100</f>
        <v>100</v>
      </c>
      <c r="R276" t="s">
        <v>605</v>
      </c>
      <c r="S276" t="str">
        <f>IF(OR(social_media_ad_optimization[[#This Row],[day_of_week]]="Saturday",social_media_ad_optimization[[#This Row],[day_of_week]]="Sunday"),"yes","No")</f>
        <v>No</v>
      </c>
      <c r="T276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76" s="2">
        <f t="shared" si="4"/>
        <v>0.48000000000000009</v>
      </c>
    </row>
    <row r="277" spans="1:21" x14ac:dyDescent="0.3">
      <c r="A277" t="s">
        <v>377</v>
      </c>
      <c r="B277">
        <v>25</v>
      </c>
      <c r="C277" t="s">
        <v>58</v>
      </c>
      <c r="D277" t="s">
        <v>62</v>
      </c>
      <c r="E277" t="s">
        <v>35</v>
      </c>
      <c r="F277" t="s">
        <v>103</v>
      </c>
      <c r="G277" t="s">
        <v>21</v>
      </c>
      <c r="H277" t="s">
        <v>38</v>
      </c>
      <c r="I277" t="s">
        <v>43</v>
      </c>
      <c r="J277">
        <v>13</v>
      </c>
      <c r="K277">
        <v>2</v>
      </c>
      <c r="L277">
        <v>1</v>
      </c>
      <c r="M277">
        <v>19.690000000000001</v>
      </c>
      <c r="N277" t="s">
        <v>76</v>
      </c>
      <c r="O277" t="s">
        <v>32</v>
      </c>
      <c r="P277">
        <v>0.57999999999999996</v>
      </c>
      <c r="Q277" s="1">
        <f>(social_media_ad_optimization[[#This Row],[clicks]]/social_media_ad_optimization[[#This Row],[impressions]])*100</f>
        <v>15.384615384615385</v>
      </c>
      <c r="R277" t="s">
        <v>606</v>
      </c>
      <c r="S277" t="str">
        <f>IF(OR(social_media_ad_optimization[[#This Row],[day_of_week]]="Saturday",social_media_ad_optimization[[#This Row],[day_of_week]]="Sunday"),"yes","No")</f>
        <v>No</v>
      </c>
      <c r="T277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77" s="2">
        <f t="shared" si="4"/>
        <v>0.30153846153846153</v>
      </c>
    </row>
    <row r="278" spans="1:21" x14ac:dyDescent="0.3">
      <c r="A278" t="s">
        <v>378</v>
      </c>
      <c r="B278">
        <v>56</v>
      </c>
      <c r="C278" t="s">
        <v>58</v>
      </c>
      <c r="D278" t="s">
        <v>62</v>
      </c>
      <c r="E278" t="s">
        <v>74</v>
      </c>
      <c r="F278" t="s">
        <v>105</v>
      </c>
      <c r="G278" t="s">
        <v>21</v>
      </c>
      <c r="H278" t="s">
        <v>22</v>
      </c>
      <c r="I278" t="s">
        <v>48</v>
      </c>
      <c r="J278">
        <v>15</v>
      </c>
      <c r="K278">
        <v>9</v>
      </c>
      <c r="L278">
        <v>1</v>
      </c>
      <c r="M278">
        <v>18.600000000000001</v>
      </c>
      <c r="N278" t="s">
        <v>76</v>
      </c>
      <c r="O278" t="s">
        <v>32</v>
      </c>
      <c r="P278">
        <v>0.79</v>
      </c>
      <c r="Q278" s="1">
        <f>(social_media_ad_optimization[[#This Row],[clicks]]/social_media_ad_optimization[[#This Row],[impressions]])*100</f>
        <v>60</v>
      </c>
      <c r="R278" t="s">
        <v>605</v>
      </c>
      <c r="S278" t="str">
        <f>IF(OR(social_media_ad_optimization[[#This Row],[day_of_week]]="Saturday",social_media_ad_optimization[[#This Row],[day_of_week]]="Sunday"),"yes","No")</f>
        <v>No</v>
      </c>
      <c r="T278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278" s="2">
        <f t="shared" si="4"/>
        <v>0.32444444444444442</v>
      </c>
    </row>
    <row r="279" spans="1:21" x14ac:dyDescent="0.3">
      <c r="A279" t="s">
        <v>379</v>
      </c>
      <c r="B279">
        <v>43</v>
      </c>
      <c r="C279" t="s">
        <v>27</v>
      </c>
      <c r="D279" t="s">
        <v>62</v>
      </c>
      <c r="E279" t="s">
        <v>28</v>
      </c>
      <c r="F279" t="s">
        <v>107</v>
      </c>
      <c r="G279" t="s">
        <v>56</v>
      </c>
      <c r="H279" t="s">
        <v>38</v>
      </c>
      <c r="I279" t="s">
        <v>43</v>
      </c>
      <c r="J279">
        <v>2</v>
      </c>
      <c r="K279">
        <v>0</v>
      </c>
      <c r="L279">
        <v>0</v>
      </c>
      <c r="M279">
        <v>2.5</v>
      </c>
      <c r="N279" t="s">
        <v>24</v>
      </c>
      <c r="O279" t="s">
        <v>25</v>
      </c>
      <c r="P279">
        <v>0.01</v>
      </c>
      <c r="Q279" s="1">
        <f>(social_media_ad_optimization[[#This Row],[clicks]]/social_media_ad_optimization[[#This Row],[impressions]])*100</f>
        <v>0</v>
      </c>
      <c r="R279" t="s">
        <v>604</v>
      </c>
      <c r="S279" t="str">
        <f>IF(OR(social_media_ad_optimization[[#This Row],[day_of_week]]="Saturday",social_media_ad_optimization[[#This Row],[day_of_week]]="Sunday"),"yes","No")</f>
        <v>No</v>
      </c>
      <c r="T279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79" s="2">
        <f t="shared" si="4"/>
        <v>0</v>
      </c>
    </row>
    <row r="280" spans="1:21" x14ac:dyDescent="0.3">
      <c r="A280" t="s">
        <v>380</v>
      </c>
      <c r="B280">
        <v>51</v>
      </c>
      <c r="C280" t="s">
        <v>17</v>
      </c>
      <c r="D280" t="s">
        <v>59</v>
      </c>
      <c r="E280" t="s">
        <v>70</v>
      </c>
      <c r="F280" t="s">
        <v>109</v>
      </c>
      <c r="G280" t="s">
        <v>56</v>
      </c>
      <c r="H280" t="s">
        <v>38</v>
      </c>
      <c r="I280" t="s">
        <v>48</v>
      </c>
      <c r="J280">
        <v>7</v>
      </c>
      <c r="K280">
        <v>5</v>
      </c>
      <c r="L280">
        <v>0</v>
      </c>
      <c r="M280">
        <v>6.01</v>
      </c>
      <c r="N280" t="s">
        <v>81</v>
      </c>
      <c r="O280" t="s">
        <v>25</v>
      </c>
      <c r="P280">
        <v>0.39</v>
      </c>
      <c r="Q280" s="1">
        <f>(social_media_ad_optimization[[#This Row],[clicks]]/social_media_ad_optimization[[#This Row],[impressions]])*100</f>
        <v>71.428571428571431</v>
      </c>
      <c r="R280" t="s">
        <v>606</v>
      </c>
      <c r="S280" t="str">
        <f>IF(OR(social_media_ad_optimization[[#This Row],[day_of_week]]="Saturday",social_media_ad_optimization[[#This Row],[day_of_week]]="Sunday"),"yes","No")</f>
        <v>No</v>
      </c>
      <c r="T280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280" s="2">
        <f t="shared" si="4"/>
        <v>0.32571428571428573</v>
      </c>
    </row>
    <row r="281" spans="1:21" x14ac:dyDescent="0.3">
      <c r="A281" t="s">
        <v>381</v>
      </c>
      <c r="B281">
        <v>19</v>
      </c>
      <c r="C281" t="s">
        <v>58</v>
      </c>
      <c r="D281" t="s">
        <v>18</v>
      </c>
      <c r="E281" t="s">
        <v>28</v>
      </c>
      <c r="F281" t="s">
        <v>111</v>
      </c>
      <c r="G281" t="s">
        <v>21</v>
      </c>
      <c r="H281" t="s">
        <v>22</v>
      </c>
      <c r="I281" t="s">
        <v>23</v>
      </c>
      <c r="J281">
        <v>15</v>
      </c>
      <c r="K281">
        <v>1</v>
      </c>
      <c r="L281">
        <v>0</v>
      </c>
      <c r="M281">
        <v>12.54</v>
      </c>
      <c r="N281" t="s">
        <v>39</v>
      </c>
      <c r="O281" t="s">
        <v>32</v>
      </c>
      <c r="P281">
        <v>0.1</v>
      </c>
      <c r="Q281" s="1">
        <f>(social_media_ad_optimization[[#This Row],[clicks]]/social_media_ad_optimization[[#This Row],[impressions]])*100</f>
        <v>6.666666666666667</v>
      </c>
      <c r="R281" t="s">
        <v>604</v>
      </c>
      <c r="S281" t="str">
        <f>IF(OR(social_media_ad_optimization[[#This Row],[day_of_week]]="Saturday",social_media_ad_optimization[[#This Row],[day_of_week]]="Sunday"),"yes","No")</f>
        <v>No</v>
      </c>
      <c r="T281" t="str">
        <f>IF(social_media_ad_optimization[[#This Row],[age]]&lt;20,"Teen",IF(social_media_ad_optimization[[#This Row],[age]]&lt;=35,"young adult",IF(social_media_ad_optimization[[#This Row],[age]]&lt;=50,"adult","senior")))</f>
        <v>Teen</v>
      </c>
      <c r="U281" s="2">
        <f t="shared" si="4"/>
        <v>6.666666666666668E-2</v>
      </c>
    </row>
    <row r="282" spans="1:21" x14ac:dyDescent="0.3">
      <c r="A282" t="s">
        <v>382</v>
      </c>
      <c r="B282">
        <v>50</v>
      </c>
      <c r="C282" t="s">
        <v>27</v>
      </c>
      <c r="D282" t="s">
        <v>46</v>
      </c>
      <c r="E282" t="s">
        <v>19</v>
      </c>
      <c r="F282" t="s">
        <v>113</v>
      </c>
      <c r="G282" t="s">
        <v>42</v>
      </c>
      <c r="H282" t="s">
        <v>22</v>
      </c>
      <c r="I282" t="s">
        <v>48</v>
      </c>
      <c r="J282">
        <v>9</v>
      </c>
      <c r="K282">
        <v>8</v>
      </c>
      <c r="L282">
        <v>0</v>
      </c>
      <c r="M282">
        <v>9.0500000000000007</v>
      </c>
      <c r="N282" t="s">
        <v>39</v>
      </c>
      <c r="O282" t="s">
        <v>25</v>
      </c>
      <c r="P282">
        <v>0.49</v>
      </c>
      <c r="Q282" s="1">
        <f>(social_media_ad_optimization[[#This Row],[clicks]]/social_media_ad_optimization[[#This Row],[impressions]])*100</f>
        <v>88.888888888888886</v>
      </c>
      <c r="R282" t="s">
        <v>606</v>
      </c>
      <c r="S282" t="str">
        <f>IF(OR(social_media_ad_optimization[[#This Row],[day_of_week]]="Saturday",social_media_ad_optimization[[#This Row],[day_of_week]]="Sunday"),"yes","No")</f>
        <v>No</v>
      </c>
      <c r="T282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82" s="2">
        <f t="shared" si="4"/>
        <v>0.39555555555555555</v>
      </c>
    </row>
    <row r="283" spans="1:21" x14ac:dyDescent="0.3">
      <c r="A283" t="s">
        <v>383</v>
      </c>
      <c r="B283">
        <v>50</v>
      </c>
      <c r="C283" t="s">
        <v>17</v>
      </c>
      <c r="D283" t="s">
        <v>34</v>
      </c>
      <c r="E283" t="s">
        <v>74</v>
      </c>
      <c r="F283" t="s">
        <v>115</v>
      </c>
      <c r="G283" t="s">
        <v>21</v>
      </c>
      <c r="H283" t="s">
        <v>38</v>
      </c>
      <c r="I283" t="s">
        <v>48</v>
      </c>
      <c r="J283">
        <v>11</v>
      </c>
      <c r="K283">
        <v>10</v>
      </c>
      <c r="L283">
        <v>0</v>
      </c>
      <c r="M283">
        <v>2.92</v>
      </c>
      <c r="N283" t="s">
        <v>31</v>
      </c>
      <c r="O283" t="s">
        <v>44</v>
      </c>
      <c r="P283">
        <v>0.47</v>
      </c>
      <c r="Q283" s="1">
        <f>(social_media_ad_optimization[[#This Row],[clicks]]/social_media_ad_optimization[[#This Row],[impressions]])*100</f>
        <v>90.909090909090907</v>
      </c>
      <c r="R283" t="s">
        <v>606</v>
      </c>
      <c r="S283" t="str">
        <f>IF(OR(social_media_ad_optimization[[#This Row],[day_of_week]]="Saturday",social_media_ad_optimization[[#This Row],[day_of_week]]="Sunday"),"yes","No")</f>
        <v>yes</v>
      </c>
      <c r="T283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83" s="2">
        <f t="shared" si="4"/>
        <v>0.40363636363636368</v>
      </c>
    </row>
    <row r="284" spans="1:21" x14ac:dyDescent="0.3">
      <c r="A284" t="s">
        <v>384</v>
      </c>
      <c r="B284">
        <v>33</v>
      </c>
      <c r="C284" t="s">
        <v>17</v>
      </c>
      <c r="D284" t="s">
        <v>34</v>
      </c>
      <c r="E284" t="s">
        <v>28</v>
      </c>
      <c r="F284" t="s">
        <v>117</v>
      </c>
      <c r="G284" t="s">
        <v>42</v>
      </c>
      <c r="H284" t="s">
        <v>22</v>
      </c>
      <c r="I284" t="s">
        <v>43</v>
      </c>
      <c r="J284">
        <v>10</v>
      </c>
      <c r="K284">
        <v>9</v>
      </c>
      <c r="L284">
        <v>1</v>
      </c>
      <c r="M284">
        <v>20.32</v>
      </c>
      <c r="N284" t="s">
        <v>31</v>
      </c>
      <c r="O284" t="s">
        <v>32</v>
      </c>
      <c r="P284">
        <v>0.95</v>
      </c>
      <c r="Q284" s="1">
        <f>(social_media_ad_optimization[[#This Row],[clicks]]/social_media_ad_optimization[[#This Row],[impressions]])*100</f>
        <v>90</v>
      </c>
      <c r="R284" t="s">
        <v>605</v>
      </c>
      <c r="S284" t="str">
        <f>IF(OR(social_media_ad_optimization[[#This Row],[day_of_week]]="Saturday",social_media_ad_optimization[[#This Row],[day_of_week]]="Sunday"),"yes","No")</f>
        <v>yes</v>
      </c>
      <c r="T28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84" s="2">
        <f t="shared" si="4"/>
        <v>0.44444444444444453</v>
      </c>
    </row>
    <row r="285" spans="1:21" x14ac:dyDescent="0.3">
      <c r="A285" t="s">
        <v>385</v>
      </c>
      <c r="B285">
        <v>29</v>
      </c>
      <c r="C285" t="s">
        <v>17</v>
      </c>
      <c r="D285" t="s">
        <v>18</v>
      </c>
      <c r="E285" t="s">
        <v>19</v>
      </c>
      <c r="F285" t="s">
        <v>119</v>
      </c>
      <c r="G285" t="s">
        <v>56</v>
      </c>
      <c r="H285" t="s">
        <v>22</v>
      </c>
      <c r="I285" t="s">
        <v>23</v>
      </c>
      <c r="J285">
        <v>8</v>
      </c>
      <c r="K285">
        <v>5</v>
      </c>
      <c r="L285">
        <v>0</v>
      </c>
      <c r="M285">
        <v>23.71</v>
      </c>
      <c r="N285" t="s">
        <v>31</v>
      </c>
      <c r="O285" t="s">
        <v>44</v>
      </c>
      <c r="P285">
        <v>0.41</v>
      </c>
      <c r="Q285" s="1">
        <f>(social_media_ad_optimization[[#This Row],[clicks]]/social_media_ad_optimization[[#This Row],[impressions]])*100</f>
        <v>62.5</v>
      </c>
      <c r="R285" t="s">
        <v>606</v>
      </c>
      <c r="S285" t="str">
        <f>IF(OR(social_media_ad_optimization[[#This Row],[day_of_week]]="Saturday",social_media_ad_optimization[[#This Row],[day_of_week]]="Sunday"),"yes","No")</f>
        <v>yes</v>
      </c>
      <c r="T285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85" s="2">
        <f t="shared" si="4"/>
        <v>0.29000000000000004</v>
      </c>
    </row>
    <row r="286" spans="1:21" x14ac:dyDescent="0.3">
      <c r="A286" t="s">
        <v>386</v>
      </c>
      <c r="B286">
        <v>28</v>
      </c>
      <c r="C286" t="s">
        <v>27</v>
      </c>
      <c r="D286" t="s">
        <v>34</v>
      </c>
      <c r="E286" t="s">
        <v>19</v>
      </c>
      <c r="F286" t="s">
        <v>121</v>
      </c>
      <c r="G286" t="s">
        <v>21</v>
      </c>
      <c r="H286" t="s">
        <v>22</v>
      </c>
      <c r="I286" t="s">
        <v>23</v>
      </c>
      <c r="J286">
        <v>6</v>
      </c>
      <c r="K286">
        <v>6</v>
      </c>
      <c r="L286">
        <v>1</v>
      </c>
      <c r="M286">
        <v>16.190000000000001</v>
      </c>
      <c r="N286" t="s">
        <v>39</v>
      </c>
      <c r="O286" t="s">
        <v>32</v>
      </c>
      <c r="P286">
        <v>0.98</v>
      </c>
      <c r="Q286" s="1">
        <f>(social_media_ad_optimization[[#This Row],[clicks]]/social_media_ad_optimization[[#This Row],[impressions]])*100</f>
        <v>100</v>
      </c>
      <c r="R286" t="s">
        <v>605</v>
      </c>
      <c r="S286" t="str">
        <f>IF(OR(social_media_ad_optimization[[#This Row],[day_of_week]]="Saturday",social_media_ad_optimization[[#This Row],[day_of_week]]="Sunday"),"yes","No")</f>
        <v>No</v>
      </c>
      <c r="T286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86" s="2">
        <f t="shared" si="4"/>
        <v>0.50666666666666671</v>
      </c>
    </row>
    <row r="287" spans="1:21" x14ac:dyDescent="0.3">
      <c r="A287" t="s">
        <v>387</v>
      </c>
      <c r="B287">
        <v>54</v>
      </c>
      <c r="C287" t="s">
        <v>58</v>
      </c>
      <c r="D287" t="s">
        <v>18</v>
      </c>
      <c r="E287" t="s">
        <v>35</v>
      </c>
      <c r="F287" t="s">
        <v>123</v>
      </c>
      <c r="G287" t="s">
        <v>42</v>
      </c>
      <c r="H287" t="s">
        <v>38</v>
      </c>
      <c r="I287" t="s">
        <v>23</v>
      </c>
      <c r="J287">
        <v>8</v>
      </c>
      <c r="K287">
        <v>2</v>
      </c>
      <c r="L287">
        <v>1</v>
      </c>
      <c r="M287">
        <v>8.4</v>
      </c>
      <c r="N287" t="s">
        <v>49</v>
      </c>
      <c r="O287" t="s">
        <v>32</v>
      </c>
      <c r="P287">
        <v>0.56999999999999995</v>
      </c>
      <c r="Q287" s="1">
        <f>(social_media_ad_optimization[[#This Row],[clicks]]/social_media_ad_optimization[[#This Row],[impressions]])*100</f>
        <v>25</v>
      </c>
      <c r="R287" t="s">
        <v>606</v>
      </c>
      <c r="S287" t="str">
        <f>IF(OR(social_media_ad_optimization[[#This Row],[day_of_week]]="Saturday",social_media_ad_optimization[[#This Row],[day_of_week]]="Sunday"),"yes","No")</f>
        <v>No</v>
      </c>
      <c r="T287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287" s="2">
        <f t="shared" si="4"/>
        <v>0.34000000000000008</v>
      </c>
    </row>
    <row r="288" spans="1:21" x14ac:dyDescent="0.3">
      <c r="A288" t="s">
        <v>388</v>
      </c>
      <c r="B288">
        <v>25</v>
      </c>
      <c r="C288" t="s">
        <v>17</v>
      </c>
      <c r="D288" t="s">
        <v>62</v>
      </c>
      <c r="E288" t="s">
        <v>74</v>
      </c>
      <c r="F288" t="s">
        <v>125</v>
      </c>
      <c r="G288" t="s">
        <v>30</v>
      </c>
      <c r="H288" t="s">
        <v>22</v>
      </c>
      <c r="I288" t="s">
        <v>23</v>
      </c>
      <c r="J288">
        <v>4</v>
      </c>
      <c r="K288">
        <v>0</v>
      </c>
      <c r="L288">
        <v>0</v>
      </c>
      <c r="M288">
        <v>2.36</v>
      </c>
      <c r="N288" t="s">
        <v>81</v>
      </c>
      <c r="O288" t="s">
        <v>25</v>
      </c>
      <c r="P288">
        <v>0.01</v>
      </c>
      <c r="Q288" s="1">
        <f>(social_media_ad_optimization[[#This Row],[clicks]]/social_media_ad_optimization[[#This Row],[impressions]])*100</f>
        <v>0</v>
      </c>
      <c r="R288" t="s">
        <v>604</v>
      </c>
      <c r="S288" t="str">
        <f>IF(OR(social_media_ad_optimization[[#This Row],[day_of_week]]="Saturday",social_media_ad_optimization[[#This Row],[day_of_week]]="Sunday"),"yes","No")</f>
        <v>No</v>
      </c>
      <c r="T288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88" s="2">
        <f t="shared" si="4"/>
        <v>0</v>
      </c>
    </row>
    <row r="289" spans="1:21" x14ac:dyDescent="0.3">
      <c r="A289" t="s">
        <v>389</v>
      </c>
      <c r="B289">
        <v>29</v>
      </c>
      <c r="C289" t="s">
        <v>17</v>
      </c>
      <c r="D289" t="s">
        <v>54</v>
      </c>
      <c r="E289" t="s">
        <v>19</v>
      </c>
      <c r="F289" t="s">
        <v>127</v>
      </c>
      <c r="G289" t="s">
        <v>72</v>
      </c>
      <c r="H289" t="s">
        <v>38</v>
      </c>
      <c r="I289" t="s">
        <v>23</v>
      </c>
      <c r="J289">
        <v>6</v>
      </c>
      <c r="K289">
        <v>1</v>
      </c>
      <c r="L289">
        <v>1</v>
      </c>
      <c r="M289">
        <v>21.89</v>
      </c>
      <c r="N289" t="s">
        <v>39</v>
      </c>
      <c r="O289" t="s">
        <v>25</v>
      </c>
      <c r="P289">
        <v>0.57999999999999996</v>
      </c>
      <c r="Q289" s="1">
        <f>(social_media_ad_optimization[[#This Row],[clicks]]/social_media_ad_optimization[[#This Row],[impressions]])*100</f>
        <v>16.666666666666664</v>
      </c>
      <c r="R289" t="s">
        <v>606</v>
      </c>
      <c r="S289" t="str">
        <f>IF(OR(social_media_ad_optimization[[#This Row],[day_of_week]]="Saturday",social_media_ad_optimization[[#This Row],[day_of_week]]="Sunday"),"yes","No")</f>
        <v>No</v>
      </c>
      <c r="T289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89" s="2">
        <f t="shared" si="4"/>
        <v>0.50666666666666671</v>
      </c>
    </row>
    <row r="290" spans="1:21" x14ac:dyDescent="0.3">
      <c r="A290" t="s">
        <v>390</v>
      </c>
      <c r="B290">
        <v>54</v>
      </c>
      <c r="C290" t="s">
        <v>27</v>
      </c>
      <c r="D290" t="s">
        <v>18</v>
      </c>
      <c r="E290" t="s">
        <v>74</v>
      </c>
      <c r="F290" t="s">
        <v>129</v>
      </c>
      <c r="G290" t="s">
        <v>72</v>
      </c>
      <c r="H290" t="s">
        <v>22</v>
      </c>
      <c r="I290" t="s">
        <v>23</v>
      </c>
      <c r="J290">
        <v>4</v>
      </c>
      <c r="K290">
        <v>4</v>
      </c>
      <c r="L290">
        <v>0</v>
      </c>
      <c r="M290">
        <v>28.67</v>
      </c>
      <c r="N290" t="s">
        <v>49</v>
      </c>
      <c r="O290" t="s">
        <v>44</v>
      </c>
      <c r="P290">
        <v>0.6</v>
      </c>
      <c r="Q290" s="1">
        <f>(social_media_ad_optimization[[#This Row],[clicks]]/social_media_ad_optimization[[#This Row],[impressions]])*100</f>
        <v>100</v>
      </c>
      <c r="R290" t="s">
        <v>606</v>
      </c>
      <c r="S290" t="str">
        <f>IF(OR(social_media_ad_optimization[[#This Row],[day_of_week]]="Saturday",social_media_ad_optimization[[#This Row],[day_of_week]]="Sunday"),"yes","No")</f>
        <v>No</v>
      </c>
      <c r="T290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290" s="2">
        <f t="shared" si="4"/>
        <v>0.44000000000000006</v>
      </c>
    </row>
    <row r="291" spans="1:21" x14ac:dyDescent="0.3">
      <c r="A291" t="s">
        <v>391</v>
      </c>
      <c r="B291">
        <v>36</v>
      </c>
      <c r="C291" t="s">
        <v>27</v>
      </c>
      <c r="D291" t="s">
        <v>59</v>
      </c>
      <c r="E291" t="s">
        <v>28</v>
      </c>
      <c r="F291" t="s">
        <v>131</v>
      </c>
      <c r="G291" t="s">
        <v>37</v>
      </c>
      <c r="H291" t="s">
        <v>38</v>
      </c>
      <c r="I291" t="s">
        <v>23</v>
      </c>
      <c r="J291">
        <v>6</v>
      </c>
      <c r="K291">
        <v>1</v>
      </c>
      <c r="L291">
        <v>1</v>
      </c>
      <c r="M291">
        <v>23.75</v>
      </c>
      <c r="N291" t="s">
        <v>31</v>
      </c>
      <c r="O291" t="s">
        <v>32</v>
      </c>
      <c r="P291">
        <v>0.57999999999999996</v>
      </c>
      <c r="Q291" s="1">
        <f>(social_media_ad_optimization[[#This Row],[clicks]]/social_media_ad_optimization[[#This Row],[impressions]])*100</f>
        <v>16.666666666666664</v>
      </c>
      <c r="R291" t="s">
        <v>606</v>
      </c>
      <c r="S291" t="str">
        <f>IF(OR(social_media_ad_optimization[[#This Row],[day_of_week]]="Saturday",social_media_ad_optimization[[#This Row],[day_of_week]]="Sunday"),"yes","No")</f>
        <v>yes</v>
      </c>
      <c r="T291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91" s="2">
        <f t="shared" si="4"/>
        <v>0.50666666666666671</v>
      </c>
    </row>
    <row r="292" spans="1:21" x14ac:dyDescent="0.3">
      <c r="A292" t="s">
        <v>392</v>
      </c>
      <c r="B292">
        <v>33</v>
      </c>
      <c r="C292" t="s">
        <v>27</v>
      </c>
      <c r="D292" t="s">
        <v>59</v>
      </c>
      <c r="E292" t="s">
        <v>74</v>
      </c>
      <c r="F292" t="s">
        <v>133</v>
      </c>
      <c r="G292" t="s">
        <v>42</v>
      </c>
      <c r="H292" t="s">
        <v>22</v>
      </c>
      <c r="I292" t="s">
        <v>48</v>
      </c>
      <c r="J292">
        <v>15</v>
      </c>
      <c r="K292">
        <v>7</v>
      </c>
      <c r="L292">
        <v>1</v>
      </c>
      <c r="M292">
        <v>28.04</v>
      </c>
      <c r="N292" t="s">
        <v>49</v>
      </c>
      <c r="O292" t="s">
        <v>25</v>
      </c>
      <c r="P292">
        <v>0.73</v>
      </c>
      <c r="Q292" s="1">
        <f>(social_media_ad_optimization[[#This Row],[clicks]]/social_media_ad_optimization[[#This Row],[impressions]])*100</f>
        <v>46.666666666666664</v>
      </c>
      <c r="R292" t="s">
        <v>605</v>
      </c>
      <c r="S292" t="str">
        <f>IF(OR(social_media_ad_optimization[[#This Row],[day_of_week]]="Saturday",social_media_ad_optimization[[#This Row],[day_of_week]]="Sunday"),"yes","No")</f>
        <v>No</v>
      </c>
      <c r="T292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92" s="2">
        <f t="shared" si="4"/>
        <v>0.28380952380952384</v>
      </c>
    </row>
    <row r="293" spans="1:21" x14ac:dyDescent="0.3">
      <c r="A293" t="s">
        <v>393</v>
      </c>
      <c r="B293">
        <v>52</v>
      </c>
      <c r="C293" t="s">
        <v>27</v>
      </c>
      <c r="D293" t="s">
        <v>62</v>
      </c>
      <c r="E293" t="s">
        <v>19</v>
      </c>
      <c r="F293" t="s">
        <v>135</v>
      </c>
      <c r="G293" t="s">
        <v>30</v>
      </c>
      <c r="H293" t="s">
        <v>38</v>
      </c>
      <c r="I293" t="s">
        <v>23</v>
      </c>
      <c r="J293">
        <v>13</v>
      </c>
      <c r="K293">
        <v>10</v>
      </c>
      <c r="L293">
        <v>1</v>
      </c>
      <c r="M293">
        <v>22.4</v>
      </c>
      <c r="N293" t="s">
        <v>39</v>
      </c>
      <c r="O293" t="s">
        <v>25</v>
      </c>
      <c r="P293">
        <v>0.88</v>
      </c>
      <c r="Q293" s="1">
        <f>(social_media_ad_optimization[[#This Row],[clicks]]/social_media_ad_optimization[[#This Row],[impressions]])*100</f>
        <v>76.923076923076934</v>
      </c>
      <c r="R293" t="s">
        <v>605</v>
      </c>
      <c r="S293" t="str">
        <f>IF(OR(social_media_ad_optimization[[#This Row],[day_of_week]]="Saturday",social_media_ad_optimization[[#This Row],[day_of_week]]="Sunday"),"yes","No")</f>
        <v>No</v>
      </c>
      <c r="T293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293" s="2">
        <f t="shared" si="4"/>
        <v>0.38769230769230778</v>
      </c>
    </row>
    <row r="294" spans="1:21" x14ac:dyDescent="0.3">
      <c r="A294" t="s">
        <v>394</v>
      </c>
      <c r="B294">
        <v>31</v>
      </c>
      <c r="C294" t="s">
        <v>58</v>
      </c>
      <c r="D294" t="s">
        <v>34</v>
      </c>
      <c r="E294" t="s">
        <v>35</v>
      </c>
      <c r="F294" t="s">
        <v>137</v>
      </c>
      <c r="G294" t="s">
        <v>42</v>
      </c>
      <c r="H294" t="s">
        <v>22</v>
      </c>
      <c r="I294" t="s">
        <v>23</v>
      </c>
      <c r="J294">
        <v>12</v>
      </c>
      <c r="K294">
        <v>4</v>
      </c>
      <c r="L294">
        <v>1</v>
      </c>
      <c r="M294">
        <v>27.72</v>
      </c>
      <c r="N294" t="s">
        <v>68</v>
      </c>
      <c r="O294" t="s">
        <v>32</v>
      </c>
      <c r="P294">
        <v>0.67</v>
      </c>
      <c r="Q294" s="1">
        <f>(social_media_ad_optimization[[#This Row],[clicks]]/social_media_ad_optimization[[#This Row],[impressions]])*100</f>
        <v>33.333333333333329</v>
      </c>
      <c r="R294" t="s">
        <v>605</v>
      </c>
      <c r="S294" t="str">
        <f>IF(OR(social_media_ad_optimization[[#This Row],[day_of_week]]="Saturday",social_media_ad_optimization[[#This Row],[day_of_week]]="Sunday"),"yes","No")</f>
        <v>yes</v>
      </c>
      <c r="T29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294" s="2">
        <f t="shared" si="4"/>
        <v>0.27333333333333332</v>
      </c>
    </row>
    <row r="295" spans="1:21" x14ac:dyDescent="0.3">
      <c r="A295" t="s">
        <v>395</v>
      </c>
      <c r="B295">
        <v>44</v>
      </c>
      <c r="C295" t="s">
        <v>58</v>
      </c>
      <c r="D295" t="s">
        <v>59</v>
      </c>
      <c r="E295" t="s">
        <v>35</v>
      </c>
      <c r="F295" t="s">
        <v>139</v>
      </c>
      <c r="G295" t="s">
        <v>72</v>
      </c>
      <c r="H295" t="s">
        <v>22</v>
      </c>
      <c r="I295" t="s">
        <v>48</v>
      </c>
      <c r="J295">
        <v>2</v>
      </c>
      <c r="K295">
        <v>2</v>
      </c>
      <c r="L295">
        <v>1</v>
      </c>
      <c r="M295">
        <v>24.78</v>
      </c>
      <c r="N295" t="s">
        <v>49</v>
      </c>
      <c r="O295" t="s">
        <v>32</v>
      </c>
      <c r="P295">
        <v>1</v>
      </c>
      <c r="Q295" s="1">
        <f>(social_media_ad_optimization[[#This Row],[clicks]]/social_media_ad_optimization[[#This Row],[impressions]])*100</f>
        <v>100</v>
      </c>
      <c r="R295" t="s">
        <v>605</v>
      </c>
      <c r="S295" t="str">
        <f>IF(OR(social_media_ad_optimization[[#This Row],[day_of_week]]="Saturday",social_media_ad_optimization[[#This Row],[day_of_week]]="Sunday"),"yes","No")</f>
        <v>No</v>
      </c>
      <c r="T295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95" s="2">
        <f t="shared" si="4"/>
        <v>0.64000000000000012</v>
      </c>
    </row>
    <row r="296" spans="1:21" x14ac:dyDescent="0.3">
      <c r="A296" t="s">
        <v>396</v>
      </c>
      <c r="B296">
        <v>54</v>
      </c>
      <c r="C296" t="s">
        <v>17</v>
      </c>
      <c r="D296" t="s">
        <v>46</v>
      </c>
      <c r="E296" t="s">
        <v>19</v>
      </c>
      <c r="F296" t="s">
        <v>141</v>
      </c>
      <c r="G296" t="s">
        <v>56</v>
      </c>
      <c r="H296" t="s">
        <v>22</v>
      </c>
      <c r="I296" t="s">
        <v>43</v>
      </c>
      <c r="J296">
        <v>5</v>
      </c>
      <c r="K296">
        <v>2</v>
      </c>
      <c r="L296">
        <v>0</v>
      </c>
      <c r="M296">
        <v>12.4</v>
      </c>
      <c r="N296" t="s">
        <v>68</v>
      </c>
      <c r="O296" t="s">
        <v>32</v>
      </c>
      <c r="P296">
        <v>0.26</v>
      </c>
      <c r="Q296" s="1">
        <f>(social_media_ad_optimization[[#This Row],[clicks]]/social_media_ad_optimization[[#This Row],[impressions]])*100</f>
        <v>40</v>
      </c>
      <c r="R296" t="s">
        <v>604</v>
      </c>
      <c r="S296" t="str">
        <f>IF(OR(social_media_ad_optimization[[#This Row],[day_of_week]]="Saturday",social_media_ad_optimization[[#This Row],[day_of_week]]="Sunday"),"yes","No")</f>
        <v>yes</v>
      </c>
      <c r="T296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296" s="2">
        <f t="shared" si="4"/>
        <v>0.20000000000000004</v>
      </c>
    </row>
    <row r="297" spans="1:21" x14ac:dyDescent="0.3">
      <c r="A297" t="s">
        <v>397</v>
      </c>
      <c r="B297">
        <v>38</v>
      </c>
      <c r="C297" t="s">
        <v>27</v>
      </c>
      <c r="D297" t="s">
        <v>46</v>
      </c>
      <c r="E297" t="s">
        <v>70</v>
      </c>
      <c r="F297" t="s">
        <v>143</v>
      </c>
      <c r="G297" t="s">
        <v>56</v>
      </c>
      <c r="H297" t="s">
        <v>22</v>
      </c>
      <c r="I297" t="s">
        <v>23</v>
      </c>
      <c r="J297">
        <v>3</v>
      </c>
      <c r="K297">
        <v>0</v>
      </c>
      <c r="L297">
        <v>0</v>
      </c>
      <c r="M297">
        <v>0.78</v>
      </c>
      <c r="N297" t="s">
        <v>76</v>
      </c>
      <c r="O297" t="s">
        <v>44</v>
      </c>
      <c r="P297">
        <v>0</v>
      </c>
      <c r="Q297" s="1">
        <f>(social_media_ad_optimization[[#This Row],[clicks]]/social_media_ad_optimization[[#This Row],[impressions]])*100</f>
        <v>0</v>
      </c>
      <c r="R297" t="s">
        <v>604</v>
      </c>
      <c r="S297" t="str">
        <f>IF(OR(social_media_ad_optimization[[#This Row],[day_of_week]]="Saturday",social_media_ad_optimization[[#This Row],[day_of_week]]="Sunday"),"yes","No")</f>
        <v>No</v>
      </c>
      <c r="T297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97" s="2">
        <f t="shared" si="4"/>
        <v>0</v>
      </c>
    </row>
    <row r="298" spans="1:21" x14ac:dyDescent="0.3">
      <c r="A298" t="s">
        <v>398</v>
      </c>
      <c r="B298">
        <v>47</v>
      </c>
      <c r="C298" t="s">
        <v>27</v>
      </c>
      <c r="D298" t="s">
        <v>46</v>
      </c>
      <c r="E298" t="s">
        <v>28</v>
      </c>
      <c r="F298" t="s">
        <v>145</v>
      </c>
      <c r="G298" t="s">
        <v>37</v>
      </c>
      <c r="H298" t="s">
        <v>38</v>
      </c>
      <c r="I298" t="s">
        <v>23</v>
      </c>
      <c r="J298">
        <v>8</v>
      </c>
      <c r="K298">
        <v>4</v>
      </c>
      <c r="L298">
        <v>1</v>
      </c>
      <c r="M298">
        <v>25.72</v>
      </c>
      <c r="N298" t="s">
        <v>49</v>
      </c>
      <c r="O298" t="s">
        <v>25</v>
      </c>
      <c r="P298">
        <v>0.75</v>
      </c>
      <c r="Q298" s="1">
        <f>(social_media_ad_optimization[[#This Row],[clicks]]/social_media_ad_optimization[[#This Row],[impressions]])*100</f>
        <v>50</v>
      </c>
      <c r="R298" t="s">
        <v>605</v>
      </c>
      <c r="S298" t="str">
        <f>IF(OR(social_media_ad_optimization[[#This Row],[day_of_week]]="Saturday",social_media_ad_optimization[[#This Row],[day_of_week]]="Sunday"),"yes","No")</f>
        <v>No</v>
      </c>
      <c r="T298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98" s="2">
        <f t="shared" si="4"/>
        <v>0.34000000000000008</v>
      </c>
    </row>
    <row r="299" spans="1:21" x14ac:dyDescent="0.3">
      <c r="A299" t="s">
        <v>399</v>
      </c>
      <c r="B299">
        <v>37</v>
      </c>
      <c r="C299" t="s">
        <v>58</v>
      </c>
      <c r="D299" t="s">
        <v>62</v>
      </c>
      <c r="E299" t="s">
        <v>74</v>
      </c>
      <c r="F299" t="s">
        <v>147</v>
      </c>
      <c r="G299" t="s">
        <v>30</v>
      </c>
      <c r="H299" t="s">
        <v>22</v>
      </c>
      <c r="I299" t="s">
        <v>43</v>
      </c>
      <c r="J299">
        <v>3</v>
      </c>
      <c r="K299">
        <v>0</v>
      </c>
      <c r="L299">
        <v>0</v>
      </c>
      <c r="M299">
        <v>3.56</v>
      </c>
      <c r="N299" t="s">
        <v>39</v>
      </c>
      <c r="O299" t="s">
        <v>44</v>
      </c>
      <c r="P299">
        <v>0.02</v>
      </c>
      <c r="Q299" s="1">
        <f>(social_media_ad_optimization[[#This Row],[clicks]]/social_media_ad_optimization[[#This Row],[impressions]])*100</f>
        <v>0</v>
      </c>
      <c r="R299" t="s">
        <v>604</v>
      </c>
      <c r="S299" t="str">
        <f>IF(OR(social_media_ad_optimization[[#This Row],[day_of_week]]="Saturday",social_media_ad_optimization[[#This Row],[day_of_week]]="Sunday"),"yes","No")</f>
        <v>No</v>
      </c>
      <c r="T299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299" s="2">
        <f t="shared" si="4"/>
        <v>0</v>
      </c>
    </row>
    <row r="300" spans="1:21" x14ac:dyDescent="0.3">
      <c r="A300" t="s">
        <v>400</v>
      </c>
      <c r="B300">
        <v>50</v>
      </c>
      <c r="C300" t="s">
        <v>17</v>
      </c>
      <c r="D300" t="s">
        <v>62</v>
      </c>
      <c r="E300" t="s">
        <v>70</v>
      </c>
      <c r="F300" t="s">
        <v>149</v>
      </c>
      <c r="G300" t="s">
        <v>21</v>
      </c>
      <c r="H300" t="s">
        <v>22</v>
      </c>
      <c r="I300" t="s">
        <v>23</v>
      </c>
      <c r="J300">
        <v>7</v>
      </c>
      <c r="K300">
        <v>7</v>
      </c>
      <c r="L300">
        <v>0</v>
      </c>
      <c r="M300">
        <v>16.95</v>
      </c>
      <c r="N300" t="s">
        <v>49</v>
      </c>
      <c r="O300" t="s">
        <v>44</v>
      </c>
      <c r="P300">
        <v>0.57999999999999996</v>
      </c>
      <c r="Q300" s="1">
        <f>(social_media_ad_optimization[[#This Row],[clicks]]/social_media_ad_optimization[[#This Row],[impressions]])*100</f>
        <v>100</v>
      </c>
      <c r="R300" t="s">
        <v>606</v>
      </c>
      <c r="S300" t="str">
        <f>IF(OR(social_media_ad_optimization[[#This Row],[day_of_week]]="Saturday",social_media_ad_optimization[[#This Row],[day_of_week]]="Sunday"),"yes","No")</f>
        <v>No</v>
      </c>
      <c r="T300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00" s="2">
        <f t="shared" si="4"/>
        <v>0.44000000000000006</v>
      </c>
    </row>
    <row r="301" spans="1:21" x14ac:dyDescent="0.3">
      <c r="A301" t="s">
        <v>401</v>
      </c>
      <c r="B301">
        <v>24</v>
      </c>
      <c r="C301" t="s">
        <v>17</v>
      </c>
      <c r="D301" t="s">
        <v>18</v>
      </c>
      <c r="E301" t="s">
        <v>28</v>
      </c>
      <c r="F301" t="s">
        <v>151</v>
      </c>
      <c r="G301" t="s">
        <v>30</v>
      </c>
      <c r="H301" t="s">
        <v>22</v>
      </c>
      <c r="I301" t="s">
        <v>23</v>
      </c>
      <c r="J301">
        <v>4</v>
      </c>
      <c r="K301">
        <v>3</v>
      </c>
      <c r="L301">
        <v>1</v>
      </c>
      <c r="M301">
        <v>19.28</v>
      </c>
      <c r="N301" t="s">
        <v>31</v>
      </c>
      <c r="O301" t="s">
        <v>25</v>
      </c>
      <c r="P301">
        <v>0.87</v>
      </c>
      <c r="Q301" s="1">
        <f>(social_media_ad_optimization[[#This Row],[clicks]]/social_media_ad_optimization[[#This Row],[impressions]])*100</f>
        <v>75</v>
      </c>
      <c r="R301" t="s">
        <v>605</v>
      </c>
      <c r="S301" t="str">
        <f>IF(OR(social_media_ad_optimization[[#This Row],[day_of_week]]="Saturday",social_media_ad_optimization[[#This Row],[day_of_week]]="Sunday"),"yes","No")</f>
        <v>yes</v>
      </c>
      <c r="T301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01" s="2">
        <f t="shared" si="4"/>
        <v>0.47333333333333338</v>
      </c>
    </row>
    <row r="302" spans="1:21" x14ac:dyDescent="0.3">
      <c r="A302" t="s">
        <v>402</v>
      </c>
      <c r="B302">
        <v>55</v>
      </c>
      <c r="C302" t="s">
        <v>58</v>
      </c>
      <c r="D302" t="s">
        <v>59</v>
      </c>
      <c r="E302" t="s">
        <v>28</v>
      </c>
      <c r="F302" t="s">
        <v>20</v>
      </c>
      <c r="G302" t="s">
        <v>30</v>
      </c>
      <c r="H302" t="s">
        <v>22</v>
      </c>
      <c r="I302" t="s">
        <v>23</v>
      </c>
      <c r="J302">
        <v>15</v>
      </c>
      <c r="K302">
        <v>14</v>
      </c>
      <c r="L302">
        <v>0</v>
      </c>
      <c r="M302">
        <v>3.67</v>
      </c>
      <c r="N302" t="s">
        <v>68</v>
      </c>
      <c r="O302" t="s">
        <v>44</v>
      </c>
      <c r="P302">
        <v>0.49</v>
      </c>
      <c r="Q302" s="1">
        <f>(social_media_ad_optimization[[#This Row],[clicks]]/social_media_ad_optimization[[#This Row],[impressions]])*100</f>
        <v>93.333333333333329</v>
      </c>
      <c r="R302" t="s">
        <v>606</v>
      </c>
      <c r="S302" t="str">
        <f>IF(OR(social_media_ad_optimization[[#This Row],[day_of_week]]="Saturday",social_media_ad_optimization[[#This Row],[day_of_week]]="Sunday"),"yes","No")</f>
        <v>yes</v>
      </c>
      <c r="T302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02" s="2">
        <f t="shared" si="4"/>
        <v>0.41333333333333333</v>
      </c>
    </row>
    <row r="303" spans="1:21" x14ac:dyDescent="0.3">
      <c r="A303" t="s">
        <v>403</v>
      </c>
      <c r="B303">
        <v>25</v>
      </c>
      <c r="C303" t="s">
        <v>17</v>
      </c>
      <c r="D303" t="s">
        <v>46</v>
      </c>
      <c r="E303" t="s">
        <v>28</v>
      </c>
      <c r="F303" t="s">
        <v>29</v>
      </c>
      <c r="G303" t="s">
        <v>56</v>
      </c>
      <c r="H303" t="s">
        <v>38</v>
      </c>
      <c r="I303" t="s">
        <v>48</v>
      </c>
      <c r="J303">
        <v>7</v>
      </c>
      <c r="K303">
        <v>7</v>
      </c>
      <c r="L303">
        <v>1</v>
      </c>
      <c r="M303">
        <v>20.81</v>
      </c>
      <c r="N303" t="s">
        <v>76</v>
      </c>
      <c r="O303" t="s">
        <v>44</v>
      </c>
      <c r="P303">
        <v>1</v>
      </c>
      <c r="Q303" s="1">
        <f>(social_media_ad_optimization[[#This Row],[clicks]]/social_media_ad_optimization[[#This Row],[impressions]])*100</f>
        <v>100</v>
      </c>
      <c r="R303" t="s">
        <v>605</v>
      </c>
      <c r="S303" t="str">
        <f>IF(OR(social_media_ad_optimization[[#This Row],[day_of_week]]="Saturday",social_media_ad_optimization[[#This Row],[day_of_week]]="Sunday"),"yes","No")</f>
        <v>No</v>
      </c>
      <c r="T303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03" s="2">
        <f t="shared" si="4"/>
        <v>0.49714285714285722</v>
      </c>
    </row>
    <row r="304" spans="1:21" x14ac:dyDescent="0.3">
      <c r="A304" t="s">
        <v>404</v>
      </c>
      <c r="B304">
        <v>31</v>
      </c>
      <c r="C304" t="s">
        <v>17</v>
      </c>
      <c r="D304" t="s">
        <v>59</v>
      </c>
      <c r="E304" t="s">
        <v>70</v>
      </c>
      <c r="F304" t="s">
        <v>36</v>
      </c>
      <c r="G304" t="s">
        <v>42</v>
      </c>
      <c r="H304" t="s">
        <v>22</v>
      </c>
      <c r="I304" t="s">
        <v>23</v>
      </c>
      <c r="J304">
        <v>10</v>
      </c>
      <c r="K304">
        <v>9</v>
      </c>
      <c r="L304">
        <v>0</v>
      </c>
      <c r="M304">
        <v>19.77</v>
      </c>
      <c r="N304" t="s">
        <v>81</v>
      </c>
      <c r="O304" t="s">
        <v>44</v>
      </c>
      <c r="P304">
        <v>0.55000000000000004</v>
      </c>
      <c r="Q304" s="1">
        <f>(social_media_ad_optimization[[#This Row],[clicks]]/social_media_ad_optimization[[#This Row],[impressions]])*100</f>
        <v>90</v>
      </c>
      <c r="R304" t="s">
        <v>606</v>
      </c>
      <c r="S304" t="str">
        <f>IF(OR(social_media_ad_optimization[[#This Row],[day_of_week]]="Saturday",social_media_ad_optimization[[#This Row],[day_of_week]]="Sunday"),"yes","No")</f>
        <v>No</v>
      </c>
      <c r="T30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04" s="2">
        <f t="shared" si="4"/>
        <v>0.4</v>
      </c>
    </row>
    <row r="305" spans="1:21" x14ac:dyDescent="0.3">
      <c r="A305" t="s">
        <v>405</v>
      </c>
      <c r="B305">
        <v>53</v>
      </c>
      <c r="C305" t="s">
        <v>27</v>
      </c>
      <c r="D305" t="s">
        <v>18</v>
      </c>
      <c r="E305" t="s">
        <v>28</v>
      </c>
      <c r="F305" t="s">
        <v>41</v>
      </c>
      <c r="G305" t="s">
        <v>21</v>
      </c>
      <c r="H305" t="s">
        <v>38</v>
      </c>
      <c r="I305" t="s">
        <v>23</v>
      </c>
      <c r="J305">
        <v>7</v>
      </c>
      <c r="K305">
        <v>3</v>
      </c>
      <c r="L305">
        <v>0</v>
      </c>
      <c r="M305">
        <v>24.12</v>
      </c>
      <c r="N305" t="s">
        <v>76</v>
      </c>
      <c r="O305" t="s">
        <v>32</v>
      </c>
      <c r="P305">
        <v>0.31</v>
      </c>
      <c r="Q305" s="1">
        <f>(social_media_ad_optimization[[#This Row],[clicks]]/social_media_ad_optimization[[#This Row],[impressions]])*100</f>
        <v>42.857142857142854</v>
      </c>
      <c r="R305" t="s">
        <v>606</v>
      </c>
      <c r="S305" t="str">
        <f>IF(OR(social_media_ad_optimization[[#This Row],[day_of_week]]="Saturday",social_media_ad_optimization[[#This Row],[day_of_week]]="Sunday"),"yes","No")</f>
        <v>No</v>
      </c>
      <c r="T305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05" s="2">
        <f t="shared" si="4"/>
        <v>0.21142857142857144</v>
      </c>
    </row>
    <row r="306" spans="1:21" x14ac:dyDescent="0.3">
      <c r="A306" t="s">
        <v>406</v>
      </c>
      <c r="B306">
        <v>52</v>
      </c>
      <c r="C306" t="s">
        <v>17</v>
      </c>
      <c r="D306" t="s">
        <v>46</v>
      </c>
      <c r="E306" t="s">
        <v>19</v>
      </c>
      <c r="F306" t="s">
        <v>47</v>
      </c>
      <c r="G306" t="s">
        <v>21</v>
      </c>
      <c r="H306" t="s">
        <v>38</v>
      </c>
      <c r="I306" t="s">
        <v>48</v>
      </c>
      <c r="J306">
        <v>13</v>
      </c>
      <c r="K306">
        <v>7</v>
      </c>
      <c r="L306">
        <v>1</v>
      </c>
      <c r="M306">
        <v>17.399999999999999</v>
      </c>
      <c r="N306" t="s">
        <v>39</v>
      </c>
      <c r="O306" t="s">
        <v>44</v>
      </c>
      <c r="P306">
        <v>0.76</v>
      </c>
      <c r="Q306" s="1">
        <f>(social_media_ad_optimization[[#This Row],[clicks]]/social_media_ad_optimization[[#This Row],[impressions]])*100</f>
        <v>53.846153846153847</v>
      </c>
      <c r="R306" t="s">
        <v>605</v>
      </c>
      <c r="S306" t="str">
        <f>IF(OR(social_media_ad_optimization[[#This Row],[day_of_week]]="Saturday",social_media_ad_optimization[[#This Row],[day_of_week]]="Sunday"),"yes","No")</f>
        <v>No</v>
      </c>
      <c r="T306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06" s="2">
        <f t="shared" si="4"/>
        <v>0.31252747252747259</v>
      </c>
    </row>
    <row r="307" spans="1:21" x14ac:dyDescent="0.3">
      <c r="A307" t="s">
        <v>407</v>
      </c>
      <c r="B307">
        <v>35</v>
      </c>
      <c r="C307" t="s">
        <v>17</v>
      </c>
      <c r="D307" t="s">
        <v>18</v>
      </c>
      <c r="E307" t="s">
        <v>70</v>
      </c>
      <c r="F307" t="s">
        <v>52</v>
      </c>
      <c r="G307" t="s">
        <v>37</v>
      </c>
      <c r="H307" t="s">
        <v>22</v>
      </c>
      <c r="I307" t="s">
        <v>23</v>
      </c>
      <c r="J307">
        <v>15</v>
      </c>
      <c r="K307">
        <v>8</v>
      </c>
      <c r="L307">
        <v>1</v>
      </c>
      <c r="M307">
        <v>29.75</v>
      </c>
      <c r="N307" t="s">
        <v>24</v>
      </c>
      <c r="O307" t="s">
        <v>44</v>
      </c>
      <c r="P307">
        <v>0.77</v>
      </c>
      <c r="Q307" s="1">
        <f>(social_media_ad_optimization[[#This Row],[clicks]]/social_media_ad_optimization[[#This Row],[impressions]])*100</f>
        <v>53.333333333333336</v>
      </c>
      <c r="R307" t="s">
        <v>605</v>
      </c>
      <c r="S307" t="str">
        <f>IF(OR(social_media_ad_optimization[[#This Row],[day_of_week]]="Saturday",social_media_ad_optimization[[#This Row],[day_of_week]]="Sunday"),"yes","No")</f>
        <v>No</v>
      </c>
      <c r="T307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07" s="2">
        <f t="shared" si="4"/>
        <v>0.30333333333333334</v>
      </c>
    </row>
    <row r="308" spans="1:21" x14ac:dyDescent="0.3">
      <c r="A308" t="s">
        <v>408</v>
      </c>
      <c r="B308">
        <v>55</v>
      </c>
      <c r="C308" t="s">
        <v>17</v>
      </c>
      <c r="D308" t="s">
        <v>34</v>
      </c>
      <c r="E308" t="s">
        <v>28</v>
      </c>
      <c r="F308" t="s">
        <v>55</v>
      </c>
      <c r="G308" t="s">
        <v>56</v>
      </c>
      <c r="H308" t="s">
        <v>22</v>
      </c>
      <c r="I308" t="s">
        <v>43</v>
      </c>
      <c r="J308">
        <v>9</v>
      </c>
      <c r="K308">
        <v>0</v>
      </c>
      <c r="L308">
        <v>0</v>
      </c>
      <c r="M308">
        <v>3.82</v>
      </c>
      <c r="N308" t="s">
        <v>76</v>
      </c>
      <c r="O308" t="s">
        <v>32</v>
      </c>
      <c r="P308">
        <v>0.02</v>
      </c>
      <c r="Q308" s="1">
        <f>(social_media_ad_optimization[[#This Row],[clicks]]/social_media_ad_optimization[[#This Row],[impressions]])*100</f>
        <v>0</v>
      </c>
      <c r="R308" t="s">
        <v>604</v>
      </c>
      <c r="S308" t="str">
        <f>IF(OR(social_media_ad_optimization[[#This Row],[day_of_week]]="Saturday",social_media_ad_optimization[[#This Row],[day_of_week]]="Sunday"),"yes","No")</f>
        <v>No</v>
      </c>
      <c r="T308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08" s="2">
        <f t="shared" si="4"/>
        <v>0</v>
      </c>
    </row>
    <row r="309" spans="1:21" x14ac:dyDescent="0.3">
      <c r="A309" t="s">
        <v>409</v>
      </c>
      <c r="B309">
        <v>42</v>
      </c>
      <c r="C309" t="s">
        <v>27</v>
      </c>
      <c r="D309" t="s">
        <v>34</v>
      </c>
      <c r="E309" t="s">
        <v>51</v>
      </c>
      <c r="F309" t="s">
        <v>60</v>
      </c>
      <c r="G309" t="s">
        <v>56</v>
      </c>
      <c r="H309" t="s">
        <v>38</v>
      </c>
      <c r="I309" t="s">
        <v>48</v>
      </c>
      <c r="J309">
        <v>12</v>
      </c>
      <c r="K309">
        <v>5</v>
      </c>
      <c r="L309">
        <v>0</v>
      </c>
      <c r="M309">
        <v>1.82</v>
      </c>
      <c r="N309" t="s">
        <v>31</v>
      </c>
      <c r="O309" t="s">
        <v>44</v>
      </c>
      <c r="P309">
        <v>0.22</v>
      </c>
      <c r="Q309" s="1">
        <f>(social_media_ad_optimization[[#This Row],[clicks]]/social_media_ad_optimization[[#This Row],[impressions]])*100</f>
        <v>41.666666666666671</v>
      </c>
      <c r="R309" t="s">
        <v>604</v>
      </c>
      <c r="S309" t="str">
        <f>IF(OR(social_media_ad_optimization[[#This Row],[day_of_week]]="Saturday",social_media_ad_optimization[[#This Row],[day_of_week]]="Sunday"),"yes","No")</f>
        <v>yes</v>
      </c>
      <c r="T309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09" s="2">
        <f t="shared" si="4"/>
        <v>0.20666666666666669</v>
      </c>
    </row>
    <row r="310" spans="1:21" x14ac:dyDescent="0.3">
      <c r="A310" t="s">
        <v>410</v>
      </c>
      <c r="B310">
        <v>54</v>
      </c>
      <c r="C310" t="s">
        <v>58</v>
      </c>
      <c r="D310" t="s">
        <v>34</v>
      </c>
      <c r="E310" t="s">
        <v>74</v>
      </c>
      <c r="F310" t="s">
        <v>63</v>
      </c>
      <c r="G310" t="s">
        <v>56</v>
      </c>
      <c r="H310" t="s">
        <v>38</v>
      </c>
      <c r="I310" t="s">
        <v>48</v>
      </c>
      <c r="J310">
        <v>5</v>
      </c>
      <c r="K310">
        <v>1</v>
      </c>
      <c r="L310">
        <v>1</v>
      </c>
      <c r="M310">
        <v>3.62</v>
      </c>
      <c r="N310" t="s">
        <v>76</v>
      </c>
      <c r="O310" t="s">
        <v>32</v>
      </c>
      <c r="P310">
        <v>0.52</v>
      </c>
      <c r="Q310" s="1">
        <f>(social_media_ad_optimization[[#This Row],[clicks]]/social_media_ad_optimization[[#This Row],[impressions]])*100</f>
        <v>20</v>
      </c>
      <c r="R310" t="s">
        <v>606</v>
      </c>
      <c r="S310" t="str">
        <f>IF(OR(social_media_ad_optimization[[#This Row],[day_of_week]]="Saturday",social_media_ad_optimization[[#This Row],[day_of_week]]="Sunday"),"yes","No")</f>
        <v>No</v>
      </c>
      <c r="T310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10" s="2">
        <f t="shared" si="4"/>
        <v>0.52</v>
      </c>
    </row>
    <row r="311" spans="1:21" x14ac:dyDescent="0.3">
      <c r="A311" t="s">
        <v>411</v>
      </c>
      <c r="B311">
        <v>32</v>
      </c>
      <c r="C311" t="s">
        <v>17</v>
      </c>
      <c r="D311" t="s">
        <v>54</v>
      </c>
      <c r="E311" t="s">
        <v>35</v>
      </c>
      <c r="F311" t="s">
        <v>65</v>
      </c>
      <c r="G311" t="s">
        <v>30</v>
      </c>
      <c r="H311" t="s">
        <v>38</v>
      </c>
      <c r="I311" t="s">
        <v>48</v>
      </c>
      <c r="J311">
        <v>4</v>
      </c>
      <c r="K311">
        <v>1</v>
      </c>
      <c r="L311">
        <v>1</v>
      </c>
      <c r="M311">
        <v>6.15</v>
      </c>
      <c r="N311" t="s">
        <v>68</v>
      </c>
      <c r="O311" t="s">
        <v>44</v>
      </c>
      <c r="P311">
        <v>0.56000000000000005</v>
      </c>
      <c r="Q311" s="1">
        <f>(social_media_ad_optimization[[#This Row],[clicks]]/social_media_ad_optimization[[#This Row],[impressions]])*100</f>
        <v>25</v>
      </c>
      <c r="R311" t="s">
        <v>606</v>
      </c>
      <c r="S311" t="str">
        <f>IF(OR(social_media_ad_optimization[[#This Row],[day_of_week]]="Saturday",social_media_ad_optimization[[#This Row],[day_of_week]]="Sunday"),"yes","No")</f>
        <v>yes</v>
      </c>
      <c r="T311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11" s="2">
        <f t="shared" si="4"/>
        <v>0.54</v>
      </c>
    </row>
    <row r="312" spans="1:21" x14ac:dyDescent="0.3">
      <c r="A312" t="s">
        <v>412</v>
      </c>
      <c r="B312">
        <v>21</v>
      </c>
      <c r="C312" t="s">
        <v>17</v>
      </c>
      <c r="D312" t="s">
        <v>34</v>
      </c>
      <c r="E312" t="s">
        <v>74</v>
      </c>
      <c r="F312" t="s">
        <v>67</v>
      </c>
      <c r="G312" t="s">
        <v>72</v>
      </c>
      <c r="H312" t="s">
        <v>22</v>
      </c>
      <c r="I312" t="s">
        <v>23</v>
      </c>
      <c r="J312">
        <v>14</v>
      </c>
      <c r="K312">
        <v>8</v>
      </c>
      <c r="L312">
        <v>0</v>
      </c>
      <c r="M312">
        <v>28.86</v>
      </c>
      <c r="N312" t="s">
        <v>39</v>
      </c>
      <c r="O312" t="s">
        <v>32</v>
      </c>
      <c r="P312">
        <v>0.39</v>
      </c>
      <c r="Q312" s="1">
        <f>(social_media_ad_optimization[[#This Row],[clicks]]/social_media_ad_optimization[[#This Row],[impressions]])*100</f>
        <v>57.142857142857139</v>
      </c>
      <c r="R312" t="s">
        <v>606</v>
      </c>
      <c r="S312" t="str">
        <f>IF(OR(social_media_ad_optimization[[#This Row],[day_of_week]]="Saturday",social_media_ad_optimization[[#This Row],[day_of_week]]="Sunday"),"yes","No")</f>
        <v>No</v>
      </c>
      <c r="T312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12" s="2">
        <f t="shared" si="4"/>
        <v>0.26857142857142857</v>
      </c>
    </row>
    <row r="313" spans="1:21" x14ac:dyDescent="0.3">
      <c r="A313" t="s">
        <v>413</v>
      </c>
      <c r="B313">
        <v>60</v>
      </c>
      <c r="C313" t="s">
        <v>27</v>
      </c>
      <c r="D313" t="s">
        <v>54</v>
      </c>
      <c r="E313" t="s">
        <v>28</v>
      </c>
      <c r="F313" t="s">
        <v>71</v>
      </c>
      <c r="G313" t="s">
        <v>21</v>
      </c>
      <c r="H313" t="s">
        <v>38</v>
      </c>
      <c r="I313" t="s">
        <v>43</v>
      </c>
      <c r="J313">
        <v>3</v>
      </c>
      <c r="K313">
        <v>1</v>
      </c>
      <c r="L313">
        <v>0</v>
      </c>
      <c r="M313">
        <v>13.67</v>
      </c>
      <c r="N313" t="s">
        <v>31</v>
      </c>
      <c r="O313" t="s">
        <v>44</v>
      </c>
      <c r="P313">
        <v>0.24</v>
      </c>
      <c r="Q313" s="1">
        <f>(social_media_ad_optimization[[#This Row],[clicks]]/social_media_ad_optimization[[#This Row],[impressions]])*100</f>
        <v>33.333333333333329</v>
      </c>
      <c r="R313" t="s">
        <v>604</v>
      </c>
      <c r="S313" t="str">
        <f>IF(OR(social_media_ad_optimization[[#This Row],[day_of_week]]="Saturday",social_media_ad_optimization[[#This Row],[day_of_week]]="Sunday"),"yes","No")</f>
        <v>yes</v>
      </c>
      <c r="T313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13" s="2">
        <f t="shared" si="4"/>
        <v>0.17333333333333334</v>
      </c>
    </row>
    <row r="314" spans="1:21" x14ac:dyDescent="0.3">
      <c r="A314" t="s">
        <v>414</v>
      </c>
      <c r="B314">
        <v>59</v>
      </c>
      <c r="C314" t="s">
        <v>27</v>
      </c>
      <c r="D314" t="s">
        <v>34</v>
      </c>
      <c r="E314" t="s">
        <v>19</v>
      </c>
      <c r="F314" t="s">
        <v>75</v>
      </c>
      <c r="G314" t="s">
        <v>37</v>
      </c>
      <c r="H314" t="s">
        <v>38</v>
      </c>
      <c r="I314" t="s">
        <v>23</v>
      </c>
      <c r="J314">
        <v>11</v>
      </c>
      <c r="K314">
        <v>9</v>
      </c>
      <c r="L314">
        <v>0</v>
      </c>
      <c r="M314">
        <v>11.97</v>
      </c>
      <c r="N314" t="s">
        <v>31</v>
      </c>
      <c r="O314" t="s">
        <v>32</v>
      </c>
      <c r="P314">
        <v>0.47</v>
      </c>
      <c r="Q314" s="1">
        <f>(social_media_ad_optimization[[#This Row],[clicks]]/social_media_ad_optimization[[#This Row],[impressions]])*100</f>
        <v>81.818181818181827</v>
      </c>
      <c r="R314" t="s">
        <v>606</v>
      </c>
      <c r="S314" t="str">
        <f>IF(OR(social_media_ad_optimization[[#This Row],[day_of_week]]="Saturday",social_media_ad_optimization[[#This Row],[day_of_week]]="Sunday"),"yes","No")</f>
        <v>yes</v>
      </c>
      <c r="T314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14" s="2">
        <f t="shared" si="4"/>
        <v>0.36727272727272731</v>
      </c>
    </row>
    <row r="315" spans="1:21" x14ac:dyDescent="0.3">
      <c r="A315" t="s">
        <v>415</v>
      </c>
      <c r="B315">
        <v>36</v>
      </c>
      <c r="C315" t="s">
        <v>17</v>
      </c>
      <c r="D315" t="s">
        <v>34</v>
      </c>
      <c r="E315" t="s">
        <v>19</v>
      </c>
      <c r="F315" t="s">
        <v>78</v>
      </c>
      <c r="G315" t="s">
        <v>30</v>
      </c>
      <c r="H315" t="s">
        <v>38</v>
      </c>
      <c r="I315" t="s">
        <v>48</v>
      </c>
      <c r="J315">
        <v>1</v>
      </c>
      <c r="K315">
        <v>0</v>
      </c>
      <c r="L315">
        <v>0</v>
      </c>
      <c r="M315">
        <v>3.01</v>
      </c>
      <c r="N315" t="s">
        <v>68</v>
      </c>
      <c r="O315" t="s">
        <v>32</v>
      </c>
      <c r="P315">
        <v>0.02</v>
      </c>
      <c r="Q315" s="1">
        <f>(social_media_ad_optimization[[#This Row],[clicks]]/social_media_ad_optimization[[#This Row],[impressions]])*100</f>
        <v>0</v>
      </c>
      <c r="R315" t="s">
        <v>604</v>
      </c>
      <c r="S315" t="str">
        <f>IF(OR(social_media_ad_optimization[[#This Row],[day_of_week]]="Saturday",social_media_ad_optimization[[#This Row],[day_of_week]]="Sunday"),"yes","No")</f>
        <v>yes</v>
      </c>
      <c r="T315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15" s="2">
        <f t="shared" si="4"/>
        <v>0</v>
      </c>
    </row>
    <row r="316" spans="1:21" x14ac:dyDescent="0.3">
      <c r="A316" t="s">
        <v>416</v>
      </c>
      <c r="B316">
        <v>32</v>
      </c>
      <c r="C316" t="s">
        <v>58</v>
      </c>
      <c r="D316" t="s">
        <v>54</v>
      </c>
      <c r="E316" t="s">
        <v>28</v>
      </c>
      <c r="F316" t="s">
        <v>80</v>
      </c>
      <c r="G316" t="s">
        <v>42</v>
      </c>
      <c r="H316" t="s">
        <v>22</v>
      </c>
      <c r="I316" t="s">
        <v>43</v>
      </c>
      <c r="J316">
        <v>12</v>
      </c>
      <c r="K316">
        <v>1</v>
      </c>
      <c r="L316">
        <v>1</v>
      </c>
      <c r="M316">
        <v>29.49</v>
      </c>
      <c r="N316" t="s">
        <v>76</v>
      </c>
      <c r="O316" t="s">
        <v>32</v>
      </c>
      <c r="P316">
        <v>0.54</v>
      </c>
      <c r="Q316" s="1">
        <f>(social_media_ad_optimization[[#This Row],[clicks]]/social_media_ad_optimization[[#This Row],[impressions]])*100</f>
        <v>8.3333333333333321</v>
      </c>
      <c r="R316" t="s">
        <v>606</v>
      </c>
      <c r="S316" t="str">
        <f>IF(OR(social_media_ad_optimization[[#This Row],[day_of_week]]="Saturday",social_media_ad_optimization[[#This Row],[day_of_week]]="Sunday"),"yes","No")</f>
        <v>No</v>
      </c>
      <c r="T316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16" s="2">
        <f t="shared" si="4"/>
        <v>0.47333333333333338</v>
      </c>
    </row>
    <row r="317" spans="1:21" x14ac:dyDescent="0.3">
      <c r="A317" t="s">
        <v>417</v>
      </c>
      <c r="B317">
        <v>23</v>
      </c>
      <c r="C317" t="s">
        <v>58</v>
      </c>
      <c r="D317" t="s">
        <v>62</v>
      </c>
      <c r="E317" t="s">
        <v>19</v>
      </c>
      <c r="F317" t="s">
        <v>83</v>
      </c>
      <c r="G317" t="s">
        <v>72</v>
      </c>
      <c r="H317" t="s">
        <v>38</v>
      </c>
      <c r="I317" t="s">
        <v>43</v>
      </c>
      <c r="J317">
        <v>1</v>
      </c>
      <c r="K317">
        <v>1</v>
      </c>
      <c r="L317">
        <v>1</v>
      </c>
      <c r="M317">
        <v>21.1</v>
      </c>
      <c r="N317" t="s">
        <v>39</v>
      </c>
      <c r="O317" t="s">
        <v>44</v>
      </c>
      <c r="P317">
        <v>1</v>
      </c>
      <c r="Q317" s="1">
        <f>(social_media_ad_optimization[[#This Row],[clicks]]/social_media_ad_optimization[[#This Row],[impressions]])*100</f>
        <v>100</v>
      </c>
      <c r="R317" t="s">
        <v>605</v>
      </c>
      <c r="S317" t="str">
        <f>IF(OR(social_media_ad_optimization[[#This Row],[day_of_week]]="Saturday",social_media_ad_optimization[[#This Row],[day_of_week]]="Sunday"),"yes","No")</f>
        <v>No</v>
      </c>
      <c r="T317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17" s="2">
        <f t="shared" si="4"/>
        <v>0.84000000000000008</v>
      </c>
    </row>
    <row r="318" spans="1:21" x14ac:dyDescent="0.3">
      <c r="A318" t="s">
        <v>418</v>
      </c>
      <c r="B318">
        <v>24</v>
      </c>
      <c r="C318" t="s">
        <v>58</v>
      </c>
      <c r="D318" t="s">
        <v>18</v>
      </c>
      <c r="E318" t="s">
        <v>28</v>
      </c>
      <c r="F318" t="s">
        <v>85</v>
      </c>
      <c r="G318" t="s">
        <v>42</v>
      </c>
      <c r="H318" t="s">
        <v>38</v>
      </c>
      <c r="I318" t="s">
        <v>48</v>
      </c>
      <c r="J318">
        <v>7</v>
      </c>
      <c r="K318">
        <v>2</v>
      </c>
      <c r="L318">
        <v>0</v>
      </c>
      <c r="M318">
        <v>15.3</v>
      </c>
      <c r="N318" t="s">
        <v>81</v>
      </c>
      <c r="O318" t="s">
        <v>44</v>
      </c>
      <c r="P318">
        <v>0.22</v>
      </c>
      <c r="Q318" s="1">
        <f>(social_media_ad_optimization[[#This Row],[clicks]]/social_media_ad_optimization[[#This Row],[impressions]])*100</f>
        <v>28.571428571428569</v>
      </c>
      <c r="R318" t="s">
        <v>604</v>
      </c>
      <c r="S318" t="str">
        <f>IF(OR(social_media_ad_optimization[[#This Row],[day_of_week]]="Saturday",social_media_ad_optimization[[#This Row],[day_of_week]]="Sunday"),"yes","No")</f>
        <v>No</v>
      </c>
      <c r="T318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18" s="2">
        <f t="shared" si="4"/>
        <v>0.1542857142857143</v>
      </c>
    </row>
    <row r="319" spans="1:21" x14ac:dyDescent="0.3">
      <c r="A319" t="s">
        <v>419</v>
      </c>
      <c r="B319">
        <v>52</v>
      </c>
      <c r="C319" t="s">
        <v>27</v>
      </c>
      <c r="D319" t="s">
        <v>18</v>
      </c>
      <c r="E319" t="s">
        <v>35</v>
      </c>
      <c r="F319" t="s">
        <v>87</v>
      </c>
      <c r="G319" t="s">
        <v>37</v>
      </c>
      <c r="H319" t="s">
        <v>22</v>
      </c>
      <c r="I319" t="s">
        <v>23</v>
      </c>
      <c r="J319">
        <v>8</v>
      </c>
      <c r="K319">
        <v>1</v>
      </c>
      <c r="L319">
        <v>0</v>
      </c>
      <c r="M319">
        <v>1.97</v>
      </c>
      <c r="N319" t="s">
        <v>49</v>
      </c>
      <c r="O319" t="s">
        <v>44</v>
      </c>
      <c r="P319">
        <v>7.0000000000000007E-2</v>
      </c>
      <c r="Q319" s="1">
        <f>(social_media_ad_optimization[[#This Row],[clicks]]/social_media_ad_optimization[[#This Row],[impressions]])*100</f>
        <v>12.5</v>
      </c>
      <c r="R319" t="s">
        <v>604</v>
      </c>
      <c r="S319" t="str">
        <f>IF(OR(social_media_ad_optimization[[#This Row],[day_of_week]]="Saturday",social_media_ad_optimization[[#This Row],[day_of_week]]="Sunday"),"yes","No")</f>
        <v>No</v>
      </c>
      <c r="T319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19" s="2">
        <f t="shared" si="4"/>
        <v>9.0000000000000011E-2</v>
      </c>
    </row>
    <row r="320" spans="1:21" x14ac:dyDescent="0.3">
      <c r="A320" t="s">
        <v>420</v>
      </c>
      <c r="B320">
        <v>34</v>
      </c>
      <c r="C320" t="s">
        <v>17</v>
      </c>
      <c r="D320" t="s">
        <v>18</v>
      </c>
      <c r="E320" t="s">
        <v>70</v>
      </c>
      <c r="F320" t="s">
        <v>89</v>
      </c>
      <c r="G320" t="s">
        <v>56</v>
      </c>
      <c r="H320" t="s">
        <v>38</v>
      </c>
      <c r="I320" t="s">
        <v>23</v>
      </c>
      <c r="J320">
        <v>12</v>
      </c>
      <c r="K320">
        <v>1</v>
      </c>
      <c r="L320">
        <v>0</v>
      </c>
      <c r="M320">
        <v>27.05</v>
      </c>
      <c r="N320" t="s">
        <v>49</v>
      </c>
      <c r="O320" t="s">
        <v>44</v>
      </c>
      <c r="P320">
        <v>0.14000000000000001</v>
      </c>
      <c r="Q320" s="1">
        <f>(social_media_ad_optimization[[#This Row],[clicks]]/social_media_ad_optimization[[#This Row],[impressions]])*100</f>
        <v>8.3333333333333321</v>
      </c>
      <c r="R320" t="s">
        <v>604</v>
      </c>
      <c r="S320" t="str">
        <f>IF(OR(social_media_ad_optimization[[#This Row],[day_of_week]]="Saturday",social_media_ad_optimization[[#This Row],[day_of_week]]="Sunday"),"yes","No")</f>
        <v>No</v>
      </c>
      <c r="T320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20" s="2">
        <f t="shared" si="4"/>
        <v>7.3333333333333334E-2</v>
      </c>
    </row>
    <row r="321" spans="1:21" x14ac:dyDescent="0.3">
      <c r="A321" t="s">
        <v>421</v>
      </c>
      <c r="B321">
        <v>56</v>
      </c>
      <c r="C321" t="s">
        <v>58</v>
      </c>
      <c r="D321" t="s">
        <v>46</v>
      </c>
      <c r="E321" t="s">
        <v>19</v>
      </c>
      <c r="F321" t="s">
        <v>91</v>
      </c>
      <c r="G321" t="s">
        <v>30</v>
      </c>
      <c r="H321" t="s">
        <v>38</v>
      </c>
      <c r="I321" t="s">
        <v>48</v>
      </c>
      <c r="J321">
        <v>3</v>
      </c>
      <c r="K321">
        <v>3</v>
      </c>
      <c r="L321">
        <v>1</v>
      </c>
      <c r="M321">
        <v>3.94</v>
      </c>
      <c r="N321" t="s">
        <v>76</v>
      </c>
      <c r="O321" t="s">
        <v>25</v>
      </c>
      <c r="P321">
        <v>0.92</v>
      </c>
      <c r="Q321" s="1">
        <f>(social_media_ad_optimization[[#This Row],[clicks]]/social_media_ad_optimization[[#This Row],[impressions]])*100</f>
        <v>100</v>
      </c>
      <c r="R321" t="s">
        <v>605</v>
      </c>
      <c r="S321" t="str">
        <f>IF(OR(social_media_ad_optimization[[#This Row],[day_of_week]]="Saturday",social_media_ad_optimization[[#This Row],[day_of_week]]="Sunday"),"yes","No")</f>
        <v>No</v>
      </c>
      <c r="T321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21" s="2">
        <f t="shared" si="4"/>
        <v>0.57333333333333336</v>
      </c>
    </row>
    <row r="322" spans="1:21" x14ac:dyDescent="0.3">
      <c r="A322" t="s">
        <v>422</v>
      </c>
      <c r="B322">
        <v>44</v>
      </c>
      <c r="C322" t="s">
        <v>58</v>
      </c>
      <c r="D322" t="s">
        <v>54</v>
      </c>
      <c r="E322" t="s">
        <v>19</v>
      </c>
      <c r="F322" t="s">
        <v>93</v>
      </c>
      <c r="G322" t="s">
        <v>72</v>
      </c>
      <c r="H322" t="s">
        <v>38</v>
      </c>
      <c r="I322" t="s">
        <v>48</v>
      </c>
      <c r="J322">
        <v>5</v>
      </c>
      <c r="K322">
        <v>2</v>
      </c>
      <c r="L322">
        <v>1</v>
      </c>
      <c r="M322">
        <v>2.44</v>
      </c>
      <c r="N322" t="s">
        <v>24</v>
      </c>
      <c r="O322" t="s">
        <v>32</v>
      </c>
      <c r="P322">
        <v>0.61</v>
      </c>
      <c r="Q322" s="1">
        <f>(social_media_ad_optimization[[#This Row],[clicks]]/social_media_ad_optimization[[#This Row],[impressions]])*100</f>
        <v>40</v>
      </c>
      <c r="R322" t="s">
        <v>605</v>
      </c>
      <c r="S322" t="str">
        <f>IF(OR(social_media_ad_optimization[[#This Row],[day_of_week]]="Saturday",social_media_ad_optimization[[#This Row],[day_of_week]]="Sunday"),"yes","No")</f>
        <v>No</v>
      </c>
      <c r="T322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22" s="2">
        <f t="shared" ref="U322:U385" si="5">IF(OR(J322=0,K322=0),0,((K322/J322)*0.4+(L322/K322)*0.4+IF(Q322="High",1,IF(Q322="Medium",0.5,0.2))*0.2))</f>
        <v>0.4</v>
      </c>
    </row>
    <row r="323" spans="1:21" x14ac:dyDescent="0.3">
      <c r="A323" t="s">
        <v>423</v>
      </c>
      <c r="B323">
        <v>49</v>
      </c>
      <c r="C323" t="s">
        <v>17</v>
      </c>
      <c r="D323" t="s">
        <v>18</v>
      </c>
      <c r="E323" t="s">
        <v>70</v>
      </c>
      <c r="F323" t="s">
        <v>95</v>
      </c>
      <c r="G323" t="s">
        <v>30</v>
      </c>
      <c r="H323" t="s">
        <v>38</v>
      </c>
      <c r="I323" t="s">
        <v>23</v>
      </c>
      <c r="J323">
        <v>5</v>
      </c>
      <c r="K323">
        <v>5</v>
      </c>
      <c r="L323">
        <v>0</v>
      </c>
      <c r="M323">
        <v>14.93</v>
      </c>
      <c r="N323" t="s">
        <v>49</v>
      </c>
      <c r="O323" t="s">
        <v>25</v>
      </c>
      <c r="P323">
        <v>0.56999999999999995</v>
      </c>
      <c r="Q323" s="1">
        <f>(social_media_ad_optimization[[#This Row],[clicks]]/social_media_ad_optimization[[#This Row],[impressions]])*100</f>
        <v>100</v>
      </c>
      <c r="R323" t="s">
        <v>606</v>
      </c>
      <c r="S323" t="str">
        <f>IF(OR(social_media_ad_optimization[[#This Row],[day_of_week]]="Saturday",social_media_ad_optimization[[#This Row],[day_of_week]]="Sunday"),"yes","No")</f>
        <v>No</v>
      </c>
      <c r="T323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23" s="2">
        <f t="shared" si="5"/>
        <v>0.44000000000000006</v>
      </c>
    </row>
    <row r="324" spans="1:21" x14ac:dyDescent="0.3">
      <c r="A324" t="s">
        <v>424</v>
      </c>
      <c r="B324">
        <v>31</v>
      </c>
      <c r="C324" t="s">
        <v>17</v>
      </c>
      <c r="D324" t="s">
        <v>62</v>
      </c>
      <c r="E324" t="s">
        <v>70</v>
      </c>
      <c r="F324" t="s">
        <v>97</v>
      </c>
      <c r="G324" t="s">
        <v>30</v>
      </c>
      <c r="H324" t="s">
        <v>38</v>
      </c>
      <c r="I324" t="s">
        <v>23</v>
      </c>
      <c r="J324">
        <v>5</v>
      </c>
      <c r="K324">
        <v>3</v>
      </c>
      <c r="L324">
        <v>1</v>
      </c>
      <c r="M324">
        <v>26.95</v>
      </c>
      <c r="N324" t="s">
        <v>39</v>
      </c>
      <c r="O324" t="s">
        <v>25</v>
      </c>
      <c r="P324">
        <v>0.8</v>
      </c>
      <c r="Q324" s="1">
        <f>(social_media_ad_optimization[[#This Row],[clicks]]/social_media_ad_optimization[[#This Row],[impressions]])*100</f>
        <v>60</v>
      </c>
      <c r="R324" t="s">
        <v>605</v>
      </c>
      <c r="S324" t="str">
        <f>IF(OR(social_media_ad_optimization[[#This Row],[day_of_week]]="Saturday",social_media_ad_optimization[[#This Row],[day_of_week]]="Sunday"),"yes","No")</f>
        <v>No</v>
      </c>
      <c r="T32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24" s="2">
        <f t="shared" si="5"/>
        <v>0.41333333333333333</v>
      </c>
    </row>
    <row r="325" spans="1:21" x14ac:dyDescent="0.3">
      <c r="A325" t="s">
        <v>425</v>
      </c>
      <c r="B325">
        <v>59</v>
      </c>
      <c r="C325" t="s">
        <v>58</v>
      </c>
      <c r="D325" t="s">
        <v>46</v>
      </c>
      <c r="E325" t="s">
        <v>51</v>
      </c>
      <c r="F325" t="s">
        <v>99</v>
      </c>
      <c r="G325" t="s">
        <v>21</v>
      </c>
      <c r="H325" t="s">
        <v>38</v>
      </c>
      <c r="I325" t="s">
        <v>43</v>
      </c>
      <c r="J325">
        <v>3</v>
      </c>
      <c r="K325">
        <v>3</v>
      </c>
      <c r="L325">
        <v>1</v>
      </c>
      <c r="M325">
        <v>13.75</v>
      </c>
      <c r="N325" t="s">
        <v>39</v>
      </c>
      <c r="O325" t="s">
        <v>25</v>
      </c>
      <c r="P325">
        <v>0.97</v>
      </c>
      <c r="Q325" s="1">
        <f>(social_media_ad_optimization[[#This Row],[clicks]]/social_media_ad_optimization[[#This Row],[impressions]])*100</f>
        <v>100</v>
      </c>
      <c r="R325" t="s">
        <v>605</v>
      </c>
      <c r="S325" t="str">
        <f>IF(OR(social_media_ad_optimization[[#This Row],[day_of_week]]="Saturday",social_media_ad_optimization[[#This Row],[day_of_week]]="Sunday"),"yes","No")</f>
        <v>No</v>
      </c>
      <c r="T325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25" s="2">
        <f t="shared" si="5"/>
        <v>0.57333333333333336</v>
      </c>
    </row>
    <row r="326" spans="1:21" x14ac:dyDescent="0.3">
      <c r="A326" t="s">
        <v>426</v>
      </c>
      <c r="B326">
        <v>35</v>
      </c>
      <c r="C326" t="s">
        <v>58</v>
      </c>
      <c r="D326" t="s">
        <v>18</v>
      </c>
      <c r="E326" t="s">
        <v>51</v>
      </c>
      <c r="F326" t="s">
        <v>101</v>
      </c>
      <c r="G326" t="s">
        <v>72</v>
      </c>
      <c r="H326" t="s">
        <v>22</v>
      </c>
      <c r="I326" t="s">
        <v>23</v>
      </c>
      <c r="J326">
        <v>11</v>
      </c>
      <c r="K326">
        <v>5</v>
      </c>
      <c r="L326">
        <v>0</v>
      </c>
      <c r="M326">
        <v>13.01</v>
      </c>
      <c r="N326" t="s">
        <v>68</v>
      </c>
      <c r="O326" t="s">
        <v>32</v>
      </c>
      <c r="P326">
        <v>0.28999999999999998</v>
      </c>
      <c r="Q326" s="1">
        <f>(social_media_ad_optimization[[#This Row],[clicks]]/social_media_ad_optimization[[#This Row],[impressions]])*100</f>
        <v>45.454545454545453</v>
      </c>
      <c r="R326" t="s">
        <v>604</v>
      </c>
      <c r="S326" t="str">
        <f>IF(OR(social_media_ad_optimization[[#This Row],[day_of_week]]="Saturday",social_media_ad_optimization[[#This Row],[day_of_week]]="Sunday"),"yes","No")</f>
        <v>yes</v>
      </c>
      <c r="T326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26" s="2">
        <f t="shared" si="5"/>
        <v>0.22181818181818183</v>
      </c>
    </row>
    <row r="327" spans="1:21" x14ac:dyDescent="0.3">
      <c r="A327" t="s">
        <v>427</v>
      </c>
      <c r="B327">
        <v>32</v>
      </c>
      <c r="C327" t="s">
        <v>58</v>
      </c>
      <c r="D327" t="s">
        <v>18</v>
      </c>
      <c r="E327" t="s">
        <v>35</v>
      </c>
      <c r="F327" t="s">
        <v>103</v>
      </c>
      <c r="G327" t="s">
        <v>37</v>
      </c>
      <c r="H327" t="s">
        <v>38</v>
      </c>
      <c r="I327" t="s">
        <v>48</v>
      </c>
      <c r="J327">
        <v>11</v>
      </c>
      <c r="K327">
        <v>7</v>
      </c>
      <c r="L327">
        <v>0</v>
      </c>
      <c r="M327">
        <v>7.83</v>
      </c>
      <c r="N327" t="s">
        <v>39</v>
      </c>
      <c r="O327" t="s">
        <v>25</v>
      </c>
      <c r="P327">
        <v>0.36</v>
      </c>
      <c r="Q327" s="1">
        <f>(social_media_ad_optimization[[#This Row],[clicks]]/social_media_ad_optimization[[#This Row],[impressions]])*100</f>
        <v>63.636363636363633</v>
      </c>
      <c r="R327" t="s">
        <v>606</v>
      </c>
      <c r="S327" t="str">
        <f>IF(OR(social_media_ad_optimization[[#This Row],[day_of_week]]="Saturday",social_media_ad_optimization[[#This Row],[day_of_week]]="Sunday"),"yes","No")</f>
        <v>No</v>
      </c>
      <c r="T327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27" s="2">
        <f t="shared" si="5"/>
        <v>0.29454545454545455</v>
      </c>
    </row>
    <row r="328" spans="1:21" x14ac:dyDescent="0.3">
      <c r="A328" t="s">
        <v>428</v>
      </c>
      <c r="B328">
        <v>43</v>
      </c>
      <c r="C328" t="s">
        <v>58</v>
      </c>
      <c r="D328" t="s">
        <v>18</v>
      </c>
      <c r="E328" t="s">
        <v>74</v>
      </c>
      <c r="F328" t="s">
        <v>105</v>
      </c>
      <c r="G328" t="s">
        <v>37</v>
      </c>
      <c r="H328" t="s">
        <v>22</v>
      </c>
      <c r="I328" t="s">
        <v>23</v>
      </c>
      <c r="J328">
        <v>13</v>
      </c>
      <c r="K328">
        <v>7</v>
      </c>
      <c r="L328">
        <v>1</v>
      </c>
      <c r="M328">
        <v>29.55</v>
      </c>
      <c r="N328" t="s">
        <v>76</v>
      </c>
      <c r="O328" t="s">
        <v>25</v>
      </c>
      <c r="P328">
        <v>0.77</v>
      </c>
      <c r="Q328" s="1">
        <f>(social_media_ad_optimization[[#This Row],[clicks]]/social_media_ad_optimization[[#This Row],[impressions]])*100</f>
        <v>53.846153846153847</v>
      </c>
      <c r="R328" t="s">
        <v>605</v>
      </c>
      <c r="S328" t="str">
        <f>IF(OR(social_media_ad_optimization[[#This Row],[day_of_week]]="Saturday",social_media_ad_optimization[[#This Row],[day_of_week]]="Sunday"),"yes","No")</f>
        <v>No</v>
      </c>
      <c r="T328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28" s="2">
        <f t="shared" si="5"/>
        <v>0.31252747252747259</v>
      </c>
    </row>
    <row r="329" spans="1:21" x14ac:dyDescent="0.3">
      <c r="A329" t="s">
        <v>429</v>
      </c>
      <c r="B329">
        <v>26</v>
      </c>
      <c r="C329" t="s">
        <v>17</v>
      </c>
      <c r="D329" t="s">
        <v>46</v>
      </c>
      <c r="E329" t="s">
        <v>28</v>
      </c>
      <c r="F329" t="s">
        <v>107</v>
      </c>
      <c r="G329" t="s">
        <v>72</v>
      </c>
      <c r="H329" t="s">
        <v>38</v>
      </c>
      <c r="I329" t="s">
        <v>23</v>
      </c>
      <c r="J329">
        <v>14</v>
      </c>
      <c r="K329">
        <v>10</v>
      </c>
      <c r="L329">
        <v>1</v>
      </c>
      <c r="M329">
        <v>18.260000000000002</v>
      </c>
      <c r="N329" t="s">
        <v>39</v>
      </c>
      <c r="O329" t="s">
        <v>32</v>
      </c>
      <c r="P329">
        <v>0.85</v>
      </c>
      <c r="Q329" s="1">
        <f>(social_media_ad_optimization[[#This Row],[clicks]]/social_media_ad_optimization[[#This Row],[impressions]])*100</f>
        <v>71.428571428571431</v>
      </c>
      <c r="R329" t="s">
        <v>605</v>
      </c>
      <c r="S329" t="str">
        <f>IF(OR(social_media_ad_optimization[[#This Row],[day_of_week]]="Saturday",social_media_ad_optimization[[#This Row],[day_of_week]]="Sunday"),"yes","No")</f>
        <v>No</v>
      </c>
      <c r="T329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29" s="2">
        <f t="shared" si="5"/>
        <v>0.36571428571428577</v>
      </c>
    </row>
    <row r="330" spans="1:21" x14ac:dyDescent="0.3">
      <c r="A330" t="s">
        <v>430</v>
      </c>
      <c r="B330">
        <v>22</v>
      </c>
      <c r="C330" t="s">
        <v>17</v>
      </c>
      <c r="D330" t="s">
        <v>46</v>
      </c>
      <c r="E330" t="s">
        <v>74</v>
      </c>
      <c r="F330" t="s">
        <v>109</v>
      </c>
      <c r="G330" t="s">
        <v>42</v>
      </c>
      <c r="H330" t="s">
        <v>38</v>
      </c>
      <c r="I330" t="s">
        <v>43</v>
      </c>
      <c r="J330">
        <v>9</v>
      </c>
      <c r="K330">
        <v>7</v>
      </c>
      <c r="L330">
        <v>0</v>
      </c>
      <c r="M330">
        <v>1.36</v>
      </c>
      <c r="N330" t="s">
        <v>31</v>
      </c>
      <c r="O330" t="s">
        <v>32</v>
      </c>
      <c r="P330">
        <v>0.4</v>
      </c>
      <c r="Q330" s="1">
        <f>(social_media_ad_optimization[[#This Row],[clicks]]/social_media_ad_optimization[[#This Row],[impressions]])*100</f>
        <v>77.777777777777786</v>
      </c>
      <c r="R330" t="s">
        <v>606</v>
      </c>
      <c r="S330" t="str">
        <f>IF(OR(social_media_ad_optimization[[#This Row],[day_of_week]]="Saturday",social_media_ad_optimization[[#This Row],[day_of_week]]="Sunday"),"yes","No")</f>
        <v>yes</v>
      </c>
      <c r="T330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30" s="2">
        <f t="shared" si="5"/>
        <v>0.35111111111111115</v>
      </c>
    </row>
    <row r="331" spans="1:21" x14ac:dyDescent="0.3">
      <c r="A331" t="s">
        <v>431</v>
      </c>
      <c r="B331">
        <v>55</v>
      </c>
      <c r="C331" t="s">
        <v>58</v>
      </c>
      <c r="D331" t="s">
        <v>46</v>
      </c>
      <c r="E331" t="s">
        <v>28</v>
      </c>
      <c r="F331" t="s">
        <v>111</v>
      </c>
      <c r="G331" t="s">
        <v>42</v>
      </c>
      <c r="H331" t="s">
        <v>22</v>
      </c>
      <c r="I331" t="s">
        <v>23</v>
      </c>
      <c r="J331">
        <v>10</v>
      </c>
      <c r="K331">
        <v>9</v>
      </c>
      <c r="L331">
        <v>0</v>
      </c>
      <c r="M331">
        <v>28.98</v>
      </c>
      <c r="N331" t="s">
        <v>49</v>
      </c>
      <c r="O331" t="s">
        <v>25</v>
      </c>
      <c r="P331">
        <v>0.55000000000000004</v>
      </c>
      <c r="Q331" s="1">
        <f>(social_media_ad_optimization[[#This Row],[clicks]]/social_media_ad_optimization[[#This Row],[impressions]])*100</f>
        <v>90</v>
      </c>
      <c r="R331" t="s">
        <v>606</v>
      </c>
      <c r="S331" t="str">
        <f>IF(OR(social_media_ad_optimization[[#This Row],[day_of_week]]="Saturday",social_media_ad_optimization[[#This Row],[day_of_week]]="Sunday"),"yes","No")</f>
        <v>No</v>
      </c>
      <c r="T331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31" s="2">
        <f t="shared" si="5"/>
        <v>0.4</v>
      </c>
    </row>
    <row r="332" spans="1:21" x14ac:dyDescent="0.3">
      <c r="A332" t="s">
        <v>432</v>
      </c>
      <c r="B332">
        <v>54</v>
      </c>
      <c r="C332" t="s">
        <v>17</v>
      </c>
      <c r="D332" t="s">
        <v>59</v>
      </c>
      <c r="E332" t="s">
        <v>74</v>
      </c>
      <c r="F332" t="s">
        <v>113</v>
      </c>
      <c r="G332" t="s">
        <v>21</v>
      </c>
      <c r="H332" t="s">
        <v>38</v>
      </c>
      <c r="I332" t="s">
        <v>43</v>
      </c>
      <c r="J332">
        <v>7</v>
      </c>
      <c r="K332">
        <v>7</v>
      </c>
      <c r="L332">
        <v>0</v>
      </c>
      <c r="M332">
        <v>14.72</v>
      </c>
      <c r="N332" t="s">
        <v>76</v>
      </c>
      <c r="O332" t="s">
        <v>44</v>
      </c>
      <c r="P332">
        <v>0.56999999999999995</v>
      </c>
      <c r="Q332" s="1">
        <f>(social_media_ad_optimization[[#This Row],[clicks]]/social_media_ad_optimization[[#This Row],[impressions]])*100</f>
        <v>100</v>
      </c>
      <c r="R332" t="s">
        <v>606</v>
      </c>
      <c r="S332" t="str">
        <f>IF(OR(social_media_ad_optimization[[#This Row],[day_of_week]]="Saturday",social_media_ad_optimization[[#This Row],[day_of_week]]="Sunday"),"yes","No")</f>
        <v>No</v>
      </c>
      <c r="T332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32" s="2">
        <f t="shared" si="5"/>
        <v>0.44000000000000006</v>
      </c>
    </row>
    <row r="333" spans="1:21" x14ac:dyDescent="0.3">
      <c r="A333" t="s">
        <v>433</v>
      </c>
      <c r="B333">
        <v>43</v>
      </c>
      <c r="C333" t="s">
        <v>17</v>
      </c>
      <c r="D333" t="s">
        <v>54</v>
      </c>
      <c r="E333" t="s">
        <v>74</v>
      </c>
      <c r="F333" t="s">
        <v>115</v>
      </c>
      <c r="G333" t="s">
        <v>72</v>
      </c>
      <c r="H333" t="s">
        <v>38</v>
      </c>
      <c r="I333" t="s">
        <v>23</v>
      </c>
      <c r="J333">
        <v>7</v>
      </c>
      <c r="K333">
        <v>5</v>
      </c>
      <c r="L333">
        <v>0</v>
      </c>
      <c r="M333">
        <v>2.4300000000000002</v>
      </c>
      <c r="N333" t="s">
        <v>81</v>
      </c>
      <c r="O333" t="s">
        <v>44</v>
      </c>
      <c r="P333">
        <v>0.37</v>
      </c>
      <c r="Q333" s="1">
        <f>(social_media_ad_optimization[[#This Row],[clicks]]/social_media_ad_optimization[[#This Row],[impressions]])*100</f>
        <v>71.428571428571431</v>
      </c>
      <c r="R333" t="s">
        <v>606</v>
      </c>
      <c r="S333" t="str">
        <f>IF(OR(social_media_ad_optimization[[#This Row],[day_of_week]]="Saturday",social_media_ad_optimization[[#This Row],[day_of_week]]="Sunday"),"yes","No")</f>
        <v>No</v>
      </c>
      <c r="T333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33" s="2">
        <f t="shared" si="5"/>
        <v>0.32571428571428573</v>
      </c>
    </row>
    <row r="334" spans="1:21" x14ac:dyDescent="0.3">
      <c r="A334" t="s">
        <v>434</v>
      </c>
      <c r="B334">
        <v>41</v>
      </c>
      <c r="C334" t="s">
        <v>17</v>
      </c>
      <c r="D334" t="s">
        <v>59</v>
      </c>
      <c r="E334" t="s">
        <v>70</v>
      </c>
      <c r="F334" t="s">
        <v>117</v>
      </c>
      <c r="G334" t="s">
        <v>21</v>
      </c>
      <c r="H334" t="s">
        <v>38</v>
      </c>
      <c r="I334" t="s">
        <v>43</v>
      </c>
      <c r="J334">
        <v>14</v>
      </c>
      <c r="K334">
        <v>11</v>
      </c>
      <c r="L334">
        <v>0</v>
      </c>
      <c r="M334">
        <v>29.2</v>
      </c>
      <c r="N334" t="s">
        <v>76</v>
      </c>
      <c r="O334" t="s">
        <v>25</v>
      </c>
      <c r="P334">
        <v>0.49</v>
      </c>
      <c r="Q334" s="1">
        <f>(social_media_ad_optimization[[#This Row],[clicks]]/social_media_ad_optimization[[#This Row],[impressions]])*100</f>
        <v>78.571428571428569</v>
      </c>
      <c r="R334" t="s">
        <v>606</v>
      </c>
      <c r="S334" t="str">
        <f>IF(OR(social_media_ad_optimization[[#This Row],[day_of_week]]="Saturday",social_media_ad_optimization[[#This Row],[day_of_week]]="Sunday"),"yes","No")</f>
        <v>No</v>
      </c>
      <c r="T334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34" s="2">
        <f t="shared" si="5"/>
        <v>0.35428571428571431</v>
      </c>
    </row>
    <row r="335" spans="1:21" x14ac:dyDescent="0.3">
      <c r="A335" t="s">
        <v>435</v>
      </c>
      <c r="B335">
        <v>37</v>
      </c>
      <c r="C335" t="s">
        <v>58</v>
      </c>
      <c r="D335" t="s">
        <v>46</v>
      </c>
      <c r="E335" t="s">
        <v>70</v>
      </c>
      <c r="F335" t="s">
        <v>119</v>
      </c>
      <c r="G335" t="s">
        <v>21</v>
      </c>
      <c r="H335" t="s">
        <v>38</v>
      </c>
      <c r="I335" t="s">
        <v>48</v>
      </c>
      <c r="J335">
        <v>11</v>
      </c>
      <c r="K335">
        <v>1</v>
      </c>
      <c r="L335">
        <v>1</v>
      </c>
      <c r="M335">
        <v>7.13</v>
      </c>
      <c r="N335" t="s">
        <v>68</v>
      </c>
      <c r="O335" t="s">
        <v>44</v>
      </c>
      <c r="P335">
        <v>0.48</v>
      </c>
      <c r="Q335" s="1">
        <f>(social_media_ad_optimization[[#This Row],[clicks]]/social_media_ad_optimization[[#This Row],[impressions]])*100</f>
        <v>9.0909090909090917</v>
      </c>
      <c r="R335" t="s">
        <v>606</v>
      </c>
      <c r="S335" t="str">
        <f>IF(OR(social_media_ad_optimization[[#This Row],[day_of_week]]="Saturday",social_media_ad_optimization[[#This Row],[day_of_week]]="Sunday"),"yes","No")</f>
        <v>yes</v>
      </c>
      <c r="T335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35" s="2">
        <f t="shared" si="5"/>
        <v>0.47636363636363643</v>
      </c>
    </row>
    <row r="336" spans="1:21" x14ac:dyDescent="0.3">
      <c r="A336" t="s">
        <v>436</v>
      </c>
      <c r="B336">
        <v>49</v>
      </c>
      <c r="C336" t="s">
        <v>58</v>
      </c>
      <c r="D336" t="s">
        <v>59</v>
      </c>
      <c r="E336" t="s">
        <v>28</v>
      </c>
      <c r="F336" t="s">
        <v>121</v>
      </c>
      <c r="G336" t="s">
        <v>37</v>
      </c>
      <c r="H336" t="s">
        <v>22</v>
      </c>
      <c r="I336" t="s">
        <v>23</v>
      </c>
      <c r="J336">
        <v>5</v>
      </c>
      <c r="K336">
        <v>5</v>
      </c>
      <c r="L336">
        <v>0</v>
      </c>
      <c r="M336">
        <v>4.93</v>
      </c>
      <c r="N336" t="s">
        <v>68</v>
      </c>
      <c r="O336" t="s">
        <v>32</v>
      </c>
      <c r="P336">
        <v>0.52</v>
      </c>
      <c r="Q336" s="1">
        <f>(social_media_ad_optimization[[#This Row],[clicks]]/social_media_ad_optimization[[#This Row],[impressions]])*100</f>
        <v>100</v>
      </c>
      <c r="R336" t="s">
        <v>606</v>
      </c>
      <c r="S336" t="str">
        <f>IF(OR(social_media_ad_optimization[[#This Row],[day_of_week]]="Saturday",social_media_ad_optimization[[#This Row],[day_of_week]]="Sunday"),"yes","No")</f>
        <v>yes</v>
      </c>
      <c r="T336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36" s="2">
        <f t="shared" si="5"/>
        <v>0.44000000000000006</v>
      </c>
    </row>
    <row r="337" spans="1:21" x14ac:dyDescent="0.3">
      <c r="A337" t="s">
        <v>437</v>
      </c>
      <c r="B337">
        <v>54</v>
      </c>
      <c r="C337" t="s">
        <v>17</v>
      </c>
      <c r="D337" t="s">
        <v>34</v>
      </c>
      <c r="E337" t="s">
        <v>51</v>
      </c>
      <c r="F337" t="s">
        <v>123</v>
      </c>
      <c r="G337" t="s">
        <v>56</v>
      </c>
      <c r="H337" t="s">
        <v>22</v>
      </c>
      <c r="I337" t="s">
        <v>23</v>
      </c>
      <c r="J337">
        <v>1</v>
      </c>
      <c r="K337">
        <v>1</v>
      </c>
      <c r="L337">
        <v>1</v>
      </c>
      <c r="M337">
        <v>11.45</v>
      </c>
      <c r="N337" t="s">
        <v>76</v>
      </c>
      <c r="O337" t="s">
        <v>44</v>
      </c>
      <c r="P337">
        <v>0.96</v>
      </c>
      <c r="Q337" s="1">
        <f>(social_media_ad_optimization[[#This Row],[clicks]]/social_media_ad_optimization[[#This Row],[impressions]])*100</f>
        <v>100</v>
      </c>
      <c r="R337" t="s">
        <v>605</v>
      </c>
      <c r="S337" t="str">
        <f>IF(OR(social_media_ad_optimization[[#This Row],[day_of_week]]="Saturday",social_media_ad_optimization[[#This Row],[day_of_week]]="Sunday"),"yes","No")</f>
        <v>No</v>
      </c>
      <c r="T337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37" s="2">
        <f t="shared" si="5"/>
        <v>0.84000000000000008</v>
      </c>
    </row>
    <row r="338" spans="1:21" x14ac:dyDescent="0.3">
      <c r="A338" t="s">
        <v>438</v>
      </c>
      <c r="B338">
        <v>41</v>
      </c>
      <c r="C338" t="s">
        <v>27</v>
      </c>
      <c r="D338" t="s">
        <v>54</v>
      </c>
      <c r="E338" t="s">
        <v>35</v>
      </c>
      <c r="F338" t="s">
        <v>125</v>
      </c>
      <c r="G338" t="s">
        <v>72</v>
      </c>
      <c r="H338" t="s">
        <v>22</v>
      </c>
      <c r="I338" t="s">
        <v>48</v>
      </c>
      <c r="J338">
        <v>1</v>
      </c>
      <c r="K338">
        <v>0</v>
      </c>
      <c r="L338">
        <v>0</v>
      </c>
      <c r="M338">
        <v>1.86</v>
      </c>
      <c r="N338" t="s">
        <v>24</v>
      </c>
      <c r="O338" t="s">
        <v>44</v>
      </c>
      <c r="P338">
        <v>0.01</v>
      </c>
      <c r="Q338" s="1">
        <f>(social_media_ad_optimization[[#This Row],[clicks]]/social_media_ad_optimization[[#This Row],[impressions]])*100</f>
        <v>0</v>
      </c>
      <c r="R338" t="s">
        <v>604</v>
      </c>
      <c r="S338" t="str">
        <f>IF(OR(social_media_ad_optimization[[#This Row],[day_of_week]]="Saturday",social_media_ad_optimization[[#This Row],[day_of_week]]="Sunday"),"yes","No")</f>
        <v>No</v>
      </c>
      <c r="T338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38" s="2">
        <f t="shared" si="5"/>
        <v>0</v>
      </c>
    </row>
    <row r="339" spans="1:21" x14ac:dyDescent="0.3">
      <c r="A339" t="s">
        <v>439</v>
      </c>
      <c r="B339">
        <v>29</v>
      </c>
      <c r="C339" t="s">
        <v>27</v>
      </c>
      <c r="D339" t="s">
        <v>54</v>
      </c>
      <c r="E339" t="s">
        <v>74</v>
      </c>
      <c r="F339" t="s">
        <v>127</v>
      </c>
      <c r="G339" t="s">
        <v>21</v>
      </c>
      <c r="H339" t="s">
        <v>38</v>
      </c>
      <c r="I339" t="s">
        <v>23</v>
      </c>
      <c r="J339">
        <v>14</v>
      </c>
      <c r="K339">
        <v>14</v>
      </c>
      <c r="L339">
        <v>1</v>
      </c>
      <c r="M339">
        <v>25.1</v>
      </c>
      <c r="N339" t="s">
        <v>49</v>
      </c>
      <c r="O339" t="s">
        <v>44</v>
      </c>
      <c r="P339">
        <v>1</v>
      </c>
      <c r="Q339" s="1">
        <f>(social_media_ad_optimization[[#This Row],[clicks]]/social_media_ad_optimization[[#This Row],[impressions]])*100</f>
        <v>100</v>
      </c>
      <c r="R339" t="s">
        <v>605</v>
      </c>
      <c r="S339" t="str">
        <f>IF(OR(social_media_ad_optimization[[#This Row],[day_of_week]]="Saturday",social_media_ad_optimization[[#This Row],[day_of_week]]="Sunday"),"yes","No")</f>
        <v>No</v>
      </c>
      <c r="T339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39" s="2">
        <f t="shared" si="5"/>
        <v>0.46857142857142864</v>
      </c>
    </row>
    <row r="340" spans="1:21" x14ac:dyDescent="0.3">
      <c r="A340" t="s">
        <v>440</v>
      </c>
      <c r="B340">
        <v>19</v>
      </c>
      <c r="C340" t="s">
        <v>27</v>
      </c>
      <c r="D340" t="s">
        <v>18</v>
      </c>
      <c r="E340" t="s">
        <v>51</v>
      </c>
      <c r="F340" t="s">
        <v>129</v>
      </c>
      <c r="G340" t="s">
        <v>37</v>
      </c>
      <c r="H340" t="s">
        <v>22</v>
      </c>
      <c r="I340" t="s">
        <v>23</v>
      </c>
      <c r="J340">
        <v>11</v>
      </c>
      <c r="K340">
        <v>3</v>
      </c>
      <c r="L340">
        <v>0</v>
      </c>
      <c r="M340">
        <v>8.8000000000000007</v>
      </c>
      <c r="N340" t="s">
        <v>81</v>
      </c>
      <c r="O340" t="s">
        <v>32</v>
      </c>
      <c r="P340">
        <v>0.18</v>
      </c>
      <c r="Q340" s="1">
        <f>(social_media_ad_optimization[[#This Row],[clicks]]/social_media_ad_optimization[[#This Row],[impressions]])*100</f>
        <v>27.27272727272727</v>
      </c>
      <c r="R340" t="s">
        <v>604</v>
      </c>
      <c r="S340" t="str">
        <f>IF(OR(social_media_ad_optimization[[#This Row],[day_of_week]]="Saturday",social_media_ad_optimization[[#This Row],[day_of_week]]="Sunday"),"yes","No")</f>
        <v>No</v>
      </c>
      <c r="T340" t="str">
        <f>IF(social_media_ad_optimization[[#This Row],[age]]&lt;20,"Teen",IF(social_media_ad_optimization[[#This Row],[age]]&lt;=35,"young adult",IF(social_media_ad_optimization[[#This Row],[age]]&lt;=50,"adult","senior")))</f>
        <v>Teen</v>
      </c>
      <c r="U340" s="2">
        <f t="shared" si="5"/>
        <v>0.14909090909090911</v>
      </c>
    </row>
    <row r="341" spans="1:21" x14ac:dyDescent="0.3">
      <c r="A341" t="s">
        <v>441</v>
      </c>
      <c r="B341">
        <v>19</v>
      </c>
      <c r="C341" t="s">
        <v>58</v>
      </c>
      <c r="D341" t="s">
        <v>18</v>
      </c>
      <c r="E341" t="s">
        <v>35</v>
      </c>
      <c r="F341" t="s">
        <v>131</v>
      </c>
      <c r="G341" t="s">
        <v>56</v>
      </c>
      <c r="H341" t="s">
        <v>22</v>
      </c>
      <c r="I341" t="s">
        <v>48</v>
      </c>
      <c r="J341">
        <v>13</v>
      </c>
      <c r="K341">
        <v>0</v>
      </c>
      <c r="L341">
        <v>0</v>
      </c>
      <c r="M341">
        <v>1.1200000000000001</v>
      </c>
      <c r="N341" t="s">
        <v>24</v>
      </c>
      <c r="O341" t="s">
        <v>44</v>
      </c>
      <c r="P341">
        <v>0.01</v>
      </c>
      <c r="Q341" s="1">
        <f>(social_media_ad_optimization[[#This Row],[clicks]]/social_media_ad_optimization[[#This Row],[impressions]])*100</f>
        <v>0</v>
      </c>
      <c r="R341" t="s">
        <v>604</v>
      </c>
      <c r="S341" t="str">
        <f>IF(OR(social_media_ad_optimization[[#This Row],[day_of_week]]="Saturday",social_media_ad_optimization[[#This Row],[day_of_week]]="Sunday"),"yes","No")</f>
        <v>No</v>
      </c>
      <c r="T341" t="str">
        <f>IF(social_media_ad_optimization[[#This Row],[age]]&lt;20,"Teen",IF(social_media_ad_optimization[[#This Row],[age]]&lt;=35,"young adult",IF(social_media_ad_optimization[[#This Row],[age]]&lt;=50,"adult","senior")))</f>
        <v>Teen</v>
      </c>
      <c r="U341" s="2">
        <f t="shared" si="5"/>
        <v>0</v>
      </c>
    </row>
    <row r="342" spans="1:21" x14ac:dyDescent="0.3">
      <c r="A342" t="s">
        <v>442</v>
      </c>
      <c r="B342">
        <v>59</v>
      </c>
      <c r="C342" t="s">
        <v>27</v>
      </c>
      <c r="D342" t="s">
        <v>46</v>
      </c>
      <c r="E342" t="s">
        <v>35</v>
      </c>
      <c r="F342" t="s">
        <v>133</v>
      </c>
      <c r="G342" t="s">
        <v>21</v>
      </c>
      <c r="H342" t="s">
        <v>38</v>
      </c>
      <c r="I342" t="s">
        <v>43</v>
      </c>
      <c r="J342">
        <v>4</v>
      </c>
      <c r="K342">
        <v>3</v>
      </c>
      <c r="L342">
        <v>1</v>
      </c>
      <c r="M342">
        <v>16.100000000000001</v>
      </c>
      <c r="N342" t="s">
        <v>24</v>
      </c>
      <c r="O342" t="s">
        <v>44</v>
      </c>
      <c r="P342">
        <v>0.86</v>
      </c>
      <c r="Q342" s="1">
        <f>(social_media_ad_optimization[[#This Row],[clicks]]/social_media_ad_optimization[[#This Row],[impressions]])*100</f>
        <v>75</v>
      </c>
      <c r="R342" t="s">
        <v>605</v>
      </c>
      <c r="S342" t="str">
        <f>IF(OR(social_media_ad_optimization[[#This Row],[day_of_week]]="Saturday",social_media_ad_optimization[[#This Row],[day_of_week]]="Sunday"),"yes","No")</f>
        <v>No</v>
      </c>
      <c r="T342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42" s="2">
        <f t="shared" si="5"/>
        <v>0.47333333333333338</v>
      </c>
    </row>
    <row r="343" spans="1:21" x14ac:dyDescent="0.3">
      <c r="A343" t="s">
        <v>443</v>
      </c>
      <c r="B343">
        <v>55</v>
      </c>
      <c r="C343" t="s">
        <v>17</v>
      </c>
      <c r="D343" t="s">
        <v>18</v>
      </c>
      <c r="E343" t="s">
        <v>74</v>
      </c>
      <c r="F343" t="s">
        <v>135</v>
      </c>
      <c r="G343" t="s">
        <v>72</v>
      </c>
      <c r="H343" t="s">
        <v>38</v>
      </c>
      <c r="I343" t="s">
        <v>48</v>
      </c>
      <c r="J343">
        <v>11</v>
      </c>
      <c r="K343">
        <v>9</v>
      </c>
      <c r="L343">
        <v>0</v>
      </c>
      <c r="M343">
        <v>9.66</v>
      </c>
      <c r="N343" t="s">
        <v>49</v>
      </c>
      <c r="O343" t="s">
        <v>44</v>
      </c>
      <c r="P343">
        <v>0.46</v>
      </c>
      <c r="Q343" s="1">
        <f>(social_media_ad_optimization[[#This Row],[clicks]]/social_media_ad_optimization[[#This Row],[impressions]])*100</f>
        <v>81.818181818181827</v>
      </c>
      <c r="R343" t="s">
        <v>606</v>
      </c>
      <c r="S343" t="str">
        <f>IF(OR(social_media_ad_optimization[[#This Row],[day_of_week]]="Saturday",social_media_ad_optimization[[#This Row],[day_of_week]]="Sunday"),"yes","No")</f>
        <v>No</v>
      </c>
      <c r="T343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43" s="2">
        <f t="shared" si="5"/>
        <v>0.36727272727272731</v>
      </c>
    </row>
    <row r="344" spans="1:21" x14ac:dyDescent="0.3">
      <c r="A344" t="s">
        <v>444</v>
      </c>
      <c r="B344">
        <v>22</v>
      </c>
      <c r="C344" t="s">
        <v>27</v>
      </c>
      <c r="D344" t="s">
        <v>59</v>
      </c>
      <c r="E344" t="s">
        <v>19</v>
      </c>
      <c r="F344" t="s">
        <v>137</v>
      </c>
      <c r="G344" t="s">
        <v>21</v>
      </c>
      <c r="H344" t="s">
        <v>38</v>
      </c>
      <c r="I344" t="s">
        <v>43</v>
      </c>
      <c r="J344">
        <v>11</v>
      </c>
      <c r="K344">
        <v>11</v>
      </c>
      <c r="L344">
        <v>0</v>
      </c>
      <c r="M344">
        <v>19.89</v>
      </c>
      <c r="N344" t="s">
        <v>76</v>
      </c>
      <c r="O344" t="s">
        <v>25</v>
      </c>
      <c r="P344">
        <v>0.6</v>
      </c>
      <c r="Q344" s="1">
        <f>(social_media_ad_optimization[[#This Row],[clicks]]/social_media_ad_optimization[[#This Row],[impressions]])*100</f>
        <v>100</v>
      </c>
      <c r="R344" t="s">
        <v>606</v>
      </c>
      <c r="S344" t="str">
        <f>IF(OR(social_media_ad_optimization[[#This Row],[day_of_week]]="Saturday",social_media_ad_optimization[[#This Row],[day_of_week]]="Sunday"),"yes","No")</f>
        <v>No</v>
      </c>
      <c r="T34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44" s="2">
        <f t="shared" si="5"/>
        <v>0.44000000000000006</v>
      </c>
    </row>
    <row r="345" spans="1:21" x14ac:dyDescent="0.3">
      <c r="A345" t="s">
        <v>445</v>
      </c>
      <c r="B345">
        <v>51</v>
      </c>
      <c r="C345" t="s">
        <v>17</v>
      </c>
      <c r="D345" t="s">
        <v>18</v>
      </c>
      <c r="E345" t="s">
        <v>74</v>
      </c>
      <c r="F345" t="s">
        <v>139</v>
      </c>
      <c r="G345" t="s">
        <v>42</v>
      </c>
      <c r="H345" t="s">
        <v>38</v>
      </c>
      <c r="I345" t="s">
        <v>48</v>
      </c>
      <c r="J345">
        <v>3</v>
      </c>
      <c r="K345">
        <v>0</v>
      </c>
      <c r="L345">
        <v>0</v>
      </c>
      <c r="M345">
        <v>3.28</v>
      </c>
      <c r="N345" t="s">
        <v>39</v>
      </c>
      <c r="O345" t="s">
        <v>44</v>
      </c>
      <c r="P345">
        <v>0.02</v>
      </c>
      <c r="Q345" s="1">
        <f>(social_media_ad_optimization[[#This Row],[clicks]]/social_media_ad_optimization[[#This Row],[impressions]])*100</f>
        <v>0</v>
      </c>
      <c r="R345" t="s">
        <v>604</v>
      </c>
      <c r="S345" t="str">
        <f>IF(OR(social_media_ad_optimization[[#This Row],[day_of_week]]="Saturday",social_media_ad_optimization[[#This Row],[day_of_week]]="Sunday"),"yes","No")</f>
        <v>No</v>
      </c>
      <c r="T345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45" s="2">
        <f t="shared" si="5"/>
        <v>0</v>
      </c>
    </row>
    <row r="346" spans="1:21" x14ac:dyDescent="0.3">
      <c r="A346" t="s">
        <v>446</v>
      </c>
      <c r="B346">
        <v>44</v>
      </c>
      <c r="C346" t="s">
        <v>27</v>
      </c>
      <c r="D346" t="s">
        <v>46</v>
      </c>
      <c r="E346" t="s">
        <v>19</v>
      </c>
      <c r="F346" t="s">
        <v>141</v>
      </c>
      <c r="G346" t="s">
        <v>30</v>
      </c>
      <c r="H346" t="s">
        <v>22</v>
      </c>
      <c r="I346" t="s">
        <v>43</v>
      </c>
      <c r="J346">
        <v>12</v>
      </c>
      <c r="K346">
        <v>11</v>
      </c>
      <c r="L346">
        <v>1</v>
      </c>
      <c r="M346">
        <v>16.5</v>
      </c>
      <c r="N346" t="s">
        <v>68</v>
      </c>
      <c r="O346" t="s">
        <v>44</v>
      </c>
      <c r="P346">
        <v>0.94</v>
      </c>
      <c r="Q346" s="1">
        <f>(social_media_ad_optimization[[#This Row],[clicks]]/social_media_ad_optimization[[#This Row],[impressions]])*100</f>
        <v>91.666666666666657</v>
      </c>
      <c r="R346" t="s">
        <v>605</v>
      </c>
      <c r="S346" t="str">
        <f>IF(OR(social_media_ad_optimization[[#This Row],[day_of_week]]="Saturday",social_media_ad_optimization[[#This Row],[day_of_week]]="Sunday"),"yes","No")</f>
        <v>yes</v>
      </c>
      <c r="T346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46" s="2">
        <f t="shared" si="5"/>
        <v>0.44303030303030311</v>
      </c>
    </row>
    <row r="347" spans="1:21" x14ac:dyDescent="0.3">
      <c r="A347" t="s">
        <v>447</v>
      </c>
      <c r="B347">
        <v>60</v>
      </c>
      <c r="C347" t="s">
        <v>27</v>
      </c>
      <c r="D347" t="s">
        <v>54</v>
      </c>
      <c r="E347" t="s">
        <v>70</v>
      </c>
      <c r="F347" t="s">
        <v>143</v>
      </c>
      <c r="G347" t="s">
        <v>56</v>
      </c>
      <c r="H347" t="s">
        <v>22</v>
      </c>
      <c r="I347" t="s">
        <v>43</v>
      </c>
      <c r="J347">
        <v>2</v>
      </c>
      <c r="K347">
        <v>1</v>
      </c>
      <c r="L347">
        <v>1</v>
      </c>
      <c r="M347">
        <v>8.5</v>
      </c>
      <c r="N347" t="s">
        <v>68</v>
      </c>
      <c r="O347" t="s">
        <v>32</v>
      </c>
      <c r="P347">
        <v>0.69</v>
      </c>
      <c r="Q347" s="1">
        <f>(social_media_ad_optimization[[#This Row],[clicks]]/social_media_ad_optimization[[#This Row],[impressions]])*100</f>
        <v>50</v>
      </c>
      <c r="R347" t="s">
        <v>605</v>
      </c>
      <c r="S347" t="str">
        <f>IF(OR(social_media_ad_optimization[[#This Row],[day_of_week]]="Saturday",social_media_ad_optimization[[#This Row],[day_of_week]]="Sunday"),"yes","No")</f>
        <v>yes</v>
      </c>
      <c r="T347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47" s="2">
        <f t="shared" si="5"/>
        <v>0.64000000000000012</v>
      </c>
    </row>
    <row r="348" spans="1:21" x14ac:dyDescent="0.3">
      <c r="A348" t="s">
        <v>448</v>
      </c>
      <c r="B348">
        <v>29</v>
      </c>
      <c r="C348" t="s">
        <v>58</v>
      </c>
      <c r="D348" t="s">
        <v>59</v>
      </c>
      <c r="E348" t="s">
        <v>19</v>
      </c>
      <c r="F348" t="s">
        <v>145</v>
      </c>
      <c r="G348" t="s">
        <v>30</v>
      </c>
      <c r="H348" t="s">
        <v>22</v>
      </c>
      <c r="I348" t="s">
        <v>43</v>
      </c>
      <c r="J348">
        <v>4</v>
      </c>
      <c r="K348">
        <v>2</v>
      </c>
      <c r="L348">
        <v>1</v>
      </c>
      <c r="M348">
        <v>26.72</v>
      </c>
      <c r="N348" t="s">
        <v>39</v>
      </c>
      <c r="O348" t="s">
        <v>44</v>
      </c>
      <c r="P348">
        <v>0.75</v>
      </c>
      <c r="Q348" s="1">
        <f>(social_media_ad_optimization[[#This Row],[clicks]]/social_media_ad_optimization[[#This Row],[impressions]])*100</f>
        <v>50</v>
      </c>
      <c r="R348" t="s">
        <v>605</v>
      </c>
      <c r="S348" t="str">
        <f>IF(OR(social_media_ad_optimization[[#This Row],[day_of_week]]="Saturday",social_media_ad_optimization[[#This Row],[day_of_week]]="Sunday"),"yes","No")</f>
        <v>No</v>
      </c>
      <c r="T348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48" s="2">
        <f t="shared" si="5"/>
        <v>0.44000000000000006</v>
      </c>
    </row>
    <row r="349" spans="1:21" x14ac:dyDescent="0.3">
      <c r="A349" t="s">
        <v>449</v>
      </c>
      <c r="B349">
        <v>55</v>
      </c>
      <c r="C349" t="s">
        <v>27</v>
      </c>
      <c r="D349" t="s">
        <v>46</v>
      </c>
      <c r="E349" t="s">
        <v>28</v>
      </c>
      <c r="F349" t="s">
        <v>147</v>
      </c>
      <c r="G349" t="s">
        <v>42</v>
      </c>
      <c r="H349" t="s">
        <v>22</v>
      </c>
      <c r="I349" t="s">
        <v>48</v>
      </c>
      <c r="J349">
        <v>10</v>
      </c>
      <c r="K349">
        <v>9</v>
      </c>
      <c r="L349">
        <v>0</v>
      </c>
      <c r="M349">
        <v>3.07</v>
      </c>
      <c r="N349" t="s">
        <v>76</v>
      </c>
      <c r="O349" t="s">
        <v>32</v>
      </c>
      <c r="P349">
        <v>0.47</v>
      </c>
      <c r="Q349" s="1">
        <f>(social_media_ad_optimization[[#This Row],[clicks]]/social_media_ad_optimization[[#This Row],[impressions]])*100</f>
        <v>90</v>
      </c>
      <c r="R349" t="s">
        <v>606</v>
      </c>
      <c r="S349" t="str">
        <f>IF(OR(social_media_ad_optimization[[#This Row],[day_of_week]]="Saturday",social_media_ad_optimization[[#This Row],[day_of_week]]="Sunday"),"yes","No")</f>
        <v>No</v>
      </c>
      <c r="T349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49" s="2">
        <f t="shared" si="5"/>
        <v>0.4</v>
      </c>
    </row>
    <row r="350" spans="1:21" x14ac:dyDescent="0.3">
      <c r="A350" t="s">
        <v>450</v>
      </c>
      <c r="B350">
        <v>25</v>
      </c>
      <c r="C350" t="s">
        <v>58</v>
      </c>
      <c r="D350" t="s">
        <v>46</v>
      </c>
      <c r="E350" t="s">
        <v>74</v>
      </c>
      <c r="F350" t="s">
        <v>149</v>
      </c>
      <c r="G350" t="s">
        <v>21</v>
      </c>
      <c r="H350" t="s">
        <v>38</v>
      </c>
      <c r="I350" t="s">
        <v>23</v>
      </c>
      <c r="J350">
        <v>14</v>
      </c>
      <c r="K350">
        <v>13</v>
      </c>
      <c r="L350">
        <v>1</v>
      </c>
      <c r="M350">
        <v>29.78</v>
      </c>
      <c r="N350" t="s">
        <v>39</v>
      </c>
      <c r="O350" t="s">
        <v>44</v>
      </c>
      <c r="P350">
        <v>0.96</v>
      </c>
      <c r="Q350" s="1">
        <f>(social_media_ad_optimization[[#This Row],[clicks]]/social_media_ad_optimization[[#This Row],[impressions]])*100</f>
        <v>92.857142857142861</v>
      </c>
      <c r="R350" t="s">
        <v>605</v>
      </c>
      <c r="S350" t="str">
        <f>IF(OR(social_media_ad_optimization[[#This Row],[day_of_week]]="Saturday",social_media_ad_optimization[[#This Row],[day_of_week]]="Sunday"),"yes","No")</f>
        <v>No</v>
      </c>
      <c r="T350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50" s="2">
        <f t="shared" si="5"/>
        <v>0.44219780219780225</v>
      </c>
    </row>
    <row r="351" spans="1:21" x14ac:dyDescent="0.3">
      <c r="A351" t="s">
        <v>451</v>
      </c>
      <c r="B351">
        <v>54</v>
      </c>
      <c r="C351" t="s">
        <v>27</v>
      </c>
      <c r="D351" t="s">
        <v>34</v>
      </c>
      <c r="E351" t="s">
        <v>70</v>
      </c>
      <c r="F351" t="s">
        <v>151</v>
      </c>
      <c r="G351" t="s">
        <v>72</v>
      </c>
      <c r="H351" t="s">
        <v>22</v>
      </c>
      <c r="I351" t="s">
        <v>23</v>
      </c>
      <c r="J351">
        <v>8</v>
      </c>
      <c r="K351">
        <v>5</v>
      </c>
      <c r="L351">
        <v>0</v>
      </c>
      <c r="M351">
        <v>6.13</v>
      </c>
      <c r="N351" t="s">
        <v>31</v>
      </c>
      <c r="O351" t="s">
        <v>25</v>
      </c>
      <c r="P351">
        <v>0.34</v>
      </c>
      <c r="Q351" s="1">
        <f>(social_media_ad_optimization[[#This Row],[clicks]]/social_media_ad_optimization[[#This Row],[impressions]])*100</f>
        <v>62.5</v>
      </c>
      <c r="R351" t="s">
        <v>606</v>
      </c>
      <c r="S351" t="str">
        <f>IF(OR(social_media_ad_optimization[[#This Row],[day_of_week]]="Saturday",social_media_ad_optimization[[#This Row],[day_of_week]]="Sunday"),"yes","No")</f>
        <v>yes</v>
      </c>
      <c r="T351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51" s="2">
        <f t="shared" si="5"/>
        <v>0.29000000000000004</v>
      </c>
    </row>
    <row r="352" spans="1:21" x14ac:dyDescent="0.3">
      <c r="A352" t="s">
        <v>452</v>
      </c>
      <c r="B352">
        <v>18</v>
      </c>
      <c r="C352" t="s">
        <v>27</v>
      </c>
      <c r="D352" t="s">
        <v>59</v>
      </c>
      <c r="E352" t="s">
        <v>51</v>
      </c>
      <c r="F352" t="s">
        <v>20</v>
      </c>
      <c r="G352" t="s">
        <v>56</v>
      </c>
      <c r="H352" t="s">
        <v>22</v>
      </c>
      <c r="I352" t="s">
        <v>43</v>
      </c>
      <c r="J352">
        <v>13</v>
      </c>
      <c r="K352">
        <v>12</v>
      </c>
      <c r="L352">
        <v>0</v>
      </c>
      <c r="M352">
        <v>4.75</v>
      </c>
      <c r="N352" t="s">
        <v>81</v>
      </c>
      <c r="O352" t="s">
        <v>32</v>
      </c>
      <c r="P352">
        <v>0.49</v>
      </c>
      <c r="Q352" s="1">
        <f>(social_media_ad_optimization[[#This Row],[clicks]]/social_media_ad_optimization[[#This Row],[impressions]])*100</f>
        <v>92.307692307692307</v>
      </c>
      <c r="R352" t="s">
        <v>606</v>
      </c>
      <c r="S352" t="str">
        <f>IF(OR(social_media_ad_optimization[[#This Row],[day_of_week]]="Saturday",social_media_ad_optimization[[#This Row],[day_of_week]]="Sunday"),"yes","No")</f>
        <v>No</v>
      </c>
      <c r="T352" t="str">
        <f>IF(social_media_ad_optimization[[#This Row],[age]]&lt;20,"Teen",IF(social_media_ad_optimization[[#This Row],[age]]&lt;=35,"young adult",IF(social_media_ad_optimization[[#This Row],[age]]&lt;=50,"adult","senior")))</f>
        <v>Teen</v>
      </c>
      <c r="U352" s="2">
        <f t="shared" si="5"/>
        <v>0.40923076923076929</v>
      </c>
    </row>
    <row r="353" spans="1:21" x14ac:dyDescent="0.3">
      <c r="A353" t="s">
        <v>453</v>
      </c>
      <c r="B353">
        <v>45</v>
      </c>
      <c r="C353" t="s">
        <v>27</v>
      </c>
      <c r="D353" t="s">
        <v>46</v>
      </c>
      <c r="E353" t="s">
        <v>35</v>
      </c>
      <c r="F353" t="s">
        <v>29</v>
      </c>
      <c r="G353" t="s">
        <v>42</v>
      </c>
      <c r="H353" t="s">
        <v>22</v>
      </c>
      <c r="I353" t="s">
        <v>23</v>
      </c>
      <c r="J353">
        <v>9</v>
      </c>
      <c r="K353">
        <v>3</v>
      </c>
      <c r="L353">
        <v>0</v>
      </c>
      <c r="M353">
        <v>28.55</v>
      </c>
      <c r="N353" t="s">
        <v>39</v>
      </c>
      <c r="O353" t="s">
        <v>32</v>
      </c>
      <c r="P353">
        <v>0.27</v>
      </c>
      <c r="Q353" s="1">
        <f>(social_media_ad_optimization[[#This Row],[clicks]]/social_media_ad_optimization[[#This Row],[impressions]])*100</f>
        <v>33.333333333333329</v>
      </c>
      <c r="R353" t="s">
        <v>604</v>
      </c>
      <c r="S353" t="str">
        <f>IF(OR(social_media_ad_optimization[[#This Row],[day_of_week]]="Saturday",social_media_ad_optimization[[#This Row],[day_of_week]]="Sunday"),"yes","No")</f>
        <v>No</v>
      </c>
      <c r="T353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53" s="2">
        <f t="shared" si="5"/>
        <v>0.17333333333333334</v>
      </c>
    </row>
    <row r="354" spans="1:21" x14ac:dyDescent="0.3">
      <c r="A354" t="s">
        <v>454</v>
      </c>
      <c r="B354">
        <v>30</v>
      </c>
      <c r="C354" t="s">
        <v>17</v>
      </c>
      <c r="D354" t="s">
        <v>62</v>
      </c>
      <c r="E354" t="s">
        <v>28</v>
      </c>
      <c r="F354" t="s">
        <v>36</v>
      </c>
      <c r="G354" t="s">
        <v>72</v>
      </c>
      <c r="H354" t="s">
        <v>22</v>
      </c>
      <c r="I354" t="s">
        <v>23</v>
      </c>
      <c r="J354">
        <v>12</v>
      </c>
      <c r="K354">
        <v>5</v>
      </c>
      <c r="L354">
        <v>1</v>
      </c>
      <c r="M354">
        <v>3.98</v>
      </c>
      <c r="N354" t="s">
        <v>24</v>
      </c>
      <c r="O354" t="s">
        <v>32</v>
      </c>
      <c r="P354">
        <v>0.63</v>
      </c>
      <c r="Q354" s="1">
        <f>(social_media_ad_optimization[[#This Row],[clicks]]/social_media_ad_optimization[[#This Row],[impressions]])*100</f>
        <v>41.666666666666671</v>
      </c>
      <c r="R354" t="s">
        <v>605</v>
      </c>
      <c r="S354" t="str">
        <f>IF(OR(social_media_ad_optimization[[#This Row],[day_of_week]]="Saturday",social_media_ad_optimization[[#This Row],[day_of_week]]="Sunday"),"yes","No")</f>
        <v>No</v>
      </c>
      <c r="T35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54" s="2">
        <f t="shared" si="5"/>
        <v>0.28666666666666674</v>
      </c>
    </row>
    <row r="355" spans="1:21" x14ac:dyDescent="0.3">
      <c r="A355" t="s">
        <v>455</v>
      </c>
      <c r="B355">
        <v>37</v>
      </c>
      <c r="C355" t="s">
        <v>17</v>
      </c>
      <c r="D355" t="s">
        <v>18</v>
      </c>
      <c r="E355" t="s">
        <v>28</v>
      </c>
      <c r="F355" t="s">
        <v>41</v>
      </c>
      <c r="G355" t="s">
        <v>21</v>
      </c>
      <c r="H355" t="s">
        <v>38</v>
      </c>
      <c r="I355" t="s">
        <v>43</v>
      </c>
      <c r="J355">
        <v>12</v>
      </c>
      <c r="K355">
        <v>8</v>
      </c>
      <c r="L355">
        <v>0</v>
      </c>
      <c r="M355">
        <v>10.8</v>
      </c>
      <c r="N355" t="s">
        <v>31</v>
      </c>
      <c r="O355" t="s">
        <v>25</v>
      </c>
      <c r="P355">
        <v>0.39</v>
      </c>
      <c r="Q355" s="1">
        <f>(social_media_ad_optimization[[#This Row],[clicks]]/social_media_ad_optimization[[#This Row],[impressions]])*100</f>
        <v>66.666666666666657</v>
      </c>
      <c r="R355" t="s">
        <v>606</v>
      </c>
      <c r="S355" t="str">
        <f>IF(OR(social_media_ad_optimization[[#This Row],[day_of_week]]="Saturday",social_media_ad_optimization[[#This Row],[day_of_week]]="Sunday"),"yes","No")</f>
        <v>yes</v>
      </c>
      <c r="T355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55" s="2">
        <f t="shared" si="5"/>
        <v>0.30666666666666664</v>
      </c>
    </row>
    <row r="356" spans="1:21" x14ac:dyDescent="0.3">
      <c r="A356" t="s">
        <v>456</v>
      </c>
      <c r="B356">
        <v>39</v>
      </c>
      <c r="C356" t="s">
        <v>27</v>
      </c>
      <c r="D356" t="s">
        <v>59</v>
      </c>
      <c r="E356" t="s">
        <v>51</v>
      </c>
      <c r="F356" t="s">
        <v>47</v>
      </c>
      <c r="G356" t="s">
        <v>56</v>
      </c>
      <c r="H356" t="s">
        <v>38</v>
      </c>
      <c r="I356" t="s">
        <v>23</v>
      </c>
      <c r="J356">
        <v>4</v>
      </c>
      <c r="K356">
        <v>1</v>
      </c>
      <c r="L356">
        <v>0</v>
      </c>
      <c r="M356">
        <v>4.8</v>
      </c>
      <c r="N356" t="s">
        <v>31</v>
      </c>
      <c r="O356" t="s">
        <v>25</v>
      </c>
      <c r="P356">
        <v>0.15</v>
      </c>
      <c r="Q356" s="1">
        <f>(social_media_ad_optimization[[#This Row],[clicks]]/social_media_ad_optimization[[#This Row],[impressions]])*100</f>
        <v>25</v>
      </c>
      <c r="R356" t="s">
        <v>604</v>
      </c>
      <c r="S356" t="str">
        <f>IF(OR(social_media_ad_optimization[[#This Row],[day_of_week]]="Saturday",social_media_ad_optimization[[#This Row],[day_of_week]]="Sunday"),"yes","No")</f>
        <v>yes</v>
      </c>
      <c r="T356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56" s="2">
        <f t="shared" si="5"/>
        <v>0.14000000000000001</v>
      </c>
    </row>
    <row r="357" spans="1:21" x14ac:dyDescent="0.3">
      <c r="A357" t="s">
        <v>457</v>
      </c>
      <c r="B357">
        <v>55</v>
      </c>
      <c r="C357" t="s">
        <v>58</v>
      </c>
      <c r="D357" t="s">
        <v>34</v>
      </c>
      <c r="E357" t="s">
        <v>28</v>
      </c>
      <c r="F357" t="s">
        <v>52</v>
      </c>
      <c r="G357" t="s">
        <v>21</v>
      </c>
      <c r="H357" t="s">
        <v>22</v>
      </c>
      <c r="I357" t="s">
        <v>43</v>
      </c>
      <c r="J357">
        <v>15</v>
      </c>
      <c r="K357">
        <v>8</v>
      </c>
      <c r="L357">
        <v>0</v>
      </c>
      <c r="M357">
        <v>19.07</v>
      </c>
      <c r="N357" t="s">
        <v>24</v>
      </c>
      <c r="O357" t="s">
        <v>25</v>
      </c>
      <c r="P357">
        <v>0.36</v>
      </c>
      <c r="Q357" s="1">
        <f>(social_media_ad_optimization[[#This Row],[clicks]]/social_media_ad_optimization[[#This Row],[impressions]])*100</f>
        <v>53.333333333333336</v>
      </c>
      <c r="R357" t="s">
        <v>606</v>
      </c>
      <c r="S357" t="str">
        <f>IF(OR(social_media_ad_optimization[[#This Row],[day_of_week]]="Saturday",social_media_ad_optimization[[#This Row],[day_of_week]]="Sunday"),"yes","No")</f>
        <v>No</v>
      </c>
      <c r="T357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57" s="2">
        <f t="shared" si="5"/>
        <v>0.25333333333333335</v>
      </c>
    </row>
    <row r="358" spans="1:21" x14ac:dyDescent="0.3">
      <c r="A358" t="s">
        <v>458</v>
      </c>
      <c r="B358">
        <v>60</v>
      </c>
      <c r="C358" t="s">
        <v>17</v>
      </c>
      <c r="D358" t="s">
        <v>62</v>
      </c>
      <c r="E358" t="s">
        <v>28</v>
      </c>
      <c r="F358" t="s">
        <v>55</v>
      </c>
      <c r="G358" t="s">
        <v>30</v>
      </c>
      <c r="H358" t="s">
        <v>22</v>
      </c>
      <c r="I358" t="s">
        <v>43</v>
      </c>
      <c r="J358">
        <v>8</v>
      </c>
      <c r="K358">
        <v>6</v>
      </c>
      <c r="L358">
        <v>1</v>
      </c>
      <c r="M358">
        <v>8.33</v>
      </c>
      <c r="N358" t="s">
        <v>31</v>
      </c>
      <c r="O358" t="s">
        <v>25</v>
      </c>
      <c r="P358">
        <v>0.82</v>
      </c>
      <c r="Q358" s="1">
        <f>(social_media_ad_optimization[[#This Row],[clicks]]/social_media_ad_optimization[[#This Row],[impressions]])*100</f>
        <v>75</v>
      </c>
      <c r="R358" t="s">
        <v>605</v>
      </c>
      <c r="S358" t="str">
        <f>IF(OR(social_media_ad_optimization[[#This Row],[day_of_week]]="Saturday",social_media_ad_optimization[[#This Row],[day_of_week]]="Sunday"),"yes","No")</f>
        <v>yes</v>
      </c>
      <c r="T358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58" s="2">
        <f t="shared" si="5"/>
        <v>0.40666666666666673</v>
      </c>
    </row>
    <row r="359" spans="1:21" x14ac:dyDescent="0.3">
      <c r="A359" t="s">
        <v>459</v>
      </c>
      <c r="B359">
        <v>31</v>
      </c>
      <c r="C359" t="s">
        <v>58</v>
      </c>
      <c r="D359" t="s">
        <v>62</v>
      </c>
      <c r="E359" t="s">
        <v>19</v>
      </c>
      <c r="F359" t="s">
        <v>60</v>
      </c>
      <c r="G359" t="s">
        <v>30</v>
      </c>
      <c r="H359" t="s">
        <v>38</v>
      </c>
      <c r="I359" t="s">
        <v>43</v>
      </c>
      <c r="J359">
        <v>11</v>
      </c>
      <c r="K359">
        <v>1</v>
      </c>
      <c r="L359">
        <v>0</v>
      </c>
      <c r="M359">
        <v>8.83</v>
      </c>
      <c r="N359" t="s">
        <v>24</v>
      </c>
      <c r="O359" t="s">
        <v>32</v>
      </c>
      <c r="P359">
        <v>0.09</v>
      </c>
      <c r="Q359" s="1">
        <f>(social_media_ad_optimization[[#This Row],[clicks]]/social_media_ad_optimization[[#This Row],[impressions]])*100</f>
        <v>9.0909090909090917</v>
      </c>
      <c r="R359" t="s">
        <v>604</v>
      </c>
      <c r="S359" t="str">
        <f>IF(OR(social_media_ad_optimization[[#This Row],[day_of_week]]="Saturday",social_media_ad_optimization[[#This Row],[day_of_week]]="Sunday"),"yes","No")</f>
        <v>No</v>
      </c>
      <c r="T359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59" s="2">
        <f t="shared" si="5"/>
        <v>7.6363636363636384E-2</v>
      </c>
    </row>
    <row r="360" spans="1:21" x14ac:dyDescent="0.3">
      <c r="A360" t="s">
        <v>460</v>
      </c>
      <c r="B360">
        <v>26</v>
      </c>
      <c r="C360" t="s">
        <v>27</v>
      </c>
      <c r="D360" t="s">
        <v>18</v>
      </c>
      <c r="E360" t="s">
        <v>74</v>
      </c>
      <c r="F360" t="s">
        <v>63</v>
      </c>
      <c r="G360" t="s">
        <v>72</v>
      </c>
      <c r="H360" t="s">
        <v>22</v>
      </c>
      <c r="I360" t="s">
        <v>43</v>
      </c>
      <c r="J360">
        <v>2</v>
      </c>
      <c r="K360">
        <v>0</v>
      </c>
      <c r="L360">
        <v>0</v>
      </c>
      <c r="M360">
        <v>2.4900000000000002</v>
      </c>
      <c r="N360" t="s">
        <v>24</v>
      </c>
      <c r="O360" t="s">
        <v>25</v>
      </c>
      <c r="P360">
        <v>0.01</v>
      </c>
      <c r="Q360" s="1">
        <f>(social_media_ad_optimization[[#This Row],[clicks]]/social_media_ad_optimization[[#This Row],[impressions]])*100</f>
        <v>0</v>
      </c>
      <c r="R360" t="s">
        <v>604</v>
      </c>
      <c r="S360" t="str">
        <f>IF(OR(social_media_ad_optimization[[#This Row],[day_of_week]]="Saturday",social_media_ad_optimization[[#This Row],[day_of_week]]="Sunday"),"yes","No")</f>
        <v>No</v>
      </c>
      <c r="T360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60" s="2">
        <f t="shared" si="5"/>
        <v>0</v>
      </c>
    </row>
    <row r="361" spans="1:21" x14ac:dyDescent="0.3">
      <c r="A361" t="s">
        <v>461</v>
      </c>
      <c r="B361">
        <v>34</v>
      </c>
      <c r="C361" t="s">
        <v>58</v>
      </c>
      <c r="D361" t="s">
        <v>34</v>
      </c>
      <c r="E361" t="s">
        <v>70</v>
      </c>
      <c r="F361" t="s">
        <v>65</v>
      </c>
      <c r="G361" t="s">
        <v>72</v>
      </c>
      <c r="H361" t="s">
        <v>38</v>
      </c>
      <c r="I361" t="s">
        <v>43</v>
      </c>
      <c r="J361">
        <v>3</v>
      </c>
      <c r="K361">
        <v>0</v>
      </c>
      <c r="L361">
        <v>0</v>
      </c>
      <c r="M361">
        <v>2.74</v>
      </c>
      <c r="N361" t="s">
        <v>76</v>
      </c>
      <c r="O361" t="s">
        <v>32</v>
      </c>
      <c r="P361">
        <v>0.01</v>
      </c>
      <c r="Q361" s="1">
        <f>(social_media_ad_optimization[[#This Row],[clicks]]/social_media_ad_optimization[[#This Row],[impressions]])*100</f>
        <v>0</v>
      </c>
      <c r="R361" t="s">
        <v>604</v>
      </c>
      <c r="S361" t="str">
        <f>IF(OR(social_media_ad_optimization[[#This Row],[day_of_week]]="Saturday",social_media_ad_optimization[[#This Row],[day_of_week]]="Sunday"),"yes","No")</f>
        <v>No</v>
      </c>
      <c r="T361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61" s="2">
        <f t="shared" si="5"/>
        <v>0</v>
      </c>
    </row>
    <row r="362" spans="1:21" x14ac:dyDescent="0.3">
      <c r="A362" t="s">
        <v>462</v>
      </c>
      <c r="B362">
        <v>48</v>
      </c>
      <c r="C362" t="s">
        <v>27</v>
      </c>
      <c r="D362" t="s">
        <v>34</v>
      </c>
      <c r="E362" t="s">
        <v>28</v>
      </c>
      <c r="F362" t="s">
        <v>67</v>
      </c>
      <c r="G362" t="s">
        <v>30</v>
      </c>
      <c r="H362" t="s">
        <v>22</v>
      </c>
      <c r="I362" t="s">
        <v>23</v>
      </c>
      <c r="J362">
        <v>14</v>
      </c>
      <c r="K362">
        <v>9</v>
      </c>
      <c r="L362">
        <v>0</v>
      </c>
      <c r="M362">
        <v>5.33</v>
      </c>
      <c r="N362" t="s">
        <v>49</v>
      </c>
      <c r="O362" t="s">
        <v>32</v>
      </c>
      <c r="P362">
        <v>0.35</v>
      </c>
      <c r="Q362" s="1">
        <f>(social_media_ad_optimization[[#This Row],[clicks]]/social_media_ad_optimization[[#This Row],[impressions]])*100</f>
        <v>64.285714285714292</v>
      </c>
      <c r="R362" t="s">
        <v>606</v>
      </c>
      <c r="S362" t="str">
        <f>IF(OR(social_media_ad_optimization[[#This Row],[day_of_week]]="Saturday",social_media_ad_optimization[[#This Row],[day_of_week]]="Sunday"),"yes","No")</f>
        <v>No</v>
      </c>
      <c r="T362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62" s="2">
        <f t="shared" si="5"/>
        <v>0.29714285714285715</v>
      </c>
    </row>
    <row r="363" spans="1:21" x14ac:dyDescent="0.3">
      <c r="A363" t="s">
        <v>463</v>
      </c>
      <c r="B363">
        <v>22</v>
      </c>
      <c r="C363" t="s">
        <v>58</v>
      </c>
      <c r="D363" t="s">
        <v>62</v>
      </c>
      <c r="E363" t="s">
        <v>28</v>
      </c>
      <c r="F363" t="s">
        <v>71</v>
      </c>
      <c r="G363" t="s">
        <v>21</v>
      </c>
      <c r="H363" t="s">
        <v>22</v>
      </c>
      <c r="I363" t="s">
        <v>43</v>
      </c>
      <c r="J363">
        <v>5</v>
      </c>
      <c r="K363">
        <v>2</v>
      </c>
      <c r="L363">
        <v>1</v>
      </c>
      <c r="M363">
        <v>3.89</v>
      </c>
      <c r="N363" t="s">
        <v>76</v>
      </c>
      <c r="O363" t="s">
        <v>25</v>
      </c>
      <c r="P363">
        <v>0.62</v>
      </c>
      <c r="Q363" s="1">
        <f>(social_media_ad_optimization[[#This Row],[clicks]]/social_media_ad_optimization[[#This Row],[impressions]])*100</f>
        <v>40</v>
      </c>
      <c r="R363" t="s">
        <v>605</v>
      </c>
      <c r="S363" t="str">
        <f>IF(OR(social_media_ad_optimization[[#This Row],[day_of_week]]="Saturday",social_media_ad_optimization[[#This Row],[day_of_week]]="Sunday"),"yes","No")</f>
        <v>No</v>
      </c>
      <c r="T363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63" s="2">
        <f t="shared" si="5"/>
        <v>0.4</v>
      </c>
    </row>
    <row r="364" spans="1:21" x14ac:dyDescent="0.3">
      <c r="A364" t="s">
        <v>464</v>
      </c>
      <c r="B364">
        <v>36</v>
      </c>
      <c r="C364" t="s">
        <v>27</v>
      </c>
      <c r="D364" t="s">
        <v>62</v>
      </c>
      <c r="E364" t="s">
        <v>70</v>
      </c>
      <c r="F364" t="s">
        <v>75</v>
      </c>
      <c r="G364" t="s">
        <v>42</v>
      </c>
      <c r="H364" t="s">
        <v>22</v>
      </c>
      <c r="I364" t="s">
        <v>23</v>
      </c>
      <c r="J364">
        <v>14</v>
      </c>
      <c r="K364">
        <v>12</v>
      </c>
      <c r="L364">
        <v>0</v>
      </c>
      <c r="M364">
        <v>1.28</v>
      </c>
      <c r="N364" t="s">
        <v>76</v>
      </c>
      <c r="O364" t="s">
        <v>32</v>
      </c>
      <c r="P364">
        <v>0.43</v>
      </c>
      <c r="Q364" s="1">
        <f>(social_media_ad_optimization[[#This Row],[clicks]]/social_media_ad_optimization[[#This Row],[impressions]])*100</f>
        <v>85.714285714285708</v>
      </c>
      <c r="R364" t="s">
        <v>606</v>
      </c>
      <c r="S364" t="str">
        <f>IF(OR(social_media_ad_optimization[[#This Row],[day_of_week]]="Saturday",social_media_ad_optimization[[#This Row],[day_of_week]]="Sunday"),"yes","No")</f>
        <v>No</v>
      </c>
      <c r="T364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64" s="2">
        <f t="shared" si="5"/>
        <v>0.3828571428571429</v>
      </c>
    </row>
    <row r="365" spans="1:21" x14ac:dyDescent="0.3">
      <c r="A365" t="s">
        <v>465</v>
      </c>
      <c r="B365">
        <v>59</v>
      </c>
      <c r="C365" t="s">
        <v>17</v>
      </c>
      <c r="D365" t="s">
        <v>59</v>
      </c>
      <c r="E365" t="s">
        <v>70</v>
      </c>
      <c r="F365" t="s">
        <v>78</v>
      </c>
      <c r="G365" t="s">
        <v>42</v>
      </c>
      <c r="H365" t="s">
        <v>38</v>
      </c>
      <c r="I365" t="s">
        <v>48</v>
      </c>
      <c r="J365">
        <v>2</v>
      </c>
      <c r="K365">
        <v>1</v>
      </c>
      <c r="L365">
        <v>0</v>
      </c>
      <c r="M365">
        <v>6.3</v>
      </c>
      <c r="N365" t="s">
        <v>81</v>
      </c>
      <c r="O365" t="s">
        <v>44</v>
      </c>
      <c r="P365">
        <v>0.28000000000000003</v>
      </c>
      <c r="Q365" s="1">
        <f>(social_media_ad_optimization[[#This Row],[clicks]]/social_media_ad_optimization[[#This Row],[impressions]])*100</f>
        <v>50</v>
      </c>
      <c r="R365" t="s">
        <v>604</v>
      </c>
      <c r="S365" t="str">
        <f>IF(OR(social_media_ad_optimization[[#This Row],[day_of_week]]="Saturday",social_media_ad_optimization[[#This Row],[day_of_week]]="Sunday"),"yes","No")</f>
        <v>No</v>
      </c>
      <c r="T365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65" s="2">
        <f t="shared" si="5"/>
        <v>0.24000000000000002</v>
      </c>
    </row>
    <row r="366" spans="1:21" x14ac:dyDescent="0.3">
      <c r="A366" t="s">
        <v>466</v>
      </c>
      <c r="B366">
        <v>47</v>
      </c>
      <c r="C366" t="s">
        <v>27</v>
      </c>
      <c r="D366" t="s">
        <v>46</v>
      </c>
      <c r="E366" t="s">
        <v>19</v>
      </c>
      <c r="F366" t="s">
        <v>80</v>
      </c>
      <c r="G366" t="s">
        <v>42</v>
      </c>
      <c r="H366" t="s">
        <v>38</v>
      </c>
      <c r="I366" t="s">
        <v>48</v>
      </c>
      <c r="J366">
        <v>15</v>
      </c>
      <c r="K366">
        <v>5</v>
      </c>
      <c r="L366">
        <v>1</v>
      </c>
      <c r="M366">
        <v>21.19</v>
      </c>
      <c r="N366" t="s">
        <v>49</v>
      </c>
      <c r="O366" t="s">
        <v>25</v>
      </c>
      <c r="P366">
        <v>0.67</v>
      </c>
      <c r="Q366" s="1">
        <f>(social_media_ad_optimization[[#This Row],[clicks]]/social_media_ad_optimization[[#This Row],[impressions]])*100</f>
        <v>33.333333333333329</v>
      </c>
      <c r="R366" t="s">
        <v>605</v>
      </c>
      <c r="S366" t="str">
        <f>IF(OR(social_media_ad_optimization[[#This Row],[day_of_week]]="Saturday",social_media_ad_optimization[[#This Row],[day_of_week]]="Sunday"),"yes","No")</f>
        <v>No</v>
      </c>
      <c r="T366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66" s="2">
        <f t="shared" si="5"/>
        <v>0.25333333333333335</v>
      </c>
    </row>
    <row r="367" spans="1:21" x14ac:dyDescent="0.3">
      <c r="A367" t="s">
        <v>467</v>
      </c>
      <c r="B367">
        <v>24</v>
      </c>
      <c r="C367" t="s">
        <v>27</v>
      </c>
      <c r="D367" t="s">
        <v>54</v>
      </c>
      <c r="E367" t="s">
        <v>35</v>
      </c>
      <c r="F367" t="s">
        <v>83</v>
      </c>
      <c r="G367" t="s">
        <v>37</v>
      </c>
      <c r="H367" t="s">
        <v>38</v>
      </c>
      <c r="I367" t="s">
        <v>23</v>
      </c>
      <c r="J367">
        <v>10</v>
      </c>
      <c r="K367">
        <v>6</v>
      </c>
      <c r="L367">
        <v>0</v>
      </c>
      <c r="M367">
        <v>18.73</v>
      </c>
      <c r="N367" t="s">
        <v>68</v>
      </c>
      <c r="O367" t="s">
        <v>32</v>
      </c>
      <c r="P367">
        <v>0.39</v>
      </c>
      <c r="Q367" s="1">
        <f>(social_media_ad_optimization[[#This Row],[clicks]]/social_media_ad_optimization[[#This Row],[impressions]])*100</f>
        <v>60</v>
      </c>
      <c r="R367" t="s">
        <v>606</v>
      </c>
      <c r="S367" t="str">
        <f>IF(OR(social_media_ad_optimization[[#This Row],[day_of_week]]="Saturday",social_media_ad_optimization[[#This Row],[day_of_week]]="Sunday"),"yes","No")</f>
        <v>yes</v>
      </c>
      <c r="T367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67" s="2">
        <f t="shared" si="5"/>
        <v>0.28000000000000003</v>
      </c>
    </row>
    <row r="368" spans="1:21" x14ac:dyDescent="0.3">
      <c r="A368" t="s">
        <v>468</v>
      </c>
      <c r="B368">
        <v>26</v>
      </c>
      <c r="C368" t="s">
        <v>27</v>
      </c>
      <c r="D368" t="s">
        <v>46</v>
      </c>
      <c r="E368" t="s">
        <v>28</v>
      </c>
      <c r="F368" t="s">
        <v>85</v>
      </c>
      <c r="G368" t="s">
        <v>42</v>
      </c>
      <c r="H368" t="s">
        <v>38</v>
      </c>
      <c r="I368" t="s">
        <v>23</v>
      </c>
      <c r="J368">
        <v>2</v>
      </c>
      <c r="K368">
        <v>1</v>
      </c>
      <c r="L368">
        <v>0</v>
      </c>
      <c r="M368">
        <v>1.36</v>
      </c>
      <c r="N368" t="s">
        <v>68</v>
      </c>
      <c r="O368" t="s">
        <v>32</v>
      </c>
      <c r="P368">
        <v>0.26</v>
      </c>
      <c r="Q368" s="1">
        <f>(social_media_ad_optimization[[#This Row],[clicks]]/social_media_ad_optimization[[#This Row],[impressions]])*100</f>
        <v>50</v>
      </c>
      <c r="R368" t="s">
        <v>604</v>
      </c>
      <c r="S368" t="str">
        <f>IF(OR(social_media_ad_optimization[[#This Row],[day_of_week]]="Saturday",social_media_ad_optimization[[#This Row],[day_of_week]]="Sunday"),"yes","No")</f>
        <v>yes</v>
      </c>
      <c r="T368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68" s="2">
        <f t="shared" si="5"/>
        <v>0.24000000000000002</v>
      </c>
    </row>
    <row r="369" spans="1:21" x14ac:dyDescent="0.3">
      <c r="A369" t="s">
        <v>469</v>
      </c>
      <c r="B369">
        <v>51</v>
      </c>
      <c r="C369" t="s">
        <v>58</v>
      </c>
      <c r="D369" t="s">
        <v>54</v>
      </c>
      <c r="E369" t="s">
        <v>19</v>
      </c>
      <c r="F369" t="s">
        <v>87</v>
      </c>
      <c r="G369" t="s">
        <v>37</v>
      </c>
      <c r="H369" t="s">
        <v>22</v>
      </c>
      <c r="I369" t="s">
        <v>48</v>
      </c>
      <c r="J369">
        <v>14</v>
      </c>
      <c r="K369">
        <v>5</v>
      </c>
      <c r="L369">
        <v>0</v>
      </c>
      <c r="M369">
        <v>20.96</v>
      </c>
      <c r="N369" t="s">
        <v>24</v>
      </c>
      <c r="O369" t="s">
        <v>25</v>
      </c>
      <c r="P369">
        <v>0.28000000000000003</v>
      </c>
      <c r="Q369" s="1">
        <f>(social_media_ad_optimization[[#This Row],[clicks]]/social_media_ad_optimization[[#This Row],[impressions]])*100</f>
        <v>35.714285714285715</v>
      </c>
      <c r="R369" t="s">
        <v>604</v>
      </c>
      <c r="S369" t="str">
        <f>IF(OR(social_media_ad_optimization[[#This Row],[day_of_week]]="Saturday",social_media_ad_optimization[[#This Row],[day_of_week]]="Sunday"),"yes","No")</f>
        <v>No</v>
      </c>
      <c r="T369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69" s="2">
        <f t="shared" si="5"/>
        <v>0.18285714285714288</v>
      </c>
    </row>
    <row r="370" spans="1:21" x14ac:dyDescent="0.3">
      <c r="A370" t="s">
        <v>470</v>
      </c>
      <c r="B370">
        <v>45</v>
      </c>
      <c r="C370" t="s">
        <v>58</v>
      </c>
      <c r="D370" t="s">
        <v>62</v>
      </c>
      <c r="E370" t="s">
        <v>51</v>
      </c>
      <c r="F370" t="s">
        <v>89</v>
      </c>
      <c r="G370" t="s">
        <v>42</v>
      </c>
      <c r="H370" t="s">
        <v>38</v>
      </c>
      <c r="I370" t="s">
        <v>48</v>
      </c>
      <c r="J370">
        <v>11</v>
      </c>
      <c r="K370">
        <v>10</v>
      </c>
      <c r="L370">
        <v>1</v>
      </c>
      <c r="M370">
        <v>25.33</v>
      </c>
      <c r="N370" t="s">
        <v>24</v>
      </c>
      <c r="O370" t="s">
        <v>32</v>
      </c>
      <c r="P370">
        <v>0.95</v>
      </c>
      <c r="Q370" s="1">
        <f>(social_media_ad_optimization[[#This Row],[clicks]]/social_media_ad_optimization[[#This Row],[impressions]])*100</f>
        <v>90.909090909090907</v>
      </c>
      <c r="R370" t="s">
        <v>605</v>
      </c>
      <c r="S370" t="str">
        <f>IF(OR(social_media_ad_optimization[[#This Row],[day_of_week]]="Saturday",social_media_ad_optimization[[#This Row],[day_of_week]]="Sunday"),"yes","No")</f>
        <v>No</v>
      </c>
      <c r="T370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70" s="2">
        <f t="shared" si="5"/>
        <v>0.44363636363636372</v>
      </c>
    </row>
    <row r="371" spans="1:21" x14ac:dyDescent="0.3">
      <c r="A371" t="s">
        <v>471</v>
      </c>
      <c r="B371">
        <v>21</v>
      </c>
      <c r="C371" t="s">
        <v>17</v>
      </c>
      <c r="D371" t="s">
        <v>62</v>
      </c>
      <c r="E371" t="s">
        <v>51</v>
      </c>
      <c r="F371" t="s">
        <v>91</v>
      </c>
      <c r="G371" t="s">
        <v>37</v>
      </c>
      <c r="H371" t="s">
        <v>38</v>
      </c>
      <c r="I371" t="s">
        <v>43</v>
      </c>
      <c r="J371">
        <v>14</v>
      </c>
      <c r="K371">
        <v>2</v>
      </c>
      <c r="L371">
        <v>1</v>
      </c>
      <c r="M371">
        <v>15.26</v>
      </c>
      <c r="N371" t="s">
        <v>76</v>
      </c>
      <c r="O371" t="s">
        <v>44</v>
      </c>
      <c r="P371">
        <v>0.55000000000000004</v>
      </c>
      <c r="Q371" s="1">
        <f>(social_media_ad_optimization[[#This Row],[clicks]]/social_media_ad_optimization[[#This Row],[impressions]])*100</f>
        <v>14.285714285714285</v>
      </c>
      <c r="R371" t="s">
        <v>606</v>
      </c>
      <c r="S371" t="str">
        <f>IF(OR(social_media_ad_optimization[[#This Row],[day_of_week]]="Saturday",social_media_ad_optimization[[#This Row],[day_of_week]]="Sunday"),"yes","No")</f>
        <v>No</v>
      </c>
      <c r="T371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71" s="2">
        <f t="shared" si="5"/>
        <v>0.29714285714285715</v>
      </c>
    </row>
    <row r="372" spans="1:21" x14ac:dyDescent="0.3">
      <c r="A372" t="s">
        <v>472</v>
      </c>
      <c r="B372">
        <v>35</v>
      </c>
      <c r="C372" t="s">
        <v>17</v>
      </c>
      <c r="D372" t="s">
        <v>54</v>
      </c>
      <c r="E372" t="s">
        <v>51</v>
      </c>
      <c r="F372" t="s">
        <v>93</v>
      </c>
      <c r="G372" t="s">
        <v>37</v>
      </c>
      <c r="H372" t="s">
        <v>38</v>
      </c>
      <c r="I372" t="s">
        <v>43</v>
      </c>
      <c r="J372">
        <v>14</v>
      </c>
      <c r="K372">
        <v>3</v>
      </c>
      <c r="L372">
        <v>1</v>
      </c>
      <c r="M372">
        <v>13.88</v>
      </c>
      <c r="N372" t="s">
        <v>24</v>
      </c>
      <c r="O372" t="s">
        <v>44</v>
      </c>
      <c r="P372">
        <v>0.57999999999999996</v>
      </c>
      <c r="Q372" s="1">
        <f>(social_media_ad_optimization[[#This Row],[clicks]]/social_media_ad_optimization[[#This Row],[impressions]])*100</f>
        <v>21.428571428571427</v>
      </c>
      <c r="R372" t="s">
        <v>606</v>
      </c>
      <c r="S372" t="str">
        <f>IF(OR(social_media_ad_optimization[[#This Row],[day_of_week]]="Saturday",social_media_ad_optimization[[#This Row],[day_of_week]]="Sunday"),"yes","No")</f>
        <v>No</v>
      </c>
      <c r="T372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72" s="2">
        <f t="shared" si="5"/>
        <v>0.25904761904761908</v>
      </c>
    </row>
    <row r="373" spans="1:21" x14ac:dyDescent="0.3">
      <c r="A373" t="s">
        <v>473</v>
      </c>
      <c r="B373">
        <v>23</v>
      </c>
      <c r="C373" t="s">
        <v>27</v>
      </c>
      <c r="D373" t="s">
        <v>46</v>
      </c>
      <c r="E373" t="s">
        <v>70</v>
      </c>
      <c r="F373" t="s">
        <v>95</v>
      </c>
      <c r="G373" t="s">
        <v>30</v>
      </c>
      <c r="H373" t="s">
        <v>38</v>
      </c>
      <c r="I373" t="s">
        <v>48</v>
      </c>
      <c r="J373">
        <v>11</v>
      </c>
      <c r="K373">
        <v>0</v>
      </c>
      <c r="L373">
        <v>0</v>
      </c>
      <c r="M373">
        <v>0.51</v>
      </c>
      <c r="N373" t="s">
        <v>81</v>
      </c>
      <c r="O373" t="s">
        <v>25</v>
      </c>
      <c r="P373">
        <v>0</v>
      </c>
      <c r="Q373" s="1">
        <f>(social_media_ad_optimization[[#This Row],[clicks]]/social_media_ad_optimization[[#This Row],[impressions]])*100</f>
        <v>0</v>
      </c>
      <c r="R373" t="s">
        <v>604</v>
      </c>
      <c r="S373" t="str">
        <f>IF(OR(social_media_ad_optimization[[#This Row],[day_of_week]]="Saturday",social_media_ad_optimization[[#This Row],[day_of_week]]="Sunday"),"yes","No")</f>
        <v>No</v>
      </c>
      <c r="T373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73" s="2">
        <f t="shared" si="5"/>
        <v>0</v>
      </c>
    </row>
    <row r="374" spans="1:21" x14ac:dyDescent="0.3">
      <c r="A374" t="s">
        <v>474</v>
      </c>
      <c r="B374">
        <v>53</v>
      </c>
      <c r="C374" t="s">
        <v>58</v>
      </c>
      <c r="D374" t="s">
        <v>18</v>
      </c>
      <c r="E374" t="s">
        <v>28</v>
      </c>
      <c r="F374" t="s">
        <v>97</v>
      </c>
      <c r="G374" t="s">
        <v>37</v>
      </c>
      <c r="H374" t="s">
        <v>38</v>
      </c>
      <c r="I374" t="s">
        <v>48</v>
      </c>
      <c r="J374">
        <v>9</v>
      </c>
      <c r="K374">
        <v>3</v>
      </c>
      <c r="L374">
        <v>0</v>
      </c>
      <c r="M374">
        <v>14.23</v>
      </c>
      <c r="N374" t="s">
        <v>39</v>
      </c>
      <c r="O374" t="s">
        <v>44</v>
      </c>
      <c r="P374">
        <v>0.24</v>
      </c>
      <c r="Q374" s="1">
        <f>(social_media_ad_optimization[[#This Row],[clicks]]/social_media_ad_optimization[[#This Row],[impressions]])*100</f>
        <v>33.333333333333329</v>
      </c>
      <c r="R374" t="s">
        <v>604</v>
      </c>
      <c r="S374" t="str">
        <f>IF(OR(social_media_ad_optimization[[#This Row],[day_of_week]]="Saturday",social_media_ad_optimization[[#This Row],[day_of_week]]="Sunday"),"yes","No")</f>
        <v>No</v>
      </c>
      <c r="T374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74" s="2">
        <f t="shared" si="5"/>
        <v>0.17333333333333334</v>
      </c>
    </row>
    <row r="375" spans="1:21" x14ac:dyDescent="0.3">
      <c r="A375" t="s">
        <v>475</v>
      </c>
      <c r="B375">
        <v>21</v>
      </c>
      <c r="C375" t="s">
        <v>17</v>
      </c>
      <c r="D375" t="s">
        <v>46</v>
      </c>
      <c r="E375" t="s">
        <v>70</v>
      </c>
      <c r="F375" t="s">
        <v>99</v>
      </c>
      <c r="G375" t="s">
        <v>37</v>
      </c>
      <c r="H375" t="s">
        <v>38</v>
      </c>
      <c r="I375" t="s">
        <v>48</v>
      </c>
      <c r="J375">
        <v>11</v>
      </c>
      <c r="K375">
        <v>5</v>
      </c>
      <c r="L375">
        <v>0</v>
      </c>
      <c r="M375">
        <v>4.3099999999999996</v>
      </c>
      <c r="N375" t="s">
        <v>68</v>
      </c>
      <c r="O375" t="s">
        <v>32</v>
      </c>
      <c r="P375">
        <v>0.25</v>
      </c>
      <c r="Q375" s="1">
        <f>(social_media_ad_optimization[[#This Row],[clicks]]/social_media_ad_optimization[[#This Row],[impressions]])*100</f>
        <v>45.454545454545453</v>
      </c>
      <c r="R375" t="s">
        <v>604</v>
      </c>
      <c r="S375" t="str">
        <f>IF(OR(social_media_ad_optimization[[#This Row],[day_of_week]]="Saturday",social_media_ad_optimization[[#This Row],[day_of_week]]="Sunday"),"yes","No")</f>
        <v>yes</v>
      </c>
      <c r="T375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75" s="2">
        <f t="shared" si="5"/>
        <v>0.22181818181818183</v>
      </c>
    </row>
    <row r="376" spans="1:21" x14ac:dyDescent="0.3">
      <c r="A376" t="s">
        <v>476</v>
      </c>
      <c r="B376">
        <v>32</v>
      </c>
      <c r="C376" t="s">
        <v>17</v>
      </c>
      <c r="D376" t="s">
        <v>59</v>
      </c>
      <c r="E376" t="s">
        <v>70</v>
      </c>
      <c r="F376" t="s">
        <v>101</v>
      </c>
      <c r="G376" t="s">
        <v>72</v>
      </c>
      <c r="H376" t="s">
        <v>38</v>
      </c>
      <c r="I376" t="s">
        <v>48</v>
      </c>
      <c r="J376">
        <v>9</v>
      </c>
      <c r="K376">
        <v>5</v>
      </c>
      <c r="L376">
        <v>0</v>
      </c>
      <c r="M376">
        <v>2.33</v>
      </c>
      <c r="N376" t="s">
        <v>76</v>
      </c>
      <c r="O376" t="s">
        <v>44</v>
      </c>
      <c r="P376">
        <v>0.28999999999999998</v>
      </c>
      <c r="Q376" s="1">
        <f>(social_media_ad_optimization[[#This Row],[clicks]]/social_media_ad_optimization[[#This Row],[impressions]])*100</f>
        <v>55.555555555555557</v>
      </c>
      <c r="R376" t="s">
        <v>604</v>
      </c>
      <c r="S376" t="str">
        <f>IF(OR(social_media_ad_optimization[[#This Row],[day_of_week]]="Saturday",social_media_ad_optimization[[#This Row],[day_of_week]]="Sunday"),"yes","No")</f>
        <v>No</v>
      </c>
      <c r="T376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76" s="2">
        <f t="shared" si="5"/>
        <v>0.26222222222222225</v>
      </c>
    </row>
    <row r="377" spans="1:21" x14ac:dyDescent="0.3">
      <c r="A377" t="s">
        <v>477</v>
      </c>
      <c r="B377">
        <v>26</v>
      </c>
      <c r="C377" t="s">
        <v>58</v>
      </c>
      <c r="D377" t="s">
        <v>62</v>
      </c>
      <c r="E377" t="s">
        <v>19</v>
      </c>
      <c r="F377" t="s">
        <v>103</v>
      </c>
      <c r="G377" t="s">
        <v>42</v>
      </c>
      <c r="H377" t="s">
        <v>22</v>
      </c>
      <c r="I377" t="s">
        <v>43</v>
      </c>
      <c r="J377">
        <v>10</v>
      </c>
      <c r="K377">
        <v>3</v>
      </c>
      <c r="L377">
        <v>1</v>
      </c>
      <c r="M377">
        <v>27.98</v>
      </c>
      <c r="N377" t="s">
        <v>81</v>
      </c>
      <c r="O377" t="s">
        <v>25</v>
      </c>
      <c r="P377">
        <v>0.65</v>
      </c>
      <c r="Q377" s="1">
        <f>(social_media_ad_optimization[[#This Row],[clicks]]/social_media_ad_optimization[[#This Row],[impressions]])*100</f>
        <v>30</v>
      </c>
      <c r="R377" t="s">
        <v>605</v>
      </c>
      <c r="S377" t="str">
        <f>IF(OR(social_media_ad_optimization[[#This Row],[day_of_week]]="Saturday",social_media_ad_optimization[[#This Row],[day_of_week]]="Sunday"),"yes","No")</f>
        <v>No</v>
      </c>
      <c r="T377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77" s="2">
        <f t="shared" si="5"/>
        <v>0.29333333333333333</v>
      </c>
    </row>
    <row r="378" spans="1:21" x14ac:dyDescent="0.3">
      <c r="A378" t="s">
        <v>478</v>
      </c>
      <c r="B378">
        <v>47</v>
      </c>
      <c r="C378" t="s">
        <v>17</v>
      </c>
      <c r="D378" t="s">
        <v>62</v>
      </c>
      <c r="E378" t="s">
        <v>70</v>
      </c>
      <c r="F378" t="s">
        <v>105</v>
      </c>
      <c r="G378" t="s">
        <v>30</v>
      </c>
      <c r="H378" t="s">
        <v>38</v>
      </c>
      <c r="I378" t="s">
        <v>23</v>
      </c>
      <c r="J378">
        <v>15</v>
      </c>
      <c r="K378">
        <v>3</v>
      </c>
      <c r="L378">
        <v>0</v>
      </c>
      <c r="M378">
        <v>14.06</v>
      </c>
      <c r="N378" t="s">
        <v>31</v>
      </c>
      <c r="O378" t="s">
        <v>32</v>
      </c>
      <c r="P378">
        <v>0.17</v>
      </c>
      <c r="Q378" s="1">
        <f>(social_media_ad_optimization[[#This Row],[clicks]]/social_media_ad_optimization[[#This Row],[impressions]])*100</f>
        <v>20</v>
      </c>
      <c r="R378" t="s">
        <v>604</v>
      </c>
      <c r="S378" t="str">
        <f>IF(OR(social_media_ad_optimization[[#This Row],[day_of_week]]="Saturday",social_media_ad_optimization[[#This Row],[day_of_week]]="Sunday"),"yes","No")</f>
        <v>yes</v>
      </c>
      <c r="T378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78" s="2">
        <f t="shared" si="5"/>
        <v>0.12000000000000002</v>
      </c>
    </row>
    <row r="379" spans="1:21" x14ac:dyDescent="0.3">
      <c r="A379" t="s">
        <v>479</v>
      </c>
      <c r="B379">
        <v>50</v>
      </c>
      <c r="C379" t="s">
        <v>17</v>
      </c>
      <c r="D379" t="s">
        <v>46</v>
      </c>
      <c r="E379" t="s">
        <v>28</v>
      </c>
      <c r="F379" t="s">
        <v>107</v>
      </c>
      <c r="G379" t="s">
        <v>37</v>
      </c>
      <c r="H379" t="s">
        <v>22</v>
      </c>
      <c r="I379" t="s">
        <v>48</v>
      </c>
      <c r="J379">
        <v>15</v>
      </c>
      <c r="K379">
        <v>13</v>
      </c>
      <c r="L379">
        <v>0</v>
      </c>
      <c r="M379">
        <v>15.01</v>
      </c>
      <c r="N379" t="s">
        <v>24</v>
      </c>
      <c r="O379" t="s">
        <v>25</v>
      </c>
      <c r="P379">
        <v>0.51</v>
      </c>
      <c r="Q379" s="1">
        <f>(social_media_ad_optimization[[#This Row],[clicks]]/social_media_ad_optimization[[#This Row],[impressions]])*100</f>
        <v>86.666666666666671</v>
      </c>
      <c r="R379" t="s">
        <v>606</v>
      </c>
      <c r="S379" t="str">
        <f>IF(OR(social_media_ad_optimization[[#This Row],[day_of_week]]="Saturday",social_media_ad_optimization[[#This Row],[day_of_week]]="Sunday"),"yes","No")</f>
        <v>No</v>
      </c>
      <c r="T379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79" s="2">
        <f t="shared" si="5"/>
        <v>0.38666666666666671</v>
      </c>
    </row>
    <row r="380" spans="1:21" x14ac:dyDescent="0.3">
      <c r="A380" t="s">
        <v>480</v>
      </c>
      <c r="B380">
        <v>55</v>
      </c>
      <c r="C380" t="s">
        <v>17</v>
      </c>
      <c r="D380" t="s">
        <v>62</v>
      </c>
      <c r="E380" t="s">
        <v>51</v>
      </c>
      <c r="F380" t="s">
        <v>109</v>
      </c>
      <c r="G380" t="s">
        <v>30</v>
      </c>
      <c r="H380" t="s">
        <v>38</v>
      </c>
      <c r="I380" t="s">
        <v>48</v>
      </c>
      <c r="J380">
        <v>10</v>
      </c>
      <c r="K380">
        <v>9</v>
      </c>
      <c r="L380">
        <v>0</v>
      </c>
      <c r="M380">
        <v>15.62</v>
      </c>
      <c r="N380" t="s">
        <v>81</v>
      </c>
      <c r="O380" t="s">
        <v>44</v>
      </c>
      <c r="P380">
        <v>0.53</v>
      </c>
      <c r="Q380" s="1">
        <f>(social_media_ad_optimization[[#This Row],[clicks]]/social_media_ad_optimization[[#This Row],[impressions]])*100</f>
        <v>90</v>
      </c>
      <c r="R380" t="s">
        <v>606</v>
      </c>
      <c r="S380" t="str">
        <f>IF(OR(social_media_ad_optimization[[#This Row],[day_of_week]]="Saturday",social_media_ad_optimization[[#This Row],[day_of_week]]="Sunday"),"yes","No")</f>
        <v>No</v>
      </c>
      <c r="T380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80" s="2">
        <f t="shared" si="5"/>
        <v>0.4</v>
      </c>
    </row>
    <row r="381" spans="1:21" x14ac:dyDescent="0.3">
      <c r="A381" t="s">
        <v>481</v>
      </c>
      <c r="B381">
        <v>56</v>
      </c>
      <c r="C381" t="s">
        <v>58</v>
      </c>
      <c r="D381" t="s">
        <v>34</v>
      </c>
      <c r="E381" t="s">
        <v>70</v>
      </c>
      <c r="F381" t="s">
        <v>111</v>
      </c>
      <c r="G381" t="s">
        <v>42</v>
      </c>
      <c r="H381" t="s">
        <v>38</v>
      </c>
      <c r="I381" t="s">
        <v>43</v>
      </c>
      <c r="J381">
        <v>8</v>
      </c>
      <c r="K381">
        <v>2</v>
      </c>
      <c r="L381">
        <v>1</v>
      </c>
      <c r="M381">
        <v>18.47</v>
      </c>
      <c r="N381" t="s">
        <v>31</v>
      </c>
      <c r="O381" t="s">
        <v>32</v>
      </c>
      <c r="P381">
        <v>0.62</v>
      </c>
      <c r="Q381" s="1">
        <f>(social_media_ad_optimization[[#This Row],[clicks]]/social_media_ad_optimization[[#This Row],[impressions]])*100</f>
        <v>25</v>
      </c>
      <c r="R381" t="s">
        <v>605</v>
      </c>
      <c r="S381" t="str">
        <f>IF(OR(social_media_ad_optimization[[#This Row],[day_of_week]]="Saturday",social_media_ad_optimization[[#This Row],[day_of_week]]="Sunday"),"yes","No")</f>
        <v>yes</v>
      </c>
      <c r="T381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81" s="2">
        <f t="shared" si="5"/>
        <v>0.34000000000000008</v>
      </c>
    </row>
    <row r="382" spans="1:21" x14ac:dyDescent="0.3">
      <c r="A382" t="s">
        <v>482</v>
      </c>
      <c r="B382">
        <v>37</v>
      </c>
      <c r="C382" t="s">
        <v>58</v>
      </c>
      <c r="D382" t="s">
        <v>54</v>
      </c>
      <c r="E382" t="s">
        <v>70</v>
      </c>
      <c r="F382" t="s">
        <v>113</v>
      </c>
      <c r="G382" t="s">
        <v>72</v>
      </c>
      <c r="H382" t="s">
        <v>22</v>
      </c>
      <c r="I382" t="s">
        <v>23</v>
      </c>
      <c r="J382">
        <v>4</v>
      </c>
      <c r="K382">
        <v>4</v>
      </c>
      <c r="L382">
        <v>0</v>
      </c>
      <c r="M382">
        <v>20.91</v>
      </c>
      <c r="N382" t="s">
        <v>31</v>
      </c>
      <c r="O382" t="s">
        <v>25</v>
      </c>
      <c r="P382">
        <v>0.6</v>
      </c>
      <c r="Q382" s="1">
        <f>(social_media_ad_optimization[[#This Row],[clicks]]/social_media_ad_optimization[[#This Row],[impressions]])*100</f>
        <v>100</v>
      </c>
      <c r="R382" t="s">
        <v>606</v>
      </c>
      <c r="S382" t="str">
        <f>IF(OR(social_media_ad_optimization[[#This Row],[day_of_week]]="Saturday",social_media_ad_optimization[[#This Row],[day_of_week]]="Sunday"),"yes","No")</f>
        <v>yes</v>
      </c>
      <c r="T382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82" s="2">
        <f t="shared" si="5"/>
        <v>0.44000000000000006</v>
      </c>
    </row>
    <row r="383" spans="1:21" x14ac:dyDescent="0.3">
      <c r="A383" t="s">
        <v>483</v>
      </c>
      <c r="B383">
        <v>59</v>
      </c>
      <c r="C383" t="s">
        <v>17</v>
      </c>
      <c r="D383" t="s">
        <v>54</v>
      </c>
      <c r="E383" t="s">
        <v>74</v>
      </c>
      <c r="F383" t="s">
        <v>115</v>
      </c>
      <c r="G383" t="s">
        <v>72</v>
      </c>
      <c r="H383" t="s">
        <v>38</v>
      </c>
      <c r="I383" t="s">
        <v>48</v>
      </c>
      <c r="J383">
        <v>2</v>
      </c>
      <c r="K383">
        <v>1</v>
      </c>
      <c r="L383">
        <v>0</v>
      </c>
      <c r="M383">
        <v>17.899999999999999</v>
      </c>
      <c r="N383" t="s">
        <v>31</v>
      </c>
      <c r="O383" t="s">
        <v>32</v>
      </c>
      <c r="P383">
        <v>0.34</v>
      </c>
      <c r="Q383" s="1">
        <f>(social_media_ad_optimization[[#This Row],[clicks]]/social_media_ad_optimization[[#This Row],[impressions]])*100</f>
        <v>50</v>
      </c>
      <c r="R383" t="s">
        <v>606</v>
      </c>
      <c r="S383" t="str">
        <f>IF(OR(social_media_ad_optimization[[#This Row],[day_of_week]]="Saturday",social_media_ad_optimization[[#This Row],[day_of_week]]="Sunday"),"yes","No")</f>
        <v>yes</v>
      </c>
      <c r="T383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83" s="2">
        <f t="shared" si="5"/>
        <v>0.24000000000000002</v>
      </c>
    </row>
    <row r="384" spans="1:21" x14ac:dyDescent="0.3">
      <c r="A384" t="s">
        <v>484</v>
      </c>
      <c r="B384">
        <v>44</v>
      </c>
      <c r="C384" t="s">
        <v>58</v>
      </c>
      <c r="D384" t="s">
        <v>62</v>
      </c>
      <c r="E384" t="s">
        <v>74</v>
      </c>
      <c r="F384" t="s">
        <v>117</v>
      </c>
      <c r="G384" t="s">
        <v>21</v>
      </c>
      <c r="H384" t="s">
        <v>38</v>
      </c>
      <c r="I384" t="s">
        <v>23</v>
      </c>
      <c r="J384">
        <v>9</v>
      </c>
      <c r="K384">
        <v>1</v>
      </c>
      <c r="L384">
        <v>1</v>
      </c>
      <c r="M384">
        <v>5.21</v>
      </c>
      <c r="N384" t="s">
        <v>31</v>
      </c>
      <c r="O384" t="s">
        <v>25</v>
      </c>
      <c r="P384">
        <v>0.48</v>
      </c>
      <c r="Q384" s="1">
        <f>(social_media_ad_optimization[[#This Row],[clicks]]/social_media_ad_optimization[[#This Row],[impressions]])*100</f>
        <v>11.111111111111111</v>
      </c>
      <c r="R384" t="s">
        <v>606</v>
      </c>
      <c r="S384" t="str">
        <f>IF(OR(social_media_ad_optimization[[#This Row],[day_of_week]]="Saturday",social_media_ad_optimization[[#This Row],[day_of_week]]="Sunday"),"yes","No")</f>
        <v>yes</v>
      </c>
      <c r="T384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84" s="2">
        <f t="shared" si="5"/>
        <v>0.48444444444444446</v>
      </c>
    </row>
    <row r="385" spans="1:21" x14ac:dyDescent="0.3">
      <c r="A385" t="s">
        <v>485</v>
      </c>
      <c r="B385">
        <v>30</v>
      </c>
      <c r="C385" t="s">
        <v>27</v>
      </c>
      <c r="D385" t="s">
        <v>34</v>
      </c>
      <c r="E385" t="s">
        <v>70</v>
      </c>
      <c r="F385" t="s">
        <v>119</v>
      </c>
      <c r="G385" t="s">
        <v>72</v>
      </c>
      <c r="H385" t="s">
        <v>38</v>
      </c>
      <c r="I385" t="s">
        <v>23</v>
      </c>
      <c r="J385">
        <v>14</v>
      </c>
      <c r="K385">
        <v>0</v>
      </c>
      <c r="L385">
        <v>0</v>
      </c>
      <c r="M385">
        <v>3.45</v>
      </c>
      <c r="N385" t="s">
        <v>39</v>
      </c>
      <c r="O385" t="s">
        <v>25</v>
      </c>
      <c r="P385">
        <v>0.02</v>
      </c>
      <c r="Q385" s="1">
        <f>(social_media_ad_optimization[[#This Row],[clicks]]/social_media_ad_optimization[[#This Row],[impressions]])*100</f>
        <v>0</v>
      </c>
      <c r="R385" t="s">
        <v>604</v>
      </c>
      <c r="S385" t="str">
        <f>IF(OR(social_media_ad_optimization[[#This Row],[day_of_week]]="Saturday",social_media_ad_optimization[[#This Row],[day_of_week]]="Sunday"),"yes","No")</f>
        <v>No</v>
      </c>
      <c r="T385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85" s="2">
        <f t="shared" si="5"/>
        <v>0</v>
      </c>
    </row>
    <row r="386" spans="1:21" x14ac:dyDescent="0.3">
      <c r="A386" t="s">
        <v>486</v>
      </c>
      <c r="B386">
        <v>52</v>
      </c>
      <c r="C386" t="s">
        <v>17</v>
      </c>
      <c r="D386" t="s">
        <v>59</v>
      </c>
      <c r="E386" t="s">
        <v>35</v>
      </c>
      <c r="F386" t="s">
        <v>121</v>
      </c>
      <c r="G386" t="s">
        <v>30</v>
      </c>
      <c r="H386" t="s">
        <v>22</v>
      </c>
      <c r="I386" t="s">
        <v>48</v>
      </c>
      <c r="J386">
        <v>11</v>
      </c>
      <c r="K386">
        <v>8</v>
      </c>
      <c r="L386">
        <v>1</v>
      </c>
      <c r="M386">
        <v>15.82</v>
      </c>
      <c r="N386" t="s">
        <v>68</v>
      </c>
      <c r="O386" t="s">
        <v>32</v>
      </c>
      <c r="P386">
        <v>0.84</v>
      </c>
      <c r="Q386" s="1">
        <f>(social_media_ad_optimization[[#This Row],[clicks]]/social_media_ad_optimization[[#This Row],[impressions]])*100</f>
        <v>72.727272727272734</v>
      </c>
      <c r="R386" t="s">
        <v>605</v>
      </c>
      <c r="S386" t="str">
        <f>IF(OR(social_media_ad_optimization[[#This Row],[day_of_week]]="Saturday",social_media_ad_optimization[[#This Row],[day_of_week]]="Sunday"),"yes","No")</f>
        <v>yes</v>
      </c>
      <c r="T386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86" s="2">
        <f t="shared" ref="U386:U449" si="6">IF(OR(J386=0,K386=0),0,((K386/J386)*0.4+(L386/K386)*0.4+IF(Q386="High",1,IF(Q386="Medium",0.5,0.2))*0.2))</f>
        <v>0.38090909090909097</v>
      </c>
    </row>
    <row r="387" spans="1:21" x14ac:dyDescent="0.3">
      <c r="A387" t="s">
        <v>487</v>
      </c>
      <c r="B387">
        <v>36</v>
      </c>
      <c r="C387" t="s">
        <v>58</v>
      </c>
      <c r="D387" t="s">
        <v>62</v>
      </c>
      <c r="E387" t="s">
        <v>28</v>
      </c>
      <c r="F387" t="s">
        <v>123</v>
      </c>
      <c r="G387" t="s">
        <v>42</v>
      </c>
      <c r="H387" t="s">
        <v>38</v>
      </c>
      <c r="I387" t="s">
        <v>43</v>
      </c>
      <c r="J387">
        <v>13</v>
      </c>
      <c r="K387">
        <v>10</v>
      </c>
      <c r="L387">
        <v>1</v>
      </c>
      <c r="M387">
        <v>17.010000000000002</v>
      </c>
      <c r="N387" t="s">
        <v>49</v>
      </c>
      <c r="O387" t="s">
        <v>32</v>
      </c>
      <c r="P387">
        <v>0.87</v>
      </c>
      <c r="Q387" s="1">
        <f>(social_media_ad_optimization[[#This Row],[clicks]]/social_media_ad_optimization[[#This Row],[impressions]])*100</f>
        <v>76.923076923076934</v>
      </c>
      <c r="R387" t="s">
        <v>605</v>
      </c>
      <c r="S387" t="str">
        <f>IF(OR(social_media_ad_optimization[[#This Row],[day_of_week]]="Saturday",social_media_ad_optimization[[#This Row],[day_of_week]]="Sunday"),"yes","No")</f>
        <v>No</v>
      </c>
      <c r="T387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87" s="2">
        <f t="shared" si="6"/>
        <v>0.38769230769230778</v>
      </c>
    </row>
    <row r="388" spans="1:21" x14ac:dyDescent="0.3">
      <c r="A388" t="s">
        <v>488</v>
      </c>
      <c r="B388">
        <v>34</v>
      </c>
      <c r="C388" t="s">
        <v>17</v>
      </c>
      <c r="D388" t="s">
        <v>54</v>
      </c>
      <c r="E388" t="s">
        <v>35</v>
      </c>
      <c r="F388" t="s">
        <v>125</v>
      </c>
      <c r="G388" t="s">
        <v>56</v>
      </c>
      <c r="H388" t="s">
        <v>38</v>
      </c>
      <c r="I388" t="s">
        <v>48</v>
      </c>
      <c r="J388">
        <v>9</v>
      </c>
      <c r="K388">
        <v>9</v>
      </c>
      <c r="L388">
        <v>1</v>
      </c>
      <c r="M388">
        <v>22.02</v>
      </c>
      <c r="N388" t="s">
        <v>76</v>
      </c>
      <c r="O388" t="s">
        <v>44</v>
      </c>
      <c r="P388">
        <v>1</v>
      </c>
      <c r="Q388" s="1">
        <f>(social_media_ad_optimization[[#This Row],[clicks]]/social_media_ad_optimization[[#This Row],[impressions]])*100</f>
        <v>100</v>
      </c>
      <c r="R388" t="s">
        <v>605</v>
      </c>
      <c r="S388" t="str">
        <f>IF(OR(social_media_ad_optimization[[#This Row],[day_of_week]]="Saturday",social_media_ad_optimization[[#This Row],[day_of_week]]="Sunday"),"yes","No")</f>
        <v>No</v>
      </c>
      <c r="T388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88" s="2">
        <f t="shared" si="6"/>
        <v>0.48444444444444446</v>
      </c>
    </row>
    <row r="389" spans="1:21" x14ac:dyDescent="0.3">
      <c r="A389" t="s">
        <v>489</v>
      </c>
      <c r="B389">
        <v>46</v>
      </c>
      <c r="C389" t="s">
        <v>17</v>
      </c>
      <c r="D389" t="s">
        <v>62</v>
      </c>
      <c r="E389" t="s">
        <v>28</v>
      </c>
      <c r="F389" t="s">
        <v>127</v>
      </c>
      <c r="G389" t="s">
        <v>56</v>
      </c>
      <c r="H389" t="s">
        <v>22</v>
      </c>
      <c r="I389" t="s">
        <v>48</v>
      </c>
      <c r="J389">
        <v>9</v>
      </c>
      <c r="K389">
        <v>1</v>
      </c>
      <c r="L389">
        <v>1</v>
      </c>
      <c r="M389">
        <v>13.43</v>
      </c>
      <c r="N389" t="s">
        <v>24</v>
      </c>
      <c r="O389" t="s">
        <v>44</v>
      </c>
      <c r="P389">
        <v>0.52</v>
      </c>
      <c r="Q389" s="1">
        <f>(social_media_ad_optimization[[#This Row],[clicks]]/social_media_ad_optimization[[#This Row],[impressions]])*100</f>
        <v>11.111111111111111</v>
      </c>
      <c r="R389" t="s">
        <v>606</v>
      </c>
      <c r="S389" t="str">
        <f>IF(OR(social_media_ad_optimization[[#This Row],[day_of_week]]="Saturday",social_media_ad_optimization[[#This Row],[day_of_week]]="Sunday"),"yes","No")</f>
        <v>No</v>
      </c>
      <c r="T389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89" s="2">
        <f t="shared" si="6"/>
        <v>0.48444444444444446</v>
      </c>
    </row>
    <row r="390" spans="1:21" x14ac:dyDescent="0.3">
      <c r="A390" t="s">
        <v>490</v>
      </c>
      <c r="B390">
        <v>26</v>
      </c>
      <c r="C390" t="s">
        <v>17</v>
      </c>
      <c r="D390" t="s">
        <v>54</v>
      </c>
      <c r="E390" t="s">
        <v>70</v>
      </c>
      <c r="F390" t="s">
        <v>129</v>
      </c>
      <c r="G390" t="s">
        <v>30</v>
      </c>
      <c r="H390" t="s">
        <v>38</v>
      </c>
      <c r="I390" t="s">
        <v>43</v>
      </c>
      <c r="J390">
        <v>12</v>
      </c>
      <c r="K390">
        <v>2</v>
      </c>
      <c r="L390">
        <v>1</v>
      </c>
      <c r="M390">
        <v>27.93</v>
      </c>
      <c r="N390" t="s">
        <v>24</v>
      </c>
      <c r="O390" t="s">
        <v>25</v>
      </c>
      <c r="P390">
        <v>0.57999999999999996</v>
      </c>
      <c r="Q390" s="1">
        <f>(social_media_ad_optimization[[#This Row],[clicks]]/social_media_ad_optimization[[#This Row],[impressions]])*100</f>
        <v>16.666666666666664</v>
      </c>
      <c r="R390" t="s">
        <v>606</v>
      </c>
      <c r="S390" t="str">
        <f>IF(OR(social_media_ad_optimization[[#This Row],[day_of_week]]="Saturday",social_media_ad_optimization[[#This Row],[day_of_week]]="Sunday"),"yes","No")</f>
        <v>No</v>
      </c>
      <c r="T390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90" s="2">
        <f t="shared" si="6"/>
        <v>0.30666666666666664</v>
      </c>
    </row>
    <row r="391" spans="1:21" x14ac:dyDescent="0.3">
      <c r="A391" t="s">
        <v>491</v>
      </c>
      <c r="B391">
        <v>58</v>
      </c>
      <c r="C391" t="s">
        <v>58</v>
      </c>
      <c r="D391" t="s">
        <v>62</v>
      </c>
      <c r="E391" t="s">
        <v>70</v>
      </c>
      <c r="F391" t="s">
        <v>131</v>
      </c>
      <c r="G391" t="s">
        <v>42</v>
      </c>
      <c r="H391" t="s">
        <v>38</v>
      </c>
      <c r="I391" t="s">
        <v>23</v>
      </c>
      <c r="J391">
        <v>13</v>
      </c>
      <c r="K391">
        <v>11</v>
      </c>
      <c r="L391">
        <v>1</v>
      </c>
      <c r="M391">
        <v>7.38</v>
      </c>
      <c r="N391" t="s">
        <v>76</v>
      </c>
      <c r="O391" t="s">
        <v>32</v>
      </c>
      <c r="P391">
        <v>0.86</v>
      </c>
      <c r="Q391" s="1">
        <f>(social_media_ad_optimization[[#This Row],[clicks]]/social_media_ad_optimization[[#This Row],[impressions]])*100</f>
        <v>84.615384615384613</v>
      </c>
      <c r="R391" t="s">
        <v>605</v>
      </c>
      <c r="S391" t="str">
        <f>IF(OR(social_media_ad_optimization[[#This Row],[day_of_week]]="Saturday",social_media_ad_optimization[[#This Row],[day_of_week]]="Sunday"),"yes","No")</f>
        <v>No</v>
      </c>
      <c r="T391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91" s="2">
        <f t="shared" si="6"/>
        <v>0.41482517482517489</v>
      </c>
    </row>
    <row r="392" spans="1:21" x14ac:dyDescent="0.3">
      <c r="A392" t="s">
        <v>492</v>
      </c>
      <c r="B392">
        <v>22</v>
      </c>
      <c r="C392" t="s">
        <v>58</v>
      </c>
      <c r="D392" t="s">
        <v>34</v>
      </c>
      <c r="E392" t="s">
        <v>35</v>
      </c>
      <c r="F392" t="s">
        <v>133</v>
      </c>
      <c r="G392" t="s">
        <v>37</v>
      </c>
      <c r="H392" t="s">
        <v>38</v>
      </c>
      <c r="I392" t="s">
        <v>23</v>
      </c>
      <c r="J392">
        <v>6</v>
      </c>
      <c r="K392">
        <v>1</v>
      </c>
      <c r="L392">
        <v>0</v>
      </c>
      <c r="M392">
        <v>20.239999999999998</v>
      </c>
      <c r="N392" t="s">
        <v>39</v>
      </c>
      <c r="O392" t="s">
        <v>44</v>
      </c>
      <c r="P392">
        <v>0.18</v>
      </c>
      <c r="Q392" s="1">
        <f>(social_media_ad_optimization[[#This Row],[clicks]]/social_media_ad_optimization[[#This Row],[impressions]])*100</f>
        <v>16.666666666666664</v>
      </c>
      <c r="R392" t="s">
        <v>604</v>
      </c>
      <c r="S392" t="str">
        <f>IF(OR(social_media_ad_optimization[[#This Row],[day_of_week]]="Saturday",social_media_ad_optimization[[#This Row],[day_of_week]]="Sunday"),"yes","No")</f>
        <v>No</v>
      </c>
      <c r="T392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92" s="2">
        <f t="shared" si="6"/>
        <v>0.10666666666666667</v>
      </c>
    </row>
    <row r="393" spans="1:21" x14ac:dyDescent="0.3">
      <c r="A393" t="s">
        <v>493</v>
      </c>
      <c r="B393">
        <v>36</v>
      </c>
      <c r="C393" t="s">
        <v>17</v>
      </c>
      <c r="D393" t="s">
        <v>54</v>
      </c>
      <c r="E393" t="s">
        <v>74</v>
      </c>
      <c r="F393" t="s">
        <v>135</v>
      </c>
      <c r="G393" t="s">
        <v>42</v>
      </c>
      <c r="H393" t="s">
        <v>22</v>
      </c>
      <c r="I393" t="s">
        <v>23</v>
      </c>
      <c r="J393">
        <v>11</v>
      </c>
      <c r="K393">
        <v>5</v>
      </c>
      <c r="L393">
        <v>1</v>
      </c>
      <c r="M393">
        <v>27.23</v>
      </c>
      <c r="N393" t="s">
        <v>24</v>
      </c>
      <c r="O393" t="s">
        <v>32</v>
      </c>
      <c r="P393">
        <v>0.73</v>
      </c>
      <c r="Q393" s="1">
        <f>(social_media_ad_optimization[[#This Row],[clicks]]/social_media_ad_optimization[[#This Row],[impressions]])*100</f>
        <v>45.454545454545453</v>
      </c>
      <c r="R393" t="s">
        <v>605</v>
      </c>
      <c r="S393" t="str">
        <f>IF(OR(social_media_ad_optimization[[#This Row],[day_of_week]]="Saturday",social_media_ad_optimization[[#This Row],[day_of_week]]="Sunday"),"yes","No")</f>
        <v>No</v>
      </c>
      <c r="T393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93" s="2">
        <f t="shared" si="6"/>
        <v>0.30181818181818187</v>
      </c>
    </row>
    <row r="394" spans="1:21" x14ac:dyDescent="0.3">
      <c r="A394" t="s">
        <v>494</v>
      </c>
      <c r="B394">
        <v>33</v>
      </c>
      <c r="C394" t="s">
        <v>17</v>
      </c>
      <c r="D394" t="s">
        <v>62</v>
      </c>
      <c r="E394" t="s">
        <v>70</v>
      </c>
      <c r="F394" t="s">
        <v>137</v>
      </c>
      <c r="G394" t="s">
        <v>42</v>
      </c>
      <c r="H394" t="s">
        <v>22</v>
      </c>
      <c r="I394" t="s">
        <v>43</v>
      </c>
      <c r="J394">
        <v>5</v>
      </c>
      <c r="K394">
        <v>4</v>
      </c>
      <c r="L394">
        <v>0</v>
      </c>
      <c r="M394">
        <v>1.72</v>
      </c>
      <c r="N394" t="s">
        <v>24</v>
      </c>
      <c r="O394" t="s">
        <v>44</v>
      </c>
      <c r="P394">
        <v>0.41</v>
      </c>
      <c r="Q394" s="1">
        <f>(social_media_ad_optimization[[#This Row],[clicks]]/social_media_ad_optimization[[#This Row],[impressions]])*100</f>
        <v>80</v>
      </c>
      <c r="R394" t="s">
        <v>606</v>
      </c>
      <c r="S394" t="str">
        <f>IF(OR(social_media_ad_optimization[[#This Row],[day_of_week]]="Saturday",social_media_ad_optimization[[#This Row],[day_of_week]]="Sunday"),"yes","No")</f>
        <v>No</v>
      </c>
      <c r="T39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394" s="2">
        <f t="shared" si="6"/>
        <v>0.3600000000000001</v>
      </c>
    </row>
    <row r="395" spans="1:21" x14ac:dyDescent="0.3">
      <c r="A395" t="s">
        <v>495</v>
      </c>
      <c r="B395">
        <v>50</v>
      </c>
      <c r="C395" t="s">
        <v>58</v>
      </c>
      <c r="D395" t="s">
        <v>46</v>
      </c>
      <c r="E395" t="s">
        <v>35</v>
      </c>
      <c r="F395" t="s">
        <v>139</v>
      </c>
      <c r="G395" t="s">
        <v>30</v>
      </c>
      <c r="H395" t="s">
        <v>38</v>
      </c>
      <c r="I395" t="s">
        <v>48</v>
      </c>
      <c r="J395">
        <v>4</v>
      </c>
      <c r="K395">
        <v>2</v>
      </c>
      <c r="L395">
        <v>0</v>
      </c>
      <c r="M395">
        <v>28.5</v>
      </c>
      <c r="N395" t="s">
        <v>76</v>
      </c>
      <c r="O395" t="s">
        <v>32</v>
      </c>
      <c r="P395">
        <v>0.35</v>
      </c>
      <c r="Q395" s="1">
        <f>(social_media_ad_optimization[[#This Row],[clicks]]/social_media_ad_optimization[[#This Row],[impressions]])*100</f>
        <v>50</v>
      </c>
      <c r="R395" t="s">
        <v>606</v>
      </c>
      <c r="S395" t="str">
        <f>IF(OR(social_media_ad_optimization[[#This Row],[day_of_week]]="Saturday",social_media_ad_optimization[[#This Row],[day_of_week]]="Sunday"),"yes","No")</f>
        <v>No</v>
      </c>
      <c r="T395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395" s="2">
        <f t="shared" si="6"/>
        <v>0.24000000000000002</v>
      </c>
    </row>
    <row r="396" spans="1:21" x14ac:dyDescent="0.3">
      <c r="A396" t="s">
        <v>496</v>
      </c>
      <c r="B396">
        <v>52</v>
      </c>
      <c r="C396" t="s">
        <v>17</v>
      </c>
      <c r="D396" t="s">
        <v>62</v>
      </c>
      <c r="E396" t="s">
        <v>28</v>
      </c>
      <c r="F396" t="s">
        <v>141</v>
      </c>
      <c r="G396" t="s">
        <v>56</v>
      </c>
      <c r="H396" t="s">
        <v>22</v>
      </c>
      <c r="I396" t="s">
        <v>48</v>
      </c>
      <c r="J396">
        <v>7</v>
      </c>
      <c r="K396">
        <v>1</v>
      </c>
      <c r="L396">
        <v>1</v>
      </c>
      <c r="M396">
        <v>25.03</v>
      </c>
      <c r="N396" t="s">
        <v>31</v>
      </c>
      <c r="O396" t="s">
        <v>44</v>
      </c>
      <c r="P396">
        <v>0.56999999999999995</v>
      </c>
      <c r="Q396" s="1">
        <f>(social_media_ad_optimization[[#This Row],[clicks]]/social_media_ad_optimization[[#This Row],[impressions]])*100</f>
        <v>14.285714285714285</v>
      </c>
      <c r="R396" t="s">
        <v>606</v>
      </c>
      <c r="S396" t="str">
        <f>IF(OR(social_media_ad_optimization[[#This Row],[day_of_week]]="Saturday",social_media_ad_optimization[[#This Row],[day_of_week]]="Sunday"),"yes","No")</f>
        <v>yes</v>
      </c>
      <c r="T396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96" s="2">
        <f t="shared" si="6"/>
        <v>0.49714285714285722</v>
      </c>
    </row>
    <row r="397" spans="1:21" x14ac:dyDescent="0.3">
      <c r="A397" t="s">
        <v>497</v>
      </c>
      <c r="B397">
        <v>59</v>
      </c>
      <c r="C397" t="s">
        <v>17</v>
      </c>
      <c r="D397" t="s">
        <v>62</v>
      </c>
      <c r="E397" t="s">
        <v>19</v>
      </c>
      <c r="F397" t="s">
        <v>143</v>
      </c>
      <c r="G397" t="s">
        <v>56</v>
      </c>
      <c r="H397" t="s">
        <v>22</v>
      </c>
      <c r="I397" t="s">
        <v>43</v>
      </c>
      <c r="J397">
        <v>12</v>
      </c>
      <c r="K397">
        <v>5</v>
      </c>
      <c r="L397">
        <v>1</v>
      </c>
      <c r="M397">
        <v>3.12</v>
      </c>
      <c r="N397" t="s">
        <v>76</v>
      </c>
      <c r="O397" t="s">
        <v>44</v>
      </c>
      <c r="P397">
        <v>0.62</v>
      </c>
      <c r="Q397" s="1">
        <f>(social_media_ad_optimization[[#This Row],[clicks]]/social_media_ad_optimization[[#This Row],[impressions]])*100</f>
        <v>41.666666666666671</v>
      </c>
      <c r="R397" t="s">
        <v>605</v>
      </c>
      <c r="S397" t="str">
        <f>IF(OR(social_media_ad_optimization[[#This Row],[day_of_week]]="Saturday",social_media_ad_optimization[[#This Row],[day_of_week]]="Sunday"),"yes","No")</f>
        <v>No</v>
      </c>
      <c r="T397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97" s="2">
        <f t="shared" si="6"/>
        <v>0.28666666666666674</v>
      </c>
    </row>
    <row r="398" spans="1:21" x14ac:dyDescent="0.3">
      <c r="A398" t="s">
        <v>498</v>
      </c>
      <c r="B398">
        <v>53</v>
      </c>
      <c r="C398" t="s">
        <v>17</v>
      </c>
      <c r="D398" t="s">
        <v>54</v>
      </c>
      <c r="E398" t="s">
        <v>51</v>
      </c>
      <c r="F398" t="s">
        <v>145</v>
      </c>
      <c r="G398" t="s">
        <v>21</v>
      </c>
      <c r="H398" t="s">
        <v>38</v>
      </c>
      <c r="I398" t="s">
        <v>43</v>
      </c>
      <c r="J398">
        <v>8</v>
      </c>
      <c r="K398">
        <v>6</v>
      </c>
      <c r="L398">
        <v>1</v>
      </c>
      <c r="M398">
        <v>1.49</v>
      </c>
      <c r="N398" t="s">
        <v>31</v>
      </c>
      <c r="O398" t="s">
        <v>25</v>
      </c>
      <c r="P398">
        <v>0.78</v>
      </c>
      <c r="Q398" s="1">
        <f>(social_media_ad_optimization[[#This Row],[clicks]]/social_media_ad_optimization[[#This Row],[impressions]])*100</f>
        <v>75</v>
      </c>
      <c r="R398" t="s">
        <v>605</v>
      </c>
      <c r="S398" t="str">
        <f>IF(OR(social_media_ad_optimization[[#This Row],[day_of_week]]="Saturday",social_media_ad_optimization[[#This Row],[day_of_week]]="Sunday"),"yes","No")</f>
        <v>yes</v>
      </c>
      <c r="T398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98" s="2">
        <f t="shared" si="6"/>
        <v>0.40666666666666673</v>
      </c>
    </row>
    <row r="399" spans="1:21" x14ac:dyDescent="0.3">
      <c r="A399" t="s">
        <v>499</v>
      </c>
      <c r="B399">
        <v>52</v>
      </c>
      <c r="C399" t="s">
        <v>17</v>
      </c>
      <c r="D399" t="s">
        <v>62</v>
      </c>
      <c r="E399" t="s">
        <v>19</v>
      </c>
      <c r="F399" t="s">
        <v>147</v>
      </c>
      <c r="G399" t="s">
        <v>37</v>
      </c>
      <c r="H399" t="s">
        <v>22</v>
      </c>
      <c r="I399" t="s">
        <v>48</v>
      </c>
      <c r="J399">
        <v>10</v>
      </c>
      <c r="K399">
        <v>0</v>
      </c>
      <c r="L399">
        <v>0</v>
      </c>
      <c r="M399">
        <v>3.5</v>
      </c>
      <c r="N399" t="s">
        <v>49</v>
      </c>
      <c r="O399" t="s">
        <v>44</v>
      </c>
      <c r="P399">
        <v>0.02</v>
      </c>
      <c r="Q399" s="1">
        <f>(social_media_ad_optimization[[#This Row],[clicks]]/social_media_ad_optimization[[#This Row],[impressions]])*100</f>
        <v>0</v>
      </c>
      <c r="R399" t="s">
        <v>604</v>
      </c>
      <c r="S399" t="str">
        <f>IF(OR(social_media_ad_optimization[[#This Row],[day_of_week]]="Saturday",social_media_ad_optimization[[#This Row],[day_of_week]]="Sunday"),"yes","No")</f>
        <v>No</v>
      </c>
      <c r="T399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399" s="2">
        <f t="shared" si="6"/>
        <v>0</v>
      </c>
    </row>
    <row r="400" spans="1:21" x14ac:dyDescent="0.3">
      <c r="A400" t="s">
        <v>500</v>
      </c>
      <c r="B400">
        <v>50</v>
      </c>
      <c r="C400" t="s">
        <v>17</v>
      </c>
      <c r="D400" t="s">
        <v>59</v>
      </c>
      <c r="E400" t="s">
        <v>19</v>
      </c>
      <c r="F400" t="s">
        <v>149</v>
      </c>
      <c r="G400" t="s">
        <v>21</v>
      </c>
      <c r="H400" t="s">
        <v>22</v>
      </c>
      <c r="I400" t="s">
        <v>43</v>
      </c>
      <c r="J400">
        <v>13</v>
      </c>
      <c r="K400">
        <v>7</v>
      </c>
      <c r="L400">
        <v>1</v>
      </c>
      <c r="M400">
        <v>24.84</v>
      </c>
      <c r="N400" t="s">
        <v>49</v>
      </c>
      <c r="O400" t="s">
        <v>44</v>
      </c>
      <c r="P400">
        <v>0.77</v>
      </c>
      <c r="Q400" s="1">
        <f>(social_media_ad_optimization[[#This Row],[clicks]]/social_media_ad_optimization[[#This Row],[impressions]])*100</f>
        <v>53.846153846153847</v>
      </c>
      <c r="R400" t="s">
        <v>605</v>
      </c>
      <c r="S400" t="str">
        <f>IF(OR(social_media_ad_optimization[[#This Row],[day_of_week]]="Saturday",social_media_ad_optimization[[#This Row],[day_of_week]]="Sunday"),"yes","No")</f>
        <v>No</v>
      </c>
      <c r="T400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00" s="2">
        <f t="shared" si="6"/>
        <v>0.31252747252747259</v>
      </c>
    </row>
    <row r="401" spans="1:21" x14ac:dyDescent="0.3">
      <c r="A401" t="s">
        <v>501</v>
      </c>
      <c r="B401">
        <v>28</v>
      </c>
      <c r="C401" t="s">
        <v>58</v>
      </c>
      <c r="D401" t="s">
        <v>34</v>
      </c>
      <c r="E401" t="s">
        <v>51</v>
      </c>
      <c r="F401" t="s">
        <v>151</v>
      </c>
      <c r="G401" t="s">
        <v>72</v>
      </c>
      <c r="H401" t="s">
        <v>38</v>
      </c>
      <c r="I401" t="s">
        <v>48</v>
      </c>
      <c r="J401">
        <v>5</v>
      </c>
      <c r="K401">
        <v>5</v>
      </c>
      <c r="L401">
        <v>1</v>
      </c>
      <c r="M401">
        <v>20.64</v>
      </c>
      <c r="N401" t="s">
        <v>68</v>
      </c>
      <c r="O401" t="s">
        <v>32</v>
      </c>
      <c r="P401">
        <v>1</v>
      </c>
      <c r="Q401" s="1">
        <f>(social_media_ad_optimization[[#This Row],[clicks]]/social_media_ad_optimization[[#This Row],[impressions]])*100</f>
        <v>100</v>
      </c>
      <c r="R401" t="s">
        <v>605</v>
      </c>
      <c r="S401" t="str">
        <f>IF(OR(social_media_ad_optimization[[#This Row],[day_of_week]]="Saturday",social_media_ad_optimization[[#This Row],[day_of_week]]="Sunday"),"yes","No")</f>
        <v>yes</v>
      </c>
      <c r="T401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01" s="2">
        <f t="shared" si="6"/>
        <v>0.52</v>
      </c>
    </row>
    <row r="402" spans="1:21" x14ac:dyDescent="0.3">
      <c r="A402" t="s">
        <v>502</v>
      </c>
      <c r="B402">
        <v>59</v>
      </c>
      <c r="C402" t="s">
        <v>27</v>
      </c>
      <c r="D402" t="s">
        <v>18</v>
      </c>
      <c r="E402" t="s">
        <v>74</v>
      </c>
      <c r="F402" t="s">
        <v>20</v>
      </c>
      <c r="G402" t="s">
        <v>37</v>
      </c>
      <c r="H402" t="s">
        <v>22</v>
      </c>
      <c r="I402" t="s">
        <v>23</v>
      </c>
      <c r="J402">
        <v>1</v>
      </c>
      <c r="K402">
        <v>0</v>
      </c>
      <c r="L402">
        <v>0</v>
      </c>
      <c r="M402">
        <v>2.86</v>
      </c>
      <c r="N402" t="s">
        <v>81</v>
      </c>
      <c r="O402" t="s">
        <v>32</v>
      </c>
      <c r="P402">
        <v>0.01</v>
      </c>
      <c r="Q402" s="1">
        <f>(social_media_ad_optimization[[#This Row],[clicks]]/social_media_ad_optimization[[#This Row],[impressions]])*100</f>
        <v>0</v>
      </c>
      <c r="R402" t="s">
        <v>604</v>
      </c>
      <c r="S402" t="str">
        <f>IF(OR(social_media_ad_optimization[[#This Row],[day_of_week]]="Saturday",social_media_ad_optimization[[#This Row],[day_of_week]]="Sunday"),"yes","No")</f>
        <v>No</v>
      </c>
      <c r="T402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02" s="2">
        <f t="shared" si="6"/>
        <v>0</v>
      </c>
    </row>
    <row r="403" spans="1:21" x14ac:dyDescent="0.3">
      <c r="A403" t="s">
        <v>503</v>
      </c>
      <c r="B403">
        <v>53</v>
      </c>
      <c r="C403" t="s">
        <v>17</v>
      </c>
      <c r="D403" t="s">
        <v>59</v>
      </c>
      <c r="E403" t="s">
        <v>51</v>
      </c>
      <c r="F403" t="s">
        <v>29</v>
      </c>
      <c r="G403" t="s">
        <v>72</v>
      </c>
      <c r="H403" t="s">
        <v>38</v>
      </c>
      <c r="I403" t="s">
        <v>23</v>
      </c>
      <c r="J403">
        <v>7</v>
      </c>
      <c r="K403">
        <v>2</v>
      </c>
      <c r="L403">
        <v>1</v>
      </c>
      <c r="M403">
        <v>7.4</v>
      </c>
      <c r="N403" t="s">
        <v>68</v>
      </c>
      <c r="O403" t="s">
        <v>44</v>
      </c>
      <c r="P403">
        <v>0.57999999999999996</v>
      </c>
      <c r="Q403" s="1">
        <f>(social_media_ad_optimization[[#This Row],[clicks]]/social_media_ad_optimization[[#This Row],[impressions]])*100</f>
        <v>28.571428571428569</v>
      </c>
      <c r="R403" t="s">
        <v>606</v>
      </c>
      <c r="S403" t="str">
        <f>IF(OR(social_media_ad_optimization[[#This Row],[day_of_week]]="Saturday",social_media_ad_optimization[[#This Row],[day_of_week]]="Sunday"),"yes","No")</f>
        <v>yes</v>
      </c>
      <c r="T403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03" s="2">
        <f t="shared" si="6"/>
        <v>0.35428571428571431</v>
      </c>
    </row>
    <row r="404" spans="1:21" x14ac:dyDescent="0.3">
      <c r="A404" t="s">
        <v>504</v>
      </c>
      <c r="B404">
        <v>30</v>
      </c>
      <c r="C404" t="s">
        <v>17</v>
      </c>
      <c r="D404" t="s">
        <v>34</v>
      </c>
      <c r="E404" t="s">
        <v>19</v>
      </c>
      <c r="F404" t="s">
        <v>36</v>
      </c>
      <c r="G404" t="s">
        <v>37</v>
      </c>
      <c r="H404" t="s">
        <v>22</v>
      </c>
      <c r="I404" t="s">
        <v>48</v>
      </c>
      <c r="J404">
        <v>8</v>
      </c>
      <c r="K404">
        <v>8</v>
      </c>
      <c r="L404">
        <v>1</v>
      </c>
      <c r="M404">
        <v>20.48</v>
      </c>
      <c r="N404" t="s">
        <v>39</v>
      </c>
      <c r="O404" t="s">
        <v>25</v>
      </c>
      <c r="P404">
        <v>1</v>
      </c>
      <c r="Q404" s="1">
        <f>(social_media_ad_optimization[[#This Row],[clicks]]/social_media_ad_optimization[[#This Row],[impressions]])*100</f>
        <v>100</v>
      </c>
      <c r="R404" t="s">
        <v>605</v>
      </c>
      <c r="S404" t="str">
        <f>IF(OR(social_media_ad_optimization[[#This Row],[day_of_week]]="Saturday",social_media_ad_optimization[[#This Row],[day_of_week]]="Sunday"),"yes","No")</f>
        <v>No</v>
      </c>
      <c r="T40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04" s="2">
        <f t="shared" si="6"/>
        <v>0.49</v>
      </c>
    </row>
    <row r="405" spans="1:21" x14ac:dyDescent="0.3">
      <c r="A405" t="s">
        <v>505</v>
      </c>
      <c r="B405">
        <v>30</v>
      </c>
      <c r="C405" t="s">
        <v>58</v>
      </c>
      <c r="D405" t="s">
        <v>54</v>
      </c>
      <c r="E405" t="s">
        <v>35</v>
      </c>
      <c r="F405" t="s">
        <v>41</v>
      </c>
      <c r="G405" t="s">
        <v>21</v>
      </c>
      <c r="H405" t="s">
        <v>38</v>
      </c>
      <c r="I405" t="s">
        <v>23</v>
      </c>
      <c r="J405">
        <v>11</v>
      </c>
      <c r="K405">
        <v>10</v>
      </c>
      <c r="L405">
        <v>1</v>
      </c>
      <c r="M405">
        <v>9.27</v>
      </c>
      <c r="N405" t="s">
        <v>49</v>
      </c>
      <c r="O405" t="s">
        <v>25</v>
      </c>
      <c r="P405">
        <v>0.9</v>
      </c>
      <c r="Q405" s="1">
        <f>(social_media_ad_optimization[[#This Row],[clicks]]/social_media_ad_optimization[[#This Row],[impressions]])*100</f>
        <v>90.909090909090907</v>
      </c>
      <c r="R405" t="s">
        <v>605</v>
      </c>
      <c r="S405" t="str">
        <f>IF(OR(social_media_ad_optimization[[#This Row],[day_of_week]]="Saturday",social_media_ad_optimization[[#This Row],[day_of_week]]="Sunday"),"yes","No")</f>
        <v>No</v>
      </c>
      <c r="T405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05" s="2">
        <f t="shared" si="6"/>
        <v>0.44363636363636372</v>
      </c>
    </row>
    <row r="406" spans="1:21" x14ac:dyDescent="0.3">
      <c r="A406" t="s">
        <v>506</v>
      </c>
      <c r="B406">
        <v>38</v>
      </c>
      <c r="C406" t="s">
        <v>27</v>
      </c>
      <c r="D406" t="s">
        <v>46</v>
      </c>
      <c r="E406" t="s">
        <v>70</v>
      </c>
      <c r="F406" t="s">
        <v>47</v>
      </c>
      <c r="G406" t="s">
        <v>37</v>
      </c>
      <c r="H406" t="s">
        <v>38</v>
      </c>
      <c r="I406" t="s">
        <v>48</v>
      </c>
      <c r="J406">
        <v>10</v>
      </c>
      <c r="K406">
        <v>2</v>
      </c>
      <c r="L406">
        <v>0</v>
      </c>
      <c r="M406">
        <v>11.57</v>
      </c>
      <c r="N406" t="s">
        <v>39</v>
      </c>
      <c r="O406" t="s">
        <v>44</v>
      </c>
      <c r="P406">
        <v>0.16</v>
      </c>
      <c r="Q406" s="1">
        <f>(social_media_ad_optimization[[#This Row],[clicks]]/social_media_ad_optimization[[#This Row],[impressions]])*100</f>
        <v>20</v>
      </c>
      <c r="R406" t="s">
        <v>604</v>
      </c>
      <c r="S406" t="str">
        <f>IF(OR(social_media_ad_optimization[[#This Row],[day_of_week]]="Saturday",social_media_ad_optimization[[#This Row],[day_of_week]]="Sunday"),"yes","No")</f>
        <v>No</v>
      </c>
      <c r="T406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06" s="2">
        <f t="shared" si="6"/>
        <v>0.12000000000000002</v>
      </c>
    </row>
    <row r="407" spans="1:21" x14ac:dyDescent="0.3">
      <c r="A407" t="s">
        <v>507</v>
      </c>
      <c r="B407">
        <v>28</v>
      </c>
      <c r="C407" t="s">
        <v>17</v>
      </c>
      <c r="D407" t="s">
        <v>59</v>
      </c>
      <c r="E407" t="s">
        <v>51</v>
      </c>
      <c r="F407" t="s">
        <v>52</v>
      </c>
      <c r="G407" t="s">
        <v>56</v>
      </c>
      <c r="H407" t="s">
        <v>38</v>
      </c>
      <c r="I407" t="s">
        <v>43</v>
      </c>
      <c r="J407">
        <v>14</v>
      </c>
      <c r="K407">
        <v>5</v>
      </c>
      <c r="L407">
        <v>1</v>
      </c>
      <c r="M407">
        <v>22.26</v>
      </c>
      <c r="N407" t="s">
        <v>81</v>
      </c>
      <c r="O407" t="s">
        <v>44</v>
      </c>
      <c r="P407">
        <v>0.68</v>
      </c>
      <c r="Q407" s="1">
        <f>(social_media_ad_optimization[[#This Row],[clicks]]/social_media_ad_optimization[[#This Row],[impressions]])*100</f>
        <v>35.714285714285715</v>
      </c>
      <c r="R407" t="s">
        <v>605</v>
      </c>
      <c r="S407" t="str">
        <f>IF(OR(social_media_ad_optimization[[#This Row],[day_of_week]]="Saturday",social_media_ad_optimization[[#This Row],[day_of_week]]="Sunday"),"yes","No")</f>
        <v>No</v>
      </c>
      <c r="T407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07" s="2">
        <f t="shared" si="6"/>
        <v>0.2628571428571429</v>
      </c>
    </row>
    <row r="408" spans="1:21" x14ac:dyDescent="0.3">
      <c r="A408" t="s">
        <v>508</v>
      </c>
      <c r="B408">
        <v>46</v>
      </c>
      <c r="C408" t="s">
        <v>27</v>
      </c>
      <c r="D408" t="s">
        <v>59</v>
      </c>
      <c r="E408" t="s">
        <v>35</v>
      </c>
      <c r="F408" t="s">
        <v>55</v>
      </c>
      <c r="G408" t="s">
        <v>37</v>
      </c>
      <c r="H408" t="s">
        <v>22</v>
      </c>
      <c r="I408" t="s">
        <v>23</v>
      </c>
      <c r="J408">
        <v>11</v>
      </c>
      <c r="K408">
        <v>9</v>
      </c>
      <c r="L408">
        <v>1</v>
      </c>
      <c r="M408">
        <v>9.14</v>
      </c>
      <c r="N408" t="s">
        <v>68</v>
      </c>
      <c r="O408" t="s">
        <v>25</v>
      </c>
      <c r="P408">
        <v>0.85</v>
      </c>
      <c r="Q408" s="1">
        <f>(social_media_ad_optimization[[#This Row],[clicks]]/social_media_ad_optimization[[#This Row],[impressions]])*100</f>
        <v>81.818181818181827</v>
      </c>
      <c r="R408" t="s">
        <v>605</v>
      </c>
      <c r="S408" t="str">
        <f>IF(OR(social_media_ad_optimization[[#This Row],[day_of_week]]="Saturday",social_media_ad_optimization[[#This Row],[day_of_week]]="Sunday"),"yes","No")</f>
        <v>yes</v>
      </c>
      <c r="T408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08" s="2">
        <f t="shared" si="6"/>
        <v>0.41171717171717181</v>
      </c>
    </row>
    <row r="409" spans="1:21" x14ac:dyDescent="0.3">
      <c r="A409" t="s">
        <v>509</v>
      </c>
      <c r="B409">
        <v>52</v>
      </c>
      <c r="C409" t="s">
        <v>17</v>
      </c>
      <c r="D409" t="s">
        <v>59</v>
      </c>
      <c r="E409" t="s">
        <v>19</v>
      </c>
      <c r="F409" t="s">
        <v>60</v>
      </c>
      <c r="G409" t="s">
        <v>72</v>
      </c>
      <c r="H409" t="s">
        <v>22</v>
      </c>
      <c r="I409" t="s">
        <v>48</v>
      </c>
      <c r="J409">
        <v>2</v>
      </c>
      <c r="K409">
        <v>0</v>
      </c>
      <c r="L409">
        <v>0</v>
      </c>
      <c r="M409">
        <v>4.25</v>
      </c>
      <c r="N409" t="s">
        <v>31</v>
      </c>
      <c r="O409" t="s">
        <v>25</v>
      </c>
      <c r="P409">
        <v>0.02</v>
      </c>
      <c r="Q409" s="1">
        <f>(social_media_ad_optimization[[#This Row],[clicks]]/social_media_ad_optimization[[#This Row],[impressions]])*100</f>
        <v>0</v>
      </c>
      <c r="R409" t="s">
        <v>604</v>
      </c>
      <c r="S409" t="str">
        <f>IF(OR(social_media_ad_optimization[[#This Row],[day_of_week]]="Saturday",social_media_ad_optimization[[#This Row],[day_of_week]]="Sunday"),"yes","No")</f>
        <v>yes</v>
      </c>
      <c r="T409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09" s="2">
        <f t="shared" si="6"/>
        <v>0</v>
      </c>
    </row>
    <row r="410" spans="1:21" x14ac:dyDescent="0.3">
      <c r="A410" t="s">
        <v>510</v>
      </c>
      <c r="B410">
        <v>55</v>
      </c>
      <c r="C410" t="s">
        <v>58</v>
      </c>
      <c r="D410" t="s">
        <v>46</v>
      </c>
      <c r="E410" t="s">
        <v>74</v>
      </c>
      <c r="F410" t="s">
        <v>63</v>
      </c>
      <c r="G410" t="s">
        <v>56</v>
      </c>
      <c r="H410" t="s">
        <v>22</v>
      </c>
      <c r="I410" t="s">
        <v>48</v>
      </c>
      <c r="J410">
        <v>5</v>
      </c>
      <c r="K410">
        <v>4</v>
      </c>
      <c r="L410">
        <v>0</v>
      </c>
      <c r="M410">
        <v>16.649999999999999</v>
      </c>
      <c r="N410" t="s">
        <v>31</v>
      </c>
      <c r="O410" t="s">
        <v>25</v>
      </c>
      <c r="P410">
        <v>0.48</v>
      </c>
      <c r="Q410" s="1">
        <f>(social_media_ad_optimization[[#This Row],[clicks]]/social_media_ad_optimization[[#This Row],[impressions]])*100</f>
        <v>80</v>
      </c>
      <c r="R410" t="s">
        <v>606</v>
      </c>
      <c r="S410" t="str">
        <f>IF(OR(social_media_ad_optimization[[#This Row],[day_of_week]]="Saturday",social_media_ad_optimization[[#This Row],[day_of_week]]="Sunday"),"yes","No")</f>
        <v>yes</v>
      </c>
      <c r="T410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10" s="2">
        <f t="shared" si="6"/>
        <v>0.3600000000000001</v>
      </c>
    </row>
    <row r="411" spans="1:21" x14ac:dyDescent="0.3">
      <c r="A411" t="s">
        <v>511</v>
      </c>
      <c r="B411">
        <v>41</v>
      </c>
      <c r="C411" t="s">
        <v>27</v>
      </c>
      <c r="D411" t="s">
        <v>34</v>
      </c>
      <c r="E411" t="s">
        <v>74</v>
      </c>
      <c r="F411" t="s">
        <v>65</v>
      </c>
      <c r="G411" t="s">
        <v>72</v>
      </c>
      <c r="H411" t="s">
        <v>38</v>
      </c>
      <c r="I411" t="s">
        <v>23</v>
      </c>
      <c r="J411">
        <v>8</v>
      </c>
      <c r="K411">
        <v>8</v>
      </c>
      <c r="L411">
        <v>0</v>
      </c>
      <c r="M411">
        <v>12.51</v>
      </c>
      <c r="N411" t="s">
        <v>24</v>
      </c>
      <c r="O411" t="s">
        <v>25</v>
      </c>
      <c r="P411">
        <v>0.56000000000000005</v>
      </c>
      <c r="Q411" s="1">
        <f>(social_media_ad_optimization[[#This Row],[clicks]]/social_media_ad_optimization[[#This Row],[impressions]])*100</f>
        <v>100</v>
      </c>
      <c r="R411" t="s">
        <v>606</v>
      </c>
      <c r="S411" t="str">
        <f>IF(OR(social_media_ad_optimization[[#This Row],[day_of_week]]="Saturday",social_media_ad_optimization[[#This Row],[day_of_week]]="Sunday"),"yes","No")</f>
        <v>No</v>
      </c>
      <c r="T411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11" s="2">
        <f t="shared" si="6"/>
        <v>0.44000000000000006</v>
      </c>
    </row>
    <row r="412" spans="1:21" x14ac:dyDescent="0.3">
      <c r="A412" t="s">
        <v>512</v>
      </c>
      <c r="B412">
        <v>60</v>
      </c>
      <c r="C412" t="s">
        <v>17</v>
      </c>
      <c r="D412" t="s">
        <v>54</v>
      </c>
      <c r="E412" t="s">
        <v>19</v>
      </c>
      <c r="F412" t="s">
        <v>67</v>
      </c>
      <c r="G412" t="s">
        <v>56</v>
      </c>
      <c r="H412" t="s">
        <v>22</v>
      </c>
      <c r="I412" t="s">
        <v>43</v>
      </c>
      <c r="J412">
        <v>3</v>
      </c>
      <c r="K412">
        <v>1</v>
      </c>
      <c r="L412">
        <v>0</v>
      </c>
      <c r="M412">
        <v>17.41</v>
      </c>
      <c r="N412" t="s">
        <v>68</v>
      </c>
      <c r="O412" t="s">
        <v>25</v>
      </c>
      <c r="P412">
        <v>0.25</v>
      </c>
      <c r="Q412" s="1">
        <f>(social_media_ad_optimization[[#This Row],[clicks]]/social_media_ad_optimization[[#This Row],[impressions]])*100</f>
        <v>33.333333333333329</v>
      </c>
      <c r="R412" t="s">
        <v>604</v>
      </c>
      <c r="S412" t="str">
        <f>IF(OR(social_media_ad_optimization[[#This Row],[day_of_week]]="Saturday",social_media_ad_optimization[[#This Row],[day_of_week]]="Sunday"),"yes","No")</f>
        <v>yes</v>
      </c>
      <c r="T412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12" s="2">
        <f t="shared" si="6"/>
        <v>0.17333333333333334</v>
      </c>
    </row>
    <row r="413" spans="1:21" x14ac:dyDescent="0.3">
      <c r="A413" t="s">
        <v>513</v>
      </c>
      <c r="B413">
        <v>48</v>
      </c>
      <c r="C413" t="s">
        <v>27</v>
      </c>
      <c r="D413" t="s">
        <v>18</v>
      </c>
      <c r="E413" t="s">
        <v>51</v>
      </c>
      <c r="F413" t="s">
        <v>71</v>
      </c>
      <c r="G413" t="s">
        <v>42</v>
      </c>
      <c r="H413" t="s">
        <v>22</v>
      </c>
      <c r="I413" t="s">
        <v>23</v>
      </c>
      <c r="J413">
        <v>5</v>
      </c>
      <c r="K413">
        <v>2</v>
      </c>
      <c r="L413">
        <v>1</v>
      </c>
      <c r="M413">
        <v>20.39</v>
      </c>
      <c r="N413" t="s">
        <v>24</v>
      </c>
      <c r="O413" t="s">
        <v>44</v>
      </c>
      <c r="P413">
        <v>0.7</v>
      </c>
      <c r="Q413" s="1">
        <f>(social_media_ad_optimization[[#This Row],[clicks]]/social_media_ad_optimization[[#This Row],[impressions]])*100</f>
        <v>40</v>
      </c>
      <c r="R413" t="s">
        <v>605</v>
      </c>
      <c r="S413" t="str">
        <f>IF(OR(social_media_ad_optimization[[#This Row],[day_of_week]]="Saturday",social_media_ad_optimization[[#This Row],[day_of_week]]="Sunday"),"yes","No")</f>
        <v>No</v>
      </c>
      <c r="T413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13" s="2">
        <f t="shared" si="6"/>
        <v>0.4</v>
      </c>
    </row>
    <row r="414" spans="1:21" x14ac:dyDescent="0.3">
      <c r="A414" t="s">
        <v>514</v>
      </c>
      <c r="B414">
        <v>42</v>
      </c>
      <c r="C414" t="s">
        <v>27</v>
      </c>
      <c r="D414" t="s">
        <v>46</v>
      </c>
      <c r="E414" t="s">
        <v>28</v>
      </c>
      <c r="F414" t="s">
        <v>75</v>
      </c>
      <c r="G414" t="s">
        <v>30</v>
      </c>
      <c r="H414" t="s">
        <v>38</v>
      </c>
      <c r="I414" t="s">
        <v>23</v>
      </c>
      <c r="J414">
        <v>12</v>
      </c>
      <c r="K414">
        <v>8</v>
      </c>
      <c r="L414">
        <v>0</v>
      </c>
      <c r="M414">
        <v>8.93</v>
      </c>
      <c r="N414" t="s">
        <v>31</v>
      </c>
      <c r="O414" t="s">
        <v>44</v>
      </c>
      <c r="P414">
        <v>0.38</v>
      </c>
      <c r="Q414" s="1">
        <f>(social_media_ad_optimization[[#This Row],[clicks]]/social_media_ad_optimization[[#This Row],[impressions]])*100</f>
        <v>66.666666666666657</v>
      </c>
      <c r="R414" t="s">
        <v>606</v>
      </c>
      <c r="S414" t="str">
        <f>IF(OR(social_media_ad_optimization[[#This Row],[day_of_week]]="Saturday",social_media_ad_optimization[[#This Row],[day_of_week]]="Sunday"),"yes","No")</f>
        <v>yes</v>
      </c>
      <c r="T414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14" s="2">
        <f t="shared" si="6"/>
        <v>0.30666666666666664</v>
      </c>
    </row>
    <row r="415" spans="1:21" x14ac:dyDescent="0.3">
      <c r="A415" t="s">
        <v>515</v>
      </c>
      <c r="B415">
        <v>55</v>
      </c>
      <c r="C415" t="s">
        <v>58</v>
      </c>
      <c r="D415" t="s">
        <v>54</v>
      </c>
      <c r="E415" t="s">
        <v>51</v>
      </c>
      <c r="F415" t="s">
        <v>78</v>
      </c>
      <c r="G415" t="s">
        <v>42</v>
      </c>
      <c r="H415" t="s">
        <v>38</v>
      </c>
      <c r="I415" t="s">
        <v>43</v>
      </c>
      <c r="J415">
        <v>10</v>
      </c>
      <c r="K415">
        <v>10</v>
      </c>
      <c r="L415">
        <v>0</v>
      </c>
      <c r="M415">
        <v>3.26</v>
      </c>
      <c r="N415" t="s">
        <v>39</v>
      </c>
      <c r="O415" t="s">
        <v>44</v>
      </c>
      <c r="P415">
        <v>0.52</v>
      </c>
      <c r="Q415" s="1">
        <f>(social_media_ad_optimization[[#This Row],[clicks]]/social_media_ad_optimization[[#This Row],[impressions]])*100</f>
        <v>100</v>
      </c>
      <c r="R415" t="s">
        <v>606</v>
      </c>
      <c r="S415" t="str">
        <f>IF(OR(social_media_ad_optimization[[#This Row],[day_of_week]]="Saturday",social_media_ad_optimization[[#This Row],[day_of_week]]="Sunday"),"yes","No")</f>
        <v>No</v>
      </c>
      <c r="T415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15" s="2">
        <f t="shared" si="6"/>
        <v>0.44000000000000006</v>
      </c>
    </row>
    <row r="416" spans="1:21" x14ac:dyDescent="0.3">
      <c r="A416" t="s">
        <v>516</v>
      </c>
      <c r="B416">
        <v>32</v>
      </c>
      <c r="C416" t="s">
        <v>58</v>
      </c>
      <c r="D416" t="s">
        <v>46</v>
      </c>
      <c r="E416" t="s">
        <v>70</v>
      </c>
      <c r="F416" t="s">
        <v>80</v>
      </c>
      <c r="G416" t="s">
        <v>21</v>
      </c>
      <c r="H416" t="s">
        <v>38</v>
      </c>
      <c r="I416" t="s">
        <v>43</v>
      </c>
      <c r="J416">
        <v>15</v>
      </c>
      <c r="K416">
        <v>0</v>
      </c>
      <c r="L416">
        <v>0</v>
      </c>
      <c r="M416">
        <v>2.5099999999999998</v>
      </c>
      <c r="N416" t="s">
        <v>76</v>
      </c>
      <c r="O416" t="s">
        <v>44</v>
      </c>
      <c r="P416">
        <v>0.01</v>
      </c>
      <c r="Q416" s="1">
        <f>(social_media_ad_optimization[[#This Row],[clicks]]/social_media_ad_optimization[[#This Row],[impressions]])*100</f>
        <v>0</v>
      </c>
      <c r="R416" t="s">
        <v>604</v>
      </c>
      <c r="S416" t="str">
        <f>IF(OR(social_media_ad_optimization[[#This Row],[day_of_week]]="Saturday",social_media_ad_optimization[[#This Row],[day_of_week]]="Sunday"),"yes","No")</f>
        <v>No</v>
      </c>
      <c r="T416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16" s="2">
        <f t="shared" si="6"/>
        <v>0</v>
      </c>
    </row>
    <row r="417" spans="1:21" x14ac:dyDescent="0.3">
      <c r="A417" t="s">
        <v>517</v>
      </c>
      <c r="B417">
        <v>28</v>
      </c>
      <c r="C417" t="s">
        <v>17</v>
      </c>
      <c r="D417" t="s">
        <v>18</v>
      </c>
      <c r="E417" t="s">
        <v>74</v>
      </c>
      <c r="F417" t="s">
        <v>83</v>
      </c>
      <c r="G417" t="s">
        <v>72</v>
      </c>
      <c r="H417" t="s">
        <v>38</v>
      </c>
      <c r="I417" t="s">
        <v>23</v>
      </c>
      <c r="J417">
        <v>3</v>
      </c>
      <c r="K417">
        <v>1</v>
      </c>
      <c r="L417">
        <v>1</v>
      </c>
      <c r="M417">
        <v>18.46</v>
      </c>
      <c r="N417" t="s">
        <v>68</v>
      </c>
      <c r="O417" t="s">
        <v>25</v>
      </c>
      <c r="P417">
        <v>0.66</v>
      </c>
      <c r="Q417" s="1">
        <f>(social_media_ad_optimization[[#This Row],[clicks]]/social_media_ad_optimization[[#This Row],[impressions]])*100</f>
        <v>33.333333333333329</v>
      </c>
      <c r="R417" t="s">
        <v>605</v>
      </c>
      <c r="S417" t="str">
        <f>IF(OR(social_media_ad_optimization[[#This Row],[day_of_week]]="Saturday",social_media_ad_optimization[[#This Row],[day_of_week]]="Sunday"),"yes","No")</f>
        <v>yes</v>
      </c>
      <c r="T417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17" s="2">
        <f t="shared" si="6"/>
        <v>0.57333333333333336</v>
      </c>
    </row>
    <row r="418" spans="1:21" x14ac:dyDescent="0.3">
      <c r="A418" t="s">
        <v>518</v>
      </c>
      <c r="B418">
        <v>60</v>
      </c>
      <c r="C418" t="s">
        <v>17</v>
      </c>
      <c r="D418" t="s">
        <v>46</v>
      </c>
      <c r="E418" t="s">
        <v>70</v>
      </c>
      <c r="F418" t="s">
        <v>85</v>
      </c>
      <c r="G418" t="s">
        <v>72</v>
      </c>
      <c r="H418" t="s">
        <v>22</v>
      </c>
      <c r="I418" t="s">
        <v>43</v>
      </c>
      <c r="J418">
        <v>11</v>
      </c>
      <c r="K418">
        <v>7</v>
      </c>
      <c r="L418">
        <v>1</v>
      </c>
      <c r="M418">
        <v>18.13</v>
      </c>
      <c r="N418" t="s">
        <v>31</v>
      </c>
      <c r="O418" t="s">
        <v>44</v>
      </c>
      <c r="P418">
        <v>0.81</v>
      </c>
      <c r="Q418" s="1">
        <f>(social_media_ad_optimization[[#This Row],[clicks]]/social_media_ad_optimization[[#This Row],[impressions]])*100</f>
        <v>63.636363636363633</v>
      </c>
      <c r="R418" t="s">
        <v>605</v>
      </c>
      <c r="S418" t="str">
        <f>IF(OR(social_media_ad_optimization[[#This Row],[day_of_week]]="Saturday",social_media_ad_optimization[[#This Row],[day_of_week]]="Sunday"),"yes","No")</f>
        <v>yes</v>
      </c>
      <c r="T418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18" s="2">
        <f t="shared" si="6"/>
        <v>0.35168831168831172</v>
      </c>
    </row>
    <row r="419" spans="1:21" x14ac:dyDescent="0.3">
      <c r="A419" t="s">
        <v>519</v>
      </c>
      <c r="B419">
        <v>19</v>
      </c>
      <c r="C419" t="s">
        <v>17</v>
      </c>
      <c r="D419" t="s">
        <v>18</v>
      </c>
      <c r="E419" t="s">
        <v>51</v>
      </c>
      <c r="F419" t="s">
        <v>87</v>
      </c>
      <c r="G419" t="s">
        <v>37</v>
      </c>
      <c r="H419" t="s">
        <v>22</v>
      </c>
      <c r="I419" t="s">
        <v>23</v>
      </c>
      <c r="J419">
        <v>11</v>
      </c>
      <c r="K419">
        <v>8</v>
      </c>
      <c r="L419">
        <v>1</v>
      </c>
      <c r="M419">
        <v>17.600000000000001</v>
      </c>
      <c r="N419" t="s">
        <v>49</v>
      </c>
      <c r="O419" t="s">
        <v>25</v>
      </c>
      <c r="P419">
        <v>0.85</v>
      </c>
      <c r="Q419" s="1">
        <f>(social_media_ad_optimization[[#This Row],[clicks]]/social_media_ad_optimization[[#This Row],[impressions]])*100</f>
        <v>72.727272727272734</v>
      </c>
      <c r="R419" t="s">
        <v>605</v>
      </c>
      <c r="S419" t="str">
        <f>IF(OR(social_media_ad_optimization[[#This Row],[day_of_week]]="Saturday",social_media_ad_optimization[[#This Row],[day_of_week]]="Sunday"),"yes","No")</f>
        <v>No</v>
      </c>
      <c r="T419" t="str">
        <f>IF(social_media_ad_optimization[[#This Row],[age]]&lt;20,"Teen",IF(social_media_ad_optimization[[#This Row],[age]]&lt;=35,"young adult",IF(social_media_ad_optimization[[#This Row],[age]]&lt;=50,"adult","senior")))</f>
        <v>Teen</v>
      </c>
      <c r="U419" s="2">
        <f t="shared" si="6"/>
        <v>0.38090909090909097</v>
      </c>
    </row>
    <row r="420" spans="1:21" x14ac:dyDescent="0.3">
      <c r="A420" t="s">
        <v>520</v>
      </c>
      <c r="B420">
        <v>34</v>
      </c>
      <c r="C420" t="s">
        <v>17</v>
      </c>
      <c r="D420" t="s">
        <v>54</v>
      </c>
      <c r="E420" t="s">
        <v>35</v>
      </c>
      <c r="F420" t="s">
        <v>89</v>
      </c>
      <c r="G420" t="s">
        <v>37</v>
      </c>
      <c r="H420" t="s">
        <v>22</v>
      </c>
      <c r="I420" t="s">
        <v>48</v>
      </c>
      <c r="J420">
        <v>12</v>
      </c>
      <c r="K420">
        <v>10</v>
      </c>
      <c r="L420">
        <v>0</v>
      </c>
      <c r="M420">
        <v>28.47</v>
      </c>
      <c r="N420" t="s">
        <v>76</v>
      </c>
      <c r="O420" t="s">
        <v>44</v>
      </c>
      <c r="P420">
        <v>0.52</v>
      </c>
      <c r="Q420" s="1">
        <f>(social_media_ad_optimization[[#This Row],[clicks]]/social_media_ad_optimization[[#This Row],[impressions]])*100</f>
        <v>83.333333333333343</v>
      </c>
      <c r="R420" t="s">
        <v>606</v>
      </c>
      <c r="S420" t="str">
        <f>IF(OR(social_media_ad_optimization[[#This Row],[day_of_week]]="Saturday",social_media_ad_optimization[[#This Row],[day_of_week]]="Sunday"),"yes","No")</f>
        <v>No</v>
      </c>
      <c r="T420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20" s="2">
        <f t="shared" si="6"/>
        <v>0.37333333333333341</v>
      </c>
    </row>
    <row r="421" spans="1:21" x14ac:dyDescent="0.3">
      <c r="A421" t="s">
        <v>521</v>
      </c>
      <c r="B421">
        <v>56</v>
      </c>
      <c r="C421" t="s">
        <v>27</v>
      </c>
      <c r="D421" t="s">
        <v>46</v>
      </c>
      <c r="E421" t="s">
        <v>51</v>
      </c>
      <c r="F421" t="s">
        <v>91</v>
      </c>
      <c r="G421" t="s">
        <v>56</v>
      </c>
      <c r="H421" t="s">
        <v>38</v>
      </c>
      <c r="I421" t="s">
        <v>48</v>
      </c>
      <c r="J421">
        <v>3</v>
      </c>
      <c r="K421">
        <v>1</v>
      </c>
      <c r="L421">
        <v>0</v>
      </c>
      <c r="M421">
        <v>15.81</v>
      </c>
      <c r="N421" t="s">
        <v>76</v>
      </c>
      <c r="O421" t="s">
        <v>32</v>
      </c>
      <c r="P421">
        <v>0.25</v>
      </c>
      <c r="Q421" s="1">
        <f>(social_media_ad_optimization[[#This Row],[clicks]]/social_media_ad_optimization[[#This Row],[impressions]])*100</f>
        <v>33.333333333333329</v>
      </c>
      <c r="R421" t="s">
        <v>604</v>
      </c>
      <c r="S421" t="str">
        <f>IF(OR(social_media_ad_optimization[[#This Row],[day_of_week]]="Saturday",social_media_ad_optimization[[#This Row],[day_of_week]]="Sunday"),"yes","No")</f>
        <v>No</v>
      </c>
      <c r="T421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21" s="2">
        <f t="shared" si="6"/>
        <v>0.17333333333333334</v>
      </c>
    </row>
    <row r="422" spans="1:21" x14ac:dyDescent="0.3">
      <c r="A422" t="s">
        <v>522</v>
      </c>
      <c r="B422">
        <v>39</v>
      </c>
      <c r="C422" t="s">
        <v>27</v>
      </c>
      <c r="D422" t="s">
        <v>54</v>
      </c>
      <c r="E422" t="s">
        <v>74</v>
      </c>
      <c r="F422" t="s">
        <v>93</v>
      </c>
      <c r="G422" t="s">
        <v>30</v>
      </c>
      <c r="H422" t="s">
        <v>22</v>
      </c>
      <c r="I422" t="s">
        <v>43</v>
      </c>
      <c r="J422">
        <v>7</v>
      </c>
      <c r="K422">
        <v>2</v>
      </c>
      <c r="L422">
        <v>1</v>
      </c>
      <c r="M422">
        <v>6.87</v>
      </c>
      <c r="N422" t="s">
        <v>68</v>
      </c>
      <c r="O422" t="s">
        <v>32</v>
      </c>
      <c r="P422">
        <v>0.57999999999999996</v>
      </c>
      <c r="Q422" s="1">
        <f>(social_media_ad_optimization[[#This Row],[clicks]]/social_media_ad_optimization[[#This Row],[impressions]])*100</f>
        <v>28.571428571428569</v>
      </c>
      <c r="R422" t="s">
        <v>606</v>
      </c>
      <c r="S422" t="str">
        <f>IF(OR(social_media_ad_optimization[[#This Row],[day_of_week]]="Saturday",social_media_ad_optimization[[#This Row],[day_of_week]]="Sunday"),"yes","No")</f>
        <v>yes</v>
      </c>
      <c r="T422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22" s="2">
        <f t="shared" si="6"/>
        <v>0.35428571428571431</v>
      </c>
    </row>
    <row r="423" spans="1:21" x14ac:dyDescent="0.3">
      <c r="A423" t="s">
        <v>523</v>
      </c>
      <c r="B423">
        <v>44</v>
      </c>
      <c r="C423" t="s">
        <v>17</v>
      </c>
      <c r="D423" t="s">
        <v>54</v>
      </c>
      <c r="E423" t="s">
        <v>28</v>
      </c>
      <c r="F423" t="s">
        <v>95</v>
      </c>
      <c r="G423" t="s">
        <v>56</v>
      </c>
      <c r="H423" t="s">
        <v>38</v>
      </c>
      <c r="I423" t="s">
        <v>48</v>
      </c>
      <c r="J423">
        <v>10</v>
      </c>
      <c r="K423">
        <v>0</v>
      </c>
      <c r="L423">
        <v>0</v>
      </c>
      <c r="M423">
        <v>4.3899999999999997</v>
      </c>
      <c r="N423" t="s">
        <v>24</v>
      </c>
      <c r="O423" t="s">
        <v>32</v>
      </c>
      <c r="P423">
        <v>0.02</v>
      </c>
      <c r="Q423" s="1">
        <f>(social_media_ad_optimization[[#This Row],[clicks]]/social_media_ad_optimization[[#This Row],[impressions]])*100</f>
        <v>0</v>
      </c>
      <c r="R423" t="s">
        <v>604</v>
      </c>
      <c r="S423" t="str">
        <f>IF(OR(social_media_ad_optimization[[#This Row],[day_of_week]]="Saturday",social_media_ad_optimization[[#This Row],[day_of_week]]="Sunday"),"yes","No")</f>
        <v>No</v>
      </c>
      <c r="T423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23" s="2">
        <f t="shared" si="6"/>
        <v>0</v>
      </c>
    </row>
    <row r="424" spans="1:21" x14ac:dyDescent="0.3">
      <c r="A424" t="s">
        <v>524</v>
      </c>
      <c r="B424">
        <v>25</v>
      </c>
      <c r="C424" t="s">
        <v>17</v>
      </c>
      <c r="D424" t="s">
        <v>46</v>
      </c>
      <c r="E424" t="s">
        <v>19</v>
      </c>
      <c r="F424" t="s">
        <v>97</v>
      </c>
      <c r="G424" t="s">
        <v>56</v>
      </c>
      <c r="H424" t="s">
        <v>22</v>
      </c>
      <c r="I424" t="s">
        <v>48</v>
      </c>
      <c r="J424">
        <v>11</v>
      </c>
      <c r="K424">
        <v>6</v>
      </c>
      <c r="L424">
        <v>0</v>
      </c>
      <c r="M424">
        <v>11.74</v>
      </c>
      <c r="N424" t="s">
        <v>49</v>
      </c>
      <c r="O424" t="s">
        <v>32</v>
      </c>
      <c r="P424">
        <v>0.33</v>
      </c>
      <c r="Q424" s="1">
        <f>(social_media_ad_optimization[[#This Row],[clicks]]/social_media_ad_optimization[[#This Row],[impressions]])*100</f>
        <v>54.54545454545454</v>
      </c>
      <c r="R424" t="s">
        <v>606</v>
      </c>
      <c r="S424" t="str">
        <f>IF(OR(social_media_ad_optimization[[#This Row],[day_of_week]]="Saturday",social_media_ad_optimization[[#This Row],[day_of_week]]="Sunday"),"yes","No")</f>
        <v>No</v>
      </c>
      <c r="T42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24" s="2">
        <f t="shared" si="6"/>
        <v>0.25818181818181818</v>
      </c>
    </row>
    <row r="425" spans="1:21" x14ac:dyDescent="0.3">
      <c r="A425" t="s">
        <v>525</v>
      </c>
      <c r="B425">
        <v>51</v>
      </c>
      <c r="C425" t="s">
        <v>27</v>
      </c>
      <c r="D425" t="s">
        <v>34</v>
      </c>
      <c r="E425" t="s">
        <v>35</v>
      </c>
      <c r="F425" t="s">
        <v>99</v>
      </c>
      <c r="G425" t="s">
        <v>42</v>
      </c>
      <c r="H425" t="s">
        <v>38</v>
      </c>
      <c r="I425" t="s">
        <v>48</v>
      </c>
      <c r="J425">
        <v>13</v>
      </c>
      <c r="K425">
        <v>11</v>
      </c>
      <c r="L425">
        <v>0</v>
      </c>
      <c r="M425">
        <v>25.28</v>
      </c>
      <c r="N425" t="s">
        <v>24</v>
      </c>
      <c r="O425" t="s">
        <v>25</v>
      </c>
      <c r="P425">
        <v>0.52</v>
      </c>
      <c r="Q425" s="1">
        <f>(social_media_ad_optimization[[#This Row],[clicks]]/social_media_ad_optimization[[#This Row],[impressions]])*100</f>
        <v>84.615384615384613</v>
      </c>
      <c r="R425" t="s">
        <v>606</v>
      </c>
      <c r="S425" t="str">
        <f>IF(OR(social_media_ad_optimization[[#This Row],[day_of_week]]="Saturday",social_media_ad_optimization[[#This Row],[day_of_week]]="Sunday"),"yes","No")</f>
        <v>No</v>
      </c>
      <c r="T425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25" s="2">
        <f t="shared" si="6"/>
        <v>0.37846153846153852</v>
      </c>
    </row>
    <row r="426" spans="1:21" x14ac:dyDescent="0.3">
      <c r="A426" t="s">
        <v>526</v>
      </c>
      <c r="B426">
        <v>45</v>
      </c>
      <c r="C426" t="s">
        <v>17</v>
      </c>
      <c r="D426" t="s">
        <v>59</v>
      </c>
      <c r="E426" t="s">
        <v>35</v>
      </c>
      <c r="F426" t="s">
        <v>101</v>
      </c>
      <c r="G426" t="s">
        <v>56</v>
      </c>
      <c r="H426" t="s">
        <v>22</v>
      </c>
      <c r="I426" t="s">
        <v>43</v>
      </c>
      <c r="J426">
        <v>10</v>
      </c>
      <c r="K426">
        <v>8</v>
      </c>
      <c r="L426">
        <v>1</v>
      </c>
      <c r="M426">
        <v>6.48</v>
      </c>
      <c r="N426" t="s">
        <v>31</v>
      </c>
      <c r="O426" t="s">
        <v>32</v>
      </c>
      <c r="P426">
        <v>0.83</v>
      </c>
      <c r="Q426" s="1">
        <f>(social_media_ad_optimization[[#This Row],[clicks]]/social_media_ad_optimization[[#This Row],[impressions]])*100</f>
        <v>80</v>
      </c>
      <c r="R426" t="s">
        <v>605</v>
      </c>
      <c r="S426" t="str">
        <f>IF(OR(social_media_ad_optimization[[#This Row],[day_of_week]]="Saturday",social_media_ad_optimization[[#This Row],[day_of_week]]="Sunday"),"yes","No")</f>
        <v>yes</v>
      </c>
      <c r="T426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26" s="2">
        <f t="shared" si="6"/>
        <v>0.41000000000000003</v>
      </c>
    </row>
    <row r="427" spans="1:21" x14ac:dyDescent="0.3">
      <c r="A427" t="s">
        <v>527</v>
      </c>
      <c r="B427">
        <v>18</v>
      </c>
      <c r="C427" t="s">
        <v>58</v>
      </c>
      <c r="D427" t="s">
        <v>54</v>
      </c>
      <c r="E427" t="s">
        <v>28</v>
      </c>
      <c r="F427" t="s">
        <v>103</v>
      </c>
      <c r="G427" t="s">
        <v>37</v>
      </c>
      <c r="H427" t="s">
        <v>22</v>
      </c>
      <c r="I427" t="s">
        <v>43</v>
      </c>
      <c r="J427">
        <v>11</v>
      </c>
      <c r="K427">
        <v>3</v>
      </c>
      <c r="L427">
        <v>0</v>
      </c>
      <c r="M427">
        <v>10.16</v>
      </c>
      <c r="N427" t="s">
        <v>39</v>
      </c>
      <c r="O427" t="s">
        <v>25</v>
      </c>
      <c r="P427">
        <v>0.19</v>
      </c>
      <c r="Q427" s="1">
        <f>(social_media_ad_optimization[[#This Row],[clicks]]/social_media_ad_optimization[[#This Row],[impressions]])*100</f>
        <v>27.27272727272727</v>
      </c>
      <c r="R427" t="s">
        <v>604</v>
      </c>
      <c r="S427" t="str">
        <f>IF(OR(social_media_ad_optimization[[#This Row],[day_of_week]]="Saturday",social_media_ad_optimization[[#This Row],[day_of_week]]="Sunday"),"yes","No")</f>
        <v>No</v>
      </c>
      <c r="T427" t="str">
        <f>IF(social_media_ad_optimization[[#This Row],[age]]&lt;20,"Teen",IF(social_media_ad_optimization[[#This Row],[age]]&lt;=35,"young adult",IF(social_media_ad_optimization[[#This Row],[age]]&lt;=50,"adult","senior")))</f>
        <v>Teen</v>
      </c>
      <c r="U427" s="2">
        <f t="shared" si="6"/>
        <v>0.14909090909090911</v>
      </c>
    </row>
    <row r="428" spans="1:21" x14ac:dyDescent="0.3">
      <c r="A428" t="s">
        <v>528</v>
      </c>
      <c r="B428">
        <v>27</v>
      </c>
      <c r="C428" t="s">
        <v>27</v>
      </c>
      <c r="D428" t="s">
        <v>62</v>
      </c>
      <c r="E428" t="s">
        <v>74</v>
      </c>
      <c r="F428" t="s">
        <v>105</v>
      </c>
      <c r="G428" t="s">
        <v>21</v>
      </c>
      <c r="H428" t="s">
        <v>38</v>
      </c>
      <c r="I428" t="s">
        <v>48</v>
      </c>
      <c r="J428">
        <v>7</v>
      </c>
      <c r="K428">
        <v>5</v>
      </c>
      <c r="L428">
        <v>0</v>
      </c>
      <c r="M428">
        <v>29.76</v>
      </c>
      <c r="N428" t="s">
        <v>81</v>
      </c>
      <c r="O428" t="s">
        <v>25</v>
      </c>
      <c r="P428">
        <v>0.46</v>
      </c>
      <c r="Q428" s="1">
        <f>(social_media_ad_optimization[[#This Row],[clicks]]/social_media_ad_optimization[[#This Row],[impressions]])*100</f>
        <v>71.428571428571431</v>
      </c>
      <c r="R428" t="s">
        <v>606</v>
      </c>
      <c r="S428" t="str">
        <f>IF(OR(social_media_ad_optimization[[#This Row],[day_of_week]]="Saturday",social_media_ad_optimization[[#This Row],[day_of_week]]="Sunday"),"yes","No")</f>
        <v>No</v>
      </c>
      <c r="T428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28" s="2">
        <f t="shared" si="6"/>
        <v>0.32571428571428573</v>
      </c>
    </row>
    <row r="429" spans="1:21" x14ac:dyDescent="0.3">
      <c r="A429" t="s">
        <v>529</v>
      </c>
      <c r="B429">
        <v>44</v>
      </c>
      <c r="C429" t="s">
        <v>58</v>
      </c>
      <c r="D429" t="s">
        <v>54</v>
      </c>
      <c r="E429" t="s">
        <v>35</v>
      </c>
      <c r="F429" t="s">
        <v>107</v>
      </c>
      <c r="G429" t="s">
        <v>56</v>
      </c>
      <c r="H429" t="s">
        <v>38</v>
      </c>
      <c r="I429" t="s">
        <v>48</v>
      </c>
      <c r="J429">
        <v>9</v>
      </c>
      <c r="K429">
        <v>7</v>
      </c>
      <c r="L429">
        <v>1</v>
      </c>
      <c r="M429">
        <v>9.89</v>
      </c>
      <c r="N429" t="s">
        <v>39</v>
      </c>
      <c r="O429" t="s">
        <v>32</v>
      </c>
      <c r="P429">
        <v>0.84</v>
      </c>
      <c r="Q429" s="1">
        <f>(social_media_ad_optimization[[#This Row],[clicks]]/social_media_ad_optimization[[#This Row],[impressions]])*100</f>
        <v>77.777777777777786</v>
      </c>
      <c r="R429" t="s">
        <v>605</v>
      </c>
      <c r="S429" t="str">
        <f>IF(OR(social_media_ad_optimization[[#This Row],[day_of_week]]="Saturday",social_media_ad_optimization[[#This Row],[day_of_week]]="Sunday"),"yes","No")</f>
        <v>No</v>
      </c>
      <c r="T429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29" s="2">
        <f t="shared" si="6"/>
        <v>0.40825396825396831</v>
      </c>
    </row>
    <row r="430" spans="1:21" x14ac:dyDescent="0.3">
      <c r="A430" t="s">
        <v>530</v>
      </c>
      <c r="B430">
        <v>43</v>
      </c>
      <c r="C430" t="s">
        <v>58</v>
      </c>
      <c r="D430" t="s">
        <v>34</v>
      </c>
      <c r="E430" t="s">
        <v>19</v>
      </c>
      <c r="F430" t="s">
        <v>109</v>
      </c>
      <c r="G430" t="s">
        <v>30</v>
      </c>
      <c r="H430" t="s">
        <v>22</v>
      </c>
      <c r="I430" t="s">
        <v>43</v>
      </c>
      <c r="J430">
        <v>13</v>
      </c>
      <c r="K430">
        <v>11</v>
      </c>
      <c r="L430">
        <v>0</v>
      </c>
      <c r="M430">
        <v>3.91</v>
      </c>
      <c r="N430" t="s">
        <v>24</v>
      </c>
      <c r="O430" t="s">
        <v>44</v>
      </c>
      <c r="P430">
        <v>0.44</v>
      </c>
      <c r="Q430" s="1">
        <f>(social_media_ad_optimization[[#This Row],[clicks]]/social_media_ad_optimization[[#This Row],[impressions]])*100</f>
        <v>84.615384615384613</v>
      </c>
      <c r="R430" t="s">
        <v>606</v>
      </c>
      <c r="S430" t="str">
        <f>IF(OR(social_media_ad_optimization[[#This Row],[day_of_week]]="Saturday",social_media_ad_optimization[[#This Row],[day_of_week]]="Sunday"),"yes","No")</f>
        <v>No</v>
      </c>
      <c r="T430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30" s="2">
        <f t="shared" si="6"/>
        <v>0.37846153846153852</v>
      </c>
    </row>
    <row r="431" spans="1:21" x14ac:dyDescent="0.3">
      <c r="A431" t="s">
        <v>531</v>
      </c>
      <c r="B431">
        <v>39</v>
      </c>
      <c r="C431" t="s">
        <v>58</v>
      </c>
      <c r="D431" t="s">
        <v>54</v>
      </c>
      <c r="E431" t="s">
        <v>19</v>
      </c>
      <c r="F431" t="s">
        <v>111</v>
      </c>
      <c r="G431" t="s">
        <v>72</v>
      </c>
      <c r="H431" t="s">
        <v>22</v>
      </c>
      <c r="I431" t="s">
        <v>23</v>
      </c>
      <c r="J431">
        <v>7</v>
      </c>
      <c r="K431">
        <v>0</v>
      </c>
      <c r="L431">
        <v>0</v>
      </c>
      <c r="M431">
        <v>4.0199999999999996</v>
      </c>
      <c r="N431" t="s">
        <v>68</v>
      </c>
      <c r="O431" t="s">
        <v>25</v>
      </c>
      <c r="P431">
        <v>0.02</v>
      </c>
      <c r="Q431" s="1">
        <f>(social_media_ad_optimization[[#This Row],[clicks]]/social_media_ad_optimization[[#This Row],[impressions]])*100</f>
        <v>0</v>
      </c>
      <c r="R431" t="s">
        <v>604</v>
      </c>
      <c r="S431" t="str">
        <f>IF(OR(social_media_ad_optimization[[#This Row],[day_of_week]]="Saturday",social_media_ad_optimization[[#This Row],[day_of_week]]="Sunday"),"yes","No")</f>
        <v>yes</v>
      </c>
      <c r="T431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31" s="2">
        <f t="shared" si="6"/>
        <v>0</v>
      </c>
    </row>
    <row r="432" spans="1:21" x14ac:dyDescent="0.3">
      <c r="A432" t="s">
        <v>532</v>
      </c>
      <c r="B432">
        <v>48</v>
      </c>
      <c r="C432" t="s">
        <v>58</v>
      </c>
      <c r="D432" t="s">
        <v>46</v>
      </c>
      <c r="E432" t="s">
        <v>28</v>
      </c>
      <c r="F432" t="s">
        <v>113</v>
      </c>
      <c r="G432" t="s">
        <v>30</v>
      </c>
      <c r="H432" t="s">
        <v>38</v>
      </c>
      <c r="I432" t="s">
        <v>23</v>
      </c>
      <c r="J432">
        <v>6</v>
      </c>
      <c r="K432">
        <v>0</v>
      </c>
      <c r="L432">
        <v>0</v>
      </c>
      <c r="M432">
        <v>3.05</v>
      </c>
      <c r="N432" t="s">
        <v>31</v>
      </c>
      <c r="O432" t="s">
        <v>44</v>
      </c>
      <c r="P432">
        <v>0.02</v>
      </c>
      <c r="Q432" s="1">
        <f>(social_media_ad_optimization[[#This Row],[clicks]]/social_media_ad_optimization[[#This Row],[impressions]])*100</f>
        <v>0</v>
      </c>
      <c r="R432" t="s">
        <v>604</v>
      </c>
      <c r="S432" t="str">
        <f>IF(OR(social_media_ad_optimization[[#This Row],[day_of_week]]="Saturday",social_media_ad_optimization[[#This Row],[day_of_week]]="Sunday"),"yes","No")</f>
        <v>yes</v>
      </c>
      <c r="T432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32" s="2">
        <f t="shared" si="6"/>
        <v>0</v>
      </c>
    </row>
    <row r="433" spans="1:21" x14ac:dyDescent="0.3">
      <c r="A433" t="s">
        <v>533</v>
      </c>
      <c r="B433">
        <v>43</v>
      </c>
      <c r="C433" t="s">
        <v>58</v>
      </c>
      <c r="D433" t="s">
        <v>62</v>
      </c>
      <c r="E433" t="s">
        <v>74</v>
      </c>
      <c r="F433" t="s">
        <v>115</v>
      </c>
      <c r="G433" t="s">
        <v>21</v>
      </c>
      <c r="H433" t="s">
        <v>22</v>
      </c>
      <c r="I433" t="s">
        <v>23</v>
      </c>
      <c r="J433">
        <v>11</v>
      </c>
      <c r="K433">
        <v>7</v>
      </c>
      <c r="L433">
        <v>1</v>
      </c>
      <c r="M433">
        <v>6.85</v>
      </c>
      <c r="N433" t="s">
        <v>31</v>
      </c>
      <c r="O433" t="s">
        <v>32</v>
      </c>
      <c r="P433">
        <v>0.75</v>
      </c>
      <c r="Q433" s="1">
        <f>(social_media_ad_optimization[[#This Row],[clicks]]/social_media_ad_optimization[[#This Row],[impressions]])*100</f>
        <v>63.636363636363633</v>
      </c>
      <c r="R433" t="s">
        <v>605</v>
      </c>
      <c r="S433" t="str">
        <f>IF(OR(social_media_ad_optimization[[#This Row],[day_of_week]]="Saturday",social_media_ad_optimization[[#This Row],[day_of_week]]="Sunday"),"yes","No")</f>
        <v>yes</v>
      </c>
      <c r="T433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33" s="2">
        <f t="shared" si="6"/>
        <v>0.35168831168831172</v>
      </c>
    </row>
    <row r="434" spans="1:21" x14ac:dyDescent="0.3">
      <c r="A434" t="s">
        <v>534</v>
      </c>
      <c r="B434">
        <v>36</v>
      </c>
      <c r="C434" t="s">
        <v>17</v>
      </c>
      <c r="D434" t="s">
        <v>18</v>
      </c>
      <c r="E434" t="s">
        <v>74</v>
      </c>
      <c r="F434" t="s">
        <v>117</v>
      </c>
      <c r="G434" t="s">
        <v>37</v>
      </c>
      <c r="H434" t="s">
        <v>22</v>
      </c>
      <c r="I434" t="s">
        <v>48</v>
      </c>
      <c r="J434">
        <v>3</v>
      </c>
      <c r="K434">
        <v>0</v>
      </c>
      <c r="L434">
        <v>0</v>
      </c>
      <c r="M434">
        <v>1.8</v>
      </c>
      <c r="N434" t="s">
        <v>31</v>
      </c>
      <c r="O434" t="s">
        <v>25</v>
      </c>
      <c r="P434">
        <v>0.01</v>
      </c>
      <c r="Q434" s="1">
        <f>(social_media_ad_optimization[[#This Row],[clicks]]/social_media_ad_optimization[[#This Row],[impressions]])*100</f>
        <v>0</v>
      </c>
      <c r="R434" t="s">
        <v>604</v>
      </c>
      <c r="S434" t="str">
        <f>IF(OR(social_media_ad_optimization[[#This Row],[day_of_week]]="Saturday",social_media_ad_optimization[[#This Row],[day_of_week]]="Sunday"),"yes","No")</f>
        <v>yes</v>
      </c>
      <c r="T434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34" s="2">
        <f t="shared" si="6"/>
        <v>0</v>
      </c>
    </row>
    <row r="435" spans="1:21" x14ac:dyDescent="0.3">
      <c r="A435" t="s">
        <v>535</v>
      </c>
      <c r="B435">
        <v>28</v>
      </c>
      <c r="C435" t="s">
        <v>17</v>
      </c>
      <c r="D435" t="s">
        <v>59</v>
      </c>
      <c r="E435" t="s">
        <v>35</v>
      </c>
      <c r="F435" t="s">
        <v>119</v>
      </c>
      <c r="G435" t="s">
        <v>21</v>
      </c>
      <c r="H435" t="s">
        <v>38</v>
      </c>
      <c r="I435" t="s">
        <v>43</v>
      </c>
      <c r="J435">
        <v>10</v>
      </c>
      <c r="K435">
        <v>3</v>
      </c>
      <c r="L435">
        <v>0</v>
      </c>
      <c r="M435">
        <v>22.37</v>
      </c>
      <c r="N435" t="s">
        <v>49</v>
      </c>
      <c r="O435" t="s">
        <v>25</v>
      </c>
      <c r="P435">
        <v>0.25</v>
      </c>
      <c r="Q435" s="1">
        <f>(social_media_ad_optimization[[#This Row],[clicks]]/social_media_ad_optimization[[#This Row],[impressions]])*100</f>
        <v>30</v>
      </c>
      <c r="R435" t="s">
        <v>604</v>
      </c>
      <c r="S435" t="str">
        <f>IF(OR(social_media_ad_optimization[[#This Row],[day_of_week]]="Saturday",social_media_ad_optimization[[#This Row],[day_of_week]]="Sunday"),"yes","No")</f>
        <v>No</v>
      </c>
      <c r="T435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35" s="2">
        <f t="shared" si="6"/>
        <v>0.16</v>
      </c>
    </row>
    <row r="436" spans="1:21" x14ac:dyDescent="0.3">
      <c r="A436" t="s">
        <v>536</v>
      </c>
      <c r="B436">
        <v>53</v>
      </c>
      <c r="C436" t="s">
        <v>27</v>
      </c>
      <c r="D436" t="s">
        <v>62</v>
      </c>
      <c r="E436" t="s">
        <v>74</v>
      </c>
      <c r="F436" t="s">
        <v>121</v>
      </c>
      <c r="G436" t="s">
        <v>37</v>
      </c>
      <c r="H436" t="s">
        <v>38</v>
      </c>
      <c r="I436" t="s">
        <v>43</v>
      </c>
      <c r="J436">
        <v>14</v>
      </c>
      <c r="K436">
        <v>4</v>
      </c>
      <c r="L436">
        <v>1</v>
      </c>
      <c r="M436">
        <v>28.93</v>
      </c>
      <c r="N436" t="s">
        <v>81</v>
      </c>
      <c r="O436" t="s">
        <v>44</v>
      </c>
      <c r="P436">
        <v>0.64</v>
      </c>
      <c r="Q436" s="1">
        <f>(social_media_ad_optimization[[#This Row],[clicks]]/social_media_ad_optimization[[#This Row],[impressions]])*100</f>
        <v>28.571428571428569</v>
      </c>
      <c r="R436" t="s">
        <v>605</v>
      </c>
      <c r="S436" t="str">
        <f>IF(OR(social_media_ad_optimization[[#This Row],[day_of_week]]="Saturday",social_media_ad_optimization[[#This Row],[day_of_week]]="Sunday"),"yes","No")</f>
        <v>No</v>
      </c>
      <c r="T436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36" s="2">
        <f t="shared" si="6"/>
        <v>0.25428571428571434</v>
      </c>
    </row>
    <row r="437" spans="1:21" x14ac:dyDescent="0.3">
      <c r="A437" t="s">
        <v>537</v>
      </c>
      <c r="B437">
        <v>54</v>
      </c>
      <c r="C437" t="s">
        <v>17</v>
      </c>
      <c r="D437" t="s">
        <v>59</v>
      </c>
      <c r="E437" t="s">
        <v>51</v>
      </c>
      <c r="F437" t="s">
        <v>123</v>
      </c>
      <c r="G437" t="s">
        <v>42</v>
      </c>
      <c r="H437" t="s">
        <v>22</v>
      </c>
      <c r="I437" t="s">
        <v>48</v>
      </c>
      <c r="J437">
        <v>2</v>
      </c>
      <c r="K437">
        <v>2</v>
      </c>
      <c r="L437">
        <v>1</v>
      </c>
      <c r="M437">
        <v>28.46</v>
      </c>
      <c r="N437" t="s">
        <v>68</v>
      </c>
      <c r="O437" t="s">
        <v>32</v>
      </c>
      <c r="P437">
        <v>1</v>
      </c>
      <c r="Q437" s="1">
        <f>(social_media_ad_optimization[[#This Row],[clicks]]/social_media_ad_optimization[[#This Row],[impressions]])*100</f>
        <v>100</v>
      </c>
      <c r="R437" t="s">
        <v>605</v>
      </c>
      <c r="S437" t="str">
        <f>IF(OR(social_media_ad_optimization[[#This Row],[day_of_week]]="Saturday",social_media_ad_optimization[[#This Row],[day_of_week]]="Sunday"),"yes","No")</f>
        <v>yes</v>
      </c>
      <c r="T437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37" s="2">
        <f t="shared" si="6"/>
        <v>0.64000000000000012</v>
      </c>
    </row>
    <row r="438" spans="1:21" x14ac:dyDescent="0.3">
      <c r="A438" t="s">
        <v>538</v>
      </c>
      <c r="B438">
        <v>34</v>
      </c>
      <c r="C438" t="s">
        <v>58</v>
      </c>
      <c r="D438" t="s">
        <v>54</v>
      </c>
      <c r="E438" t="s">
        <v>70</v>
      </c>
      <c r="F438" t="s">
        <v>125</v>
      </c>
      <c r="G438" t="s">
        <v>72</v>
      </c>
      <c r="H438" t="s">
        <v>38</v>
      </c>
      <c r="I438" t="s">
        <v>43</v>
      </c>
      <c r="J438">
        <v>10</v>
      </c>
      <c r="K438">
        <v>7</v>
      </c>
      <c r="L438">
        <v>0</v>
      </c>
      <c r="M438">
        <v>22.97</v>
      </c>
      <c r="N438" t="s">
        <v>68</v>
      </c>
      <c r="O438" t="s">
        <v>44</v>
      </c>
      <c r="P438">
        <v>0.45</v>
      </c>
      <c r="Q438" s="1">
        <f>(social_media_ad_optimization[[#This Row],[clicks]]/social_media_ad_optimization[[#This Row],[impressions]])*100</f>
        <v>70</v>
      </c>
      <c r="R438" t="s">
        <v>606</v>
      </c>
      <c r="S438" t="str">
        <f>IF(OR(social_media_ad_optimization[[#This Row],[day_of_week]]="Saturday",social_media_ad_optimization[[#This Row],[day_of_week]]="Sunday"),"yes","No")</f>
        <v>yes</v>
      </c>
      <c r="T438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38" s="2">
        <f t="shared" si="6"/>
        <v>0.31999999999999995</v>
      </c>
    </row>
    <row r="439" spans="1:21" x14ac:dyDescent="0.3">
      <c r="A439" t="s">
        <v>539</v>
      </c>
      <c r="B439">
        <v>47</v>
      </c>
      <c r="C439" t="s">
        <v>58</v>
      </c>
      <c r="D439" t="s">
        <v>18</v>
      </c>
      <c r="E439" t="s">
        <v>35</v>
      </c>
      <c r="F439" t="s">
        <v>127</v>
      </c>
      <c r="G439" t="s">
        <v>30</v>
      </c>
      <c r="H439" t="s">
        <v>38</v>
      </c>
      <c r="I439" t="s">
        <v>23</v>
      </c>
      <c r="J439">
        <v>7</v>
      </c>
      <c r="K439">
        <v>3</v>
      </c>
      <c r="L439">
        <v>0</v>
      </c>
      <c r="M439">
        <v>7.67</v>
      </c>
      <c r="N439" t="s">
        <v>39</v>
      </c>
      <c r="O439" t="s">
        <v>44</v>
      </c>
      <c r="P439">
        <v>0.25</v>
      </c>
      <c r="Q439" s="1">
        <f>(social_media_ad_optimization[[#This Row],[clicks]]/social_media_ad_optimization[[#This Row],[impressions]])*100</f>
        <v>42.857142857142854</v>
      </c>
      <c r="R439" t="s">
        <v>604</v>
      </c>
      <c r="S439" t="str">
        <f>IF(OR(social_media_ad_optimization[[#This Row],[day_of_week]]="Saturday",social_media_ad_optimization[[#This Row],[day_of_week]]="Sunday"),"yes","No")</f>
        <v>No</v>
      </c>
      <c r="T439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39" s="2">
        <f t="shared" si="6"/>
        <v>0.21142857142857144</v>
      </c>
    </row>
    <row r="440" spans="1:21" x14ac:dyDescent="0.3">
      <c r="A440" t="s">
        <v>540</v>
      </c>
      <c r="B440">
        <v>40</v>
      </c>
      <c r="C440" t="s">
        <v>58</v>
      </c>
      <c r="D440" t="s">
        <v>54</v>
      </c>
      <c r="E440" t="s">
        <v>28</v>
      </c>
      <c r="F440" t="s">
        <v>129</v>
      </c>
      <c r="G440" t="s">
        <v>72</v>
      </c>
      <c r="H440" t="s">
        <v>38</v>
      </c>
      <c r="I440" t="s">
        <v>23</v>
      </c>
      <c r="J440">
        <v>5</v>
      </c>
      <c r="K440">
        <v>0</v>
      </c>
      <c r="L440">
        <v>0</v>
      </c>
      <c r="M440">
        <v>1.99</v>
      </c>
      <c r="N440" t="s">
        <v>31</v>
      </c>
      <c r="O440" t="s">
        <v>44</v>
      </c>
      <c r="P440">
        <v>0.01</v>
      </c>
      <c r="Q440" s="1">
        <f>(social_media_ad_optimization[[#This Row],[clicks]]/social_media_ad_optimization[[#This Row],[impressions]])*100</f>
        <v>0</v>
      </c>
      <c r="R440" t="s">
        <v>604</v>
      </c>
      <c r="S440" t="str">
        <f>IF(OR(social_media_ad_optimization[[#This Row],[day_of_week]]="Saturday",social_media_ad_optimization[[#This Row],[day_of_week]]="Sunday"),"yes","No")</f>
        <v>yes</v>
      </c>
      <c r="T440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40" s="2">
        <f t="shared" si="6"/>
        <v>0</v>
      </c>
    </row>
    <row r="441" spans="1:21" x14ac:dyDescent="0.3">
      <c r="A441" t="s">
        <v>541</v>
      </c>
      <c r="B441">
        <v>22</v>
      </c>
      <c r="C441" t="s">
        <v>58</v>
      </c>
      <c r="D441" t="s">
        <v>34</v>
      </c>
      <c r="E441" t="s">
        <v>35</v>
      </c>
      <c r="F441" t="s">
        <v>131</v>
      </c>
      <c r="G441" t="s">
        <v>21</v>
      </c>
      <c r="H441" t="s">
        <v>38</v>
      </c>
      <c r="I441" t="s">
        <v>23</v>
      </c>
      <c r="J441">
        <v>15</v>
      </c>
      <c r="K441">
        <v>8</v>
      </c>
      <c r="L441">
        <v>1</v>
      </c>
      <c r="M441">
        <v>22.64</v>
      </c>
      <c r="N441" t="s">
        <v>76</v>
      </c>
      <c r="O441" t="s">
        <v>44</v>
      </c>
      <c r="P441">
        <v>0.77</v>
      </c>
      <c r="Q441" s="1">
        <f>(social_media_ad_optimization[[#This Row],[clicks]]/social_media_ad_optimization[[#This Row],[impressions]])*100</f>
        <v>53.333333333333336</v>
      </c>
      <c r="R441" t="s">
        <v>605</v>
      </c>
      <c r="S441" t="str">
        <f>IF(OR(social_media_ad_optimization[[#This Row],[day_of_week]]="Saturday",social_media_ad_optimization[[#This Row],[day_of_week]]="Sunday"),"yes","No")</f>
        <v>No</v>
      </c>
      <c r="T441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41" s="2">
        <f t="shared" si="6"/>
        <v>0.30333333333333334</v>
      </c>
    </row>
    <row r="442" spans="1:21" x14ac:dyDescent="0.3">
      <c r="A442" t="s">
        <v>542</v>
      </c>
      <c r="B442">
        <v>30</v>
      </c>
      <c r="C442" t="s">
        <v>17</v>
      </c>
      <c r="D442" t="s">
        <v>62</v>
      </c>
      <c r="E442" t="s">
        <v>51</v>
      </c>
      <c r="F442" t="s">
        <v>133</v>
      </c>
      <c r="G442" t="s">
        <v>21</v>
      </c>
      <c r="H442" t="s">
        <v>22</v>
      </c>
      <c r="I442" t="s">
        <v>23</v>
      </c>
      <c r="J442">
        <v>4</v>
      </c>
      <c r="K442">
        <v>1</v>
      </c>
      <c r="L442">
        <v>0</v>
      </c>
      <c r="M442">
        <v>11.32</v>
      </c>
      <c r="N442" t="s">
        <v>68</v>
      </c>
      <c r="O442" t="s">
        <v>25</v>
      </c>
      <c r="P442">
        <v>0.18</v>
      </c>
      <c r="Q442" s="1">
        <f>(social_media_ad_optimization[[#This Row],[clicks]]/social_media_ad_optimization[[#This Row],[impressions]])*100</f>
        <v>25</v>
      </c>
      <c r="R442" t="s">
        <v>604</v>
      </c>
      <c r="S442" t="str">
        <f>IF(OR(social_media_ad_optimization[[#This Row],[day_of_week]]="Saturday",social_media_ad_optimization[[#This Row],[day_of_week]]="Sunday"),"yes","No")</f>
        <v>yes</v>
      </c>
      <c r="T442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42" s="2">
        <f t="shared" si="6"/>
        <v>0.14000000000000001</v>
      </c>
    </row>
    <row r="443" spans="1:21" x14ac:dyDescent="0.3">
      <c r="A443" t="s">
        <v>543</v>
      </c>
      <c r="B443">
        <v>25</v>
      </c>
      <c r="C443" t="s">
        <v>17</v>
      </c>
      <c r="D443" t="s">
        <v>62</v>
      </c>
      <c r="E443" t="s">
        <v>19</v>
      </c>
      <c r="F443" t="s">
        <v>135</v>
      </c>
      <c r="G443" t="s">
        <v>42</v>
      </c>
      <c r="H443" t="s">
        <v>22</v>
      </c>
      <c r="I443" t="s">
        <v>48</v>
      </c>
      <c r="J443">
        <v>1</v>
      </c>
      <c r="K443">
        <v>1</v>
      </c>
      <c r="L443">
        <v>1</v>
      </c>
      <c r="M443">
        <v>10.15</v>
      </c>
      <c r="N443" t="s">
        <v>24</v>
      </c>
      <c r="O443" t="s">
        <v>44</v>
      </c>
      <c r="P443">
        <v>0.95</v>
      </c>
      <c r="Q443" s="1">
        <f>(social_media_ad_optimization[[#This Row],[clicks]]/social_media_ad_optimization[[#This Row],[impressions]])*100</f>
        <v>100</v>
      </c>
      <c r="R443" t="s">
        <v>605</v>
      </c>
      <c r="S443" t="str">
        <f>IF(OR(social_media_ad_optimization[[#This Row],[day_of_week]]="Saturday",social_media_ad_optimization[[#This Row],[day_of_week]]="Sunday"),"yes","No")</f>
        <v>No</v>
      </c>
      <c r="T443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43" s="2">
        <f t="shared" si="6"/>
        <v>0.84000000000000008</v>
      </c>
    </row>
    <row r="444" spans="1:21" x14ac:dyDescent="0.3">
      <c r="A444" t="s">
        <v>544</v>
      </c>
      <c r="B444">
        <v>49</v>
      </c>
      <c r="C444" t="s">
        <v>17</v>
      </c>
      <c r="D444" t="s">
        <v>54</v>
      </c>
      <c r="E444" t="s">
        <v>70</v>
      </c>
      <c r="F444" t="s">
        <v>137</v>
      </c>
      <c r="G444" t="s">
        <v>42</v>
      </c>
      <c r="H444" t="s">
        <v>22</v>
      </c>
      <c r="I444" t="s">
        <v>48</v>
      </c>
      <c r="J444">
        <v>3</v>
      </c>
      <c r="K444">
        <v>0</v>
      </c>
      <c r="L444">
        <v>0</v>
      </c>
      <c r="M444">
        <v>2.63</v>
      </c>
      <c r="N444" t="s">
        <v>81</v>
      </c>
      <c r="O444" t="s">
        <v>44</v>
      </c>
      <c r="P444">
        <v>0.01</v>
      </c>
      <c r="Q444" s="1">
        <f>(social_media_ad_optimization[[#This Row],[clicks]]/social_media_ad_optimization[[#This Row],[impressions]])*100</f>
        <v>0</v>
      </c>
      <c r="R444" t="s">
        <v>604</v>
      </c>
      <c r="S444" t="str">
        <f>IF(OR(social_media_ad_optimization[[#This Row],[day_of_week]]="Saturday",social_media_ad_optimization[[#This Row],[day_of_week]]="Sunday"),"yes","No")</f>
        <v>No</v>
      </c>
      <c r="T444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44" s="2">
        <f t="shared" si="6"/>
        <v>0</v>
      </c>
    </row>
    <row r="445" spans="1:21" x14ac:dyDescent="0.3">
      <c r="A445" t="s">
        <v>545</v>
      </c>
      <c r="B445">
        <v>52</v>
      </c>
      <c r="C445" t="s">
        <v>17</v>
      </c>
      <c r="D445" t="s">
        <v>54</v>
      </c>
      <c r="E445" t="s">
        <v>70</v>
      </c>
      <c r="F445" t="s">
        <v>139</v>
      </c>
      <c r="G445" t="s">
        <v>42</v>
      </c>
      <c r="H445" t="s">
        <v>22</v>
      </c>
      <c r="I445" t="s">
        <v>43</v>
      </c>
      <c r="J445">
        <v>2</v>
      </c>
      <c r="K445">
        <v>2</v>
      </c>
      <c r="L445">
        <v>0</v>
      </c>
      <c r="M445">
        <v>10.15</v>
      </c>
      <c r="N445" t="s">
        <v>49</v>
      </c>
      <c r="O445" t="s">
        <v>25</v>
      </c>
      <c r="P445">
        <v>0.55000000000000004</v>
      </c>
      <c r="Q445" s="1">
        <f>(social_media_ad_optimization[[#This Row],[clicks]]/social_media_ad_optimization[[#This Row],[impressions]])*100</f>
        <v>100</v>
      </c>
      <c r="R445" t="s">
        <v>606</v>
      </c>
      <c r="S445" t="str">
        <f>IF(OR(social_media_ad_optimization[[#This Row],[day_of_week]]="Saturday",social_media_ad_optimization[[#This Row],[day_of_week]]="Sunday"),"yes","No")</f>
        <v>No</v>
      </c>
      <c r="T445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45" s="2">
        <f t="shared" si="6"/>
        <v>0.44000000000000006</v>
      </c>
    </row>
    <row r="446" spans="1:21" x14ac:dyDescent="0.3">
      <c r="A446" t="s">
        <v>546</v>
      </c>
      <c r="B446">
        <v>31</v>
      </c>
      <c r="C446" t="s">
        <v>27</v>
      </c>
      <c r="D446" t="s">
        <v>54</v>
      </c>
      <c r="E446" t="s">
        <v>28</v>
      </c>
      <c r="F446" t="s">
        <v>141</v>
      </c>
      <c r="G446" t="s">
        <v>21</v>
      </c>
      <c r="H446" t="s">
        <v>38</v>
      </c>
      <c r="I446" t="s">
        <v>48</v>
      </c>
      <c r="J446">
        <v>14</v>
      </c>
      <c r="K446">
        <v>4</v>
      </c>
      <c r="L446">
        <v>1</v>
      </c>
      <c r="M446">
        <v>8.6199999999999992</v>
      </c>
      <c r="N446" t="s">
        <v>39</v>
      </c>
      <c r="O446" t="s">
        <v>44</v>
      </c>
      <c r="P446">
        <v>0.59</v>
      </c>
      <c r="Q446" s="1">
        <f>(social_media_ad_optimization[[#This Row],[clicks]]/social_media_ad_optimization[[#This Row],[impressions]])*100</f>
        <v>28.571428571428569</v>
      </c>
      <c r="R446" t="s">
        <v>606</v>
      </c>
      <c r="S446" t="str">
        <f>IF(OR(social_media_ad_optimization[[#This Row],[day_of_week]]="Saturday",social_media_ad_optimization[[#This Row],[day_of_week]]="Sunday"),"yes","No")</f>
        <v>No</v>
      </c>
      <c r="T446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46" s="2">
        <f t="shared" si="6"/>
        <v>0.25428571428571434</v>
      </c>
    </row>
    <row r="447" spans="1:21" x14ac:dyDescent="0.3">
      <c r="A447" t="s">
        <v>547</v>
      </c>
      <c r="B447">
        <v>57</v>
      </c>
      <c r="C447" t="s">
        <v>27</v>
      </c>
      <c r="D447" t="s">
        <v>59</v>
      </c>
      <c r="E447" t="s">
        <v>51</v>
      </c>
      <c r="F447" t="s">
        <v>143</v>
      </c>
      <c r="G447" t="s">
        <v>42</v>
      </c>
      <c r="H447" t="s">
        <v>38</v>
      </c>
      <c r="I447" t="s">
        <v>23</v>
      </c>
      <c r="J447">
        <v>7</v>
      </c>
      <c r="K447">
        <v>5</v>
      </c>
      <c r="L447">
        <v>1</v>
      </c>
      <c r="M447">
        <v>12.62</v>
      </c>
      <c r="N447" t="s">
        <v>81</v>
      </c>
      <c r="O447" t="s">
        <v>25</v>
      </c>
      <c r="P447">
        <v>0.82</v>
      </c>
      <c r="Q447" s="1">
        <f>(social_media_ad_optimization[[#This Row],[clicks]]/social_media_ad_optimization[[#This Row],[impressions]])*100</f>
        <v>71.428571428571431</v>
      </c>
      <c r="R447" t="s">
        <v>605</v>
      </c>
      <c r="S447" t="str">
        <f>IF(OR(social_media_ad_optimization[[#This Row],[day_of_week]]="Saturday",social_media_ad_optimization[[#This Row],[day_of_week]]="Sunday"),"yes","No")</f>
        <v>No</v>
      </c>
      <c r="T447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47" s="2">
        <f t="shared" si="6"/>
        <v>0.40571428571428581</v>
      </c>
    </row>
    <row r="448" spans="1:21" x14ac:dyDescent="0.3">
      <c r="A448" t="s">
        <v>548</v>
      </c>
      <c r="B448">
        <v>54</v>
      </c>
      <c r="C448" t="s">
        <v>17</v>
      </c>
      <c r="D448" t="s">
        <v>54</v>
      </c>
      <c r="E448" t="s">
        <v>19</v>
      </c>
      <c r="F448" t="s">
        <v>145</v>
      </c>
      <c r="G448" t="s">
        <v>56</v>
      </c>
      <c r="H448" t="s">
        <v>22</v>
      </c>
      <c r="I448" t="s">
        <v>48</v>
      </c>
      <c r="J448">
        <v>5</v>
      </c>
      <c r="K448">
        <v>1</v>
      </c>
      <c r="L448">
        <v>0</v>
      </c>
      <c r="M448">
        <v>25.83</v>
      </c>
      <c r="N448" t="s">
        <v>76</v>
      </c>
      <c r="O448" t="s">
        <v>25</v>
      </c>
      <c r="P448">
        <v>0.2</v>
      </c>
      <c r="Q448" s="1">
        <f>(social_media_ad_optimization[[#This Row],[clicks]]/social_media_ad_optimization[[#This Row],[impressions]])*100</f>
        <v>20</v>
      </c>
      <c r="R448" t="s">
        <v>604</v>
      </c>
      <c r="S448" t="str">
        <f>IF(OR(social_media_ad_optimization[[#This Row],[day_of_week]]="Saturday",social_media_ad_optimization[[#This Row],[day_of_week]]="Sunday"),"yes","No")</f>
        <v>No</v>
      </c>
      <c r="T448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48" s="2">
        <f t="shared" si="6"/>
        <v>0.12000000000000002</v>
      </c>
    </row>
    <row r="449" spans="1:21" x14ac:dyDescent="0.3">
      <c r="A449" t="s">
        <v>549</v>
      </c>
      <c r="B449">
        <v>27</v>
      </c>
      <c r="C449" t="s">
        <v>27</v>
      </c>
      <c r="D449" t="s">
        <v>18</v>
      </c>
      <c r="E449" t="s">
        <v>51</v>
      </c>
      <c r="F449" t="s">
        <v>147</v>
      </c>
      <c r="G449" t="s">
        <v>42</v>
      </c>
      <c r="H449" t="s">
        <v>38</v>
      </c>
      <c r="I449" t="s">
        <v>23</v>
      </c>
      <c r="J449">
        <v>15</v>
      </c>
      <c r="K449">
        <v>10</v>
      </c>
      <c r="L449">
        <v>0</v>
      </c>
      <c r="M449">
        <v>9.6999999999999993</v>
      </c>
      <c r="N449" t="s">
        <v>24</v>
      </c>
      <c r="O449" t="s">
        <v>32</v>
      </c>
      <c r="P449">
        <v>0.38</v>
      </c>
      <c r="Q449" s="1">
        <f>(social_media_ad_optimization[[#This Row],[clicks]]/social_media_ad_optimization[[#This Row],[impressions]])*100</f>
        <v>66.666666666666657</v>
      </c>
      <c r="R449" t="s">
        <v>606</v>
      </c>
      <c r="S449" t="str">
        <f>IF(OR(social_media_ad_optimization[[#This Row],[day_of_week]]="Saturday",social_media_ad_optimization[[#This Row],[day_of_week]]="Sunday"),"yes","No")</f>
        <v>No</v>
      </c>
      <c r="T449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49" s="2">
        <f t="shared" si="6"/>
        <v>0.30666666666666664</v>
      </c>
    </row>
    <row r="450" spans="1:21" x14ac:dyDescent="0.3">
      <c r="A450" t="s">
        <v>550</v>
      </c>
      <c r="B450">
        <v>21</v>
      </c>
      <c r="C450" t="s">
        <v>27</v>
      </c>
      <c r="D450" t="s">
        <v>18</v>
      </c>
      <c r="E450" t="s">
        <v>19</v>
      </c>
      <c r="F450" t="s">
        <v>149</v>
      </c>
      <c r="G450" t="s">
        <v>56</v>
      </c>
      <c r="H450" t="s">
        <v>22</v>
      </c>
      <c r="I450" t="s">
        <v>23</v>
      </c>
      <c r="J450">
        <v>14</v>
      </c>
      <c r="K450">
        <v>4</v>
      </c>
      <c r="L450">
        <v>1</v>
      </c>
      <c r="M450">
        <v>19.27</v>
      </c>
      <c r="N450" t="s">
        <v>81</v>
      </c>
      <c r="O450" t="s">
        <v>32</v>
      </c>
      <c r="P450">
        <v>0.64</v>
      </c>
      <c r="Q450" s="1">
        <f>(social_media_ad_optimization[[#This Row],[clicks]]/social_media_ad_optimization[[#This Row],[impressions]])*100</f>
        <v>28.571428571428569</v>
      </c>
      <c r="R450" t="s">
        <v>605</v>
      </c>
      <c r="S450" t="str">
        <f>IF(OR(social_media_ad_optimization[[#This Row],[day_of_week]]="Saturday",social_media_ad_optimization[[#This Row],[day_of_week]]="Sunday"),"yes","No")</f>
        <v>No</v>
      </c>
      <c r="T450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50" s="2">
        <f t="shared" ref="U450:U501" si="7">IF(OR(J450=0,K450=0),0,((K450/J450)*0.4+(L450/K450)*0.4+IF(Q450="High",1,IF(Q450="Medium",0.5,0.2))*0.2))</f>
        <v>0.25428571428571434</v>
      </c>
    </row>
    <row r="451" spans="1:21" x14ac:dyDescent="0.3">
      <c r="A451" t="s">
        <v>551</v>
      </c>
      <c r="B451">
        <v>39</v>
      </c>
      <c r="C451" t="s">
        <v>27</v>
      </c>
      <c r="D451" t="s">
        <v>59</v>
      </c>
      <c r="E451" t="s">
        <v>70</v>
      </c>
      <c r="F451" t="s">
        <v>151</v>
      </c>
      <c r="G451" t="s">
        <v>37</v>
      </c>
      <c r="H451" t="s">
        <v>38</v>
      </c>
      <c r="I451" t="s">
        <v>43</v>
      </c>
      <c r="J451">
        <v>1</v>
      </c>
      <c r="K451">
        <v>1</v>
      </c>
      <c r="L451">
        <v>1</v>
      </c>
      <c r="M451">
        <v>26.15</v>
      </c>
      <c r="N451" t="s">
        <v>24</v>
      </c>
      <c r="O451" t="s">
        <v>25</v>
      </c>
      <c r="P451">
        <v>1</v>
      </c>
      <c r="Q451" s="1">
        <f>(social_media_ad_optimization[[#This Row],[clicks]]/social_media_ad_optimization[[#This Row],[impressions]])*100</f>
        <v>100</v>
      </c>
      <c r="R451" t="s">
        <v>605</v>
      </c>
      <c r="S451" t="str">
        <f>IF(OR(social_media_ad_optimization[[#This Row],[day_of_week]]="Saturday",social_media_ad_optimization[[#This Row],[day_of_week]]="Sunday"),"yes","No")</f>
        <v>No</v>
      </c>
      <c r="T451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51" s="2">
        <f t="shared" si="7"/>
        <v>0.84000000000000008</v>
      </c>
    </row>
    <row r="452" spans="1:21" x14ac:dyDescent="0.3">
      <c r="A452" t="s">
        <v>552</v>
      </c>
      <c r="B452">
        <v>54</v>
      </c>
      <c r="C452" t="s">
        <v>58</v>
      </c>
      <c r="D452" t="s">
        <v>62</v>
      </c>
      <c r="E452" t="s">
        <v>19</v>
      </c>
      <c r="F452" t="s">
        <v>20</v>
      </c>
      <c r="G452" t="s">
        <v>37</v>
      </c>
      <c r="H452" t="s">
        <v>22</v>
      </c>
      <c r="I452" t="s">
        <v>43</v>
      </c>
      <c r="J452">
        <v>6</v>
      </c>
      <c r="K452">
        <v>2</v>
      </c>
      <c r="L452">
        <v>0</v>
      </c>
      <c r="M452">
        <v>15.14</v>
      </c>
      <c r="N452" t="s">
        <v>31</v>
      </c>
      <c r="O452" t="s">
        <v>44</v>
      </c>
      <c r="P452">
        <v>0.24</v>
      </c>
      <c r="Q452" s="1">
        <f>(social_media_ad_optimization[[#This Row],[clicks]]/social_media_ad_optimization[[#This Row],[impressions]])*100</f>
        <v>33.333333333333329</v>
      </c>
      <c r="R452" t="s">
        <v>604</v>
      </c>
      <c r="S452" t="str">
        <f>IF(OR(social_media_ad_optimization[[#This Row],[day_of_week]]="Saturday",social_media_ad_optimization[[#This Row],[day_of_week]]="Sunday"),"yes","No")</f>
        <v>yes</v>
      </c>
      <c r="T452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52" s="2">
        <f t="shared" si="7"/>
        <v>0.17333333333333334</v>
      </c>
    </row>
    <row r="453" spans="1:21" x14ac:dyDescent="0.3">
      <c r="A453" t="s">
        <v>553</v>
      </c>
      <c r="B453">
        <v>23</v>
      </c>
      <c r="C453" t="s">
        <v>27</v>
      </c>
      <c r="D453" t="s">
        <v>54</v>
      </c>
      <c r="E453" t="s">
        <v>70</v>
      </c>
      <c r="F453" t="s">
        <v>29</v>
      </c>
      <c r="G453" t="s">
        <v>42</v>
      </c>
      <c r="H453" t="s">
        <v>22</v>
      </c>
      <c r="I453" t="s">
        <v>23</v>
      </c>
      <c r="J453">
        <v>11</v>
      </c>
      <c r="K453">
        <v>5</v>
      </c>
      <c r="L453">
        <v>1</v>
      </c>
      <c r="M453">
        <v>18.760000000000002</v>
      </c>
      <c r="N453" t="s">
        <v>81</v>
      </c>
      <c r="O453" t="s">
        <v>25</v>
      </c>
      <c r="P453">
        <v>0.72</v>
      </c>
      <c r="Q453" s="1">
        <f>(social_media_ad_optimization[[#This Row],[clicks]]/social_media_ad_optimization[[#This Row],[impressions]])*100</f>
        <v>45.454545454545453</v>
      </c>
      <c r="R453" t="s">
        <v>605</v>
      </c>
      <c r="S453" t="str">
        <f>IF(OR(social_media_ad_optimization[[#This Row],[day_of_week]]="Saturday",social_media_ad_optimization[[#This Row],[day_of_week]]="Sunday"),"yes","No")</f>
        <v>No</v>
      </c>
      <c r="T453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53" s="2">
        <f t="shared" si="7"/>
        <v>0.30181818181818187</v>
      </c>
    </row>
    <row r="454" spans="1:21" x14ac:dyDescent="0.3">
      <c r="A454" t="s">
        <v>554</v>
      </c>
      <c r="B454">
        <v>23</v>
      </c>
      <c r="C454" t="s">
        <v>17</v>
      </c>
      <c r="D454" t="s">
        <v>59</v>
      </c>
      <c r="E454" t="s">
        <v>51</v>
      </c>
      <c r="F454" t="s">
        <v>36</v>
      </c>
      <c r="G454" t="s">
        <v>21</v>
      </c>
      <c r="H454" t="s">
        <v>38</v>
      </c>
      <c r="I454" t="s">
        <v>48</v>
      </c>
      <c r="J454">
        <v>5</v>
      </c>
      <c r="K454">
        <v>5</v>
      </c>
      <c r="L454">
        <v>1</v>
      </c>
      <c r="M454">
        <v>19.690000000000001</v>
      </c>
      <c r="N454" t="s">
        <v>39</v>
      </c>
      <c r="O454" t="s">
        <v>44</v>
      </c>
      <c r="P454">
        <v>1</v>
      </c>
      <c r="Q454" s="1">
        <f>(social_media_ad_optimization[[#This Row],[clicks]]/social_media_ad_optimization[[#This Row],[impressions]])*100</f>
        <v>100</v>
      </c>
      <c r="R454" t="s">
        <v>605</v>
      </c>
      <c r="S454" t="str">
        <f>IF(OR(social_media_ad_optimization[[#This Row],[day_of_week]]="Saturday",social_media_ad_optimization[[#This Row],[day_of_week]]="Sunday"),"yes","No")</f>
        <v>No</v>
      </c>
      <c r="T45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54" s="2">
        <f t="shared" si="7"/>
        <v>0.52</v>
      </c>
    </row>
    <row r="455" spans="1:21" x14ac:dyDescent="0.3">
      <c r="A455" t="s">
        <v>555</v>
      </c>
      <c r="B455">
        <v>41</v>
      </c>
      <c r="C455" t="s">
        <v>58</v>
      </c>
      <c r="D455" t="s">
        <v>54</v>
      </c>
      <c r="E455" t="s">
        <v>74</v>
      </c>
      <c r="F455" t="s">
        <v>41</v>
      </c>
      <c r="G455" t="s">
        <v>42</v>
      </c>
      <c r="H455" t="s">
        <v>38</v>
      </c>
      <c r="I455" t="s">
        <v>23</v>
      </c>
      <c r="J455">
        <v>3</v>
      </c>
      <c r="K455">
        <v>0</v>
      </c>
      <c r="L455">
        <v>0</v>
      </c>
      <c r="M455">
        <v>0.63</v>
      </c>
      <c r="N455" t="s">
        <v>76</v>
      </c>
      <c r="O455" t="s">
        <v>32</v>
      </c>
      <c r="P455">
        <v>0</v>
      </c>
      <c r="Q455" s="1">
        <f>(social_media_ad_optimization[[#This Row],[clicks]]/social_media_ad_optimization[[#This Row],[impressions]])*100</f>
        <v>0</v>
      </c>
      <c r="R455" t="s">
        <v>604</v>
      </c>
      <c r="S455" t="str">
        <f>IF(OR(social_media_ad_optimization[[#This Row],[day_of_week]]="Saturday",social_media_ad_optimization[[#This Row],[day_of_week]]="Sunday"),"yes","No")</f>
        <v>No</v>
      </c>
      <c r="T455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55" s="2">
        <f t="shared" si="7"/>
        <v>0</v>
      </c>
    </row>
    <row r="456" spans="1:21" x14ac:dyDescent="0.3">
      <c r="A456" t="s">
        <v>556</v>
      </c>
      <c r="B456">
        <v>34</v>
      </c>
      <c r="C456" t="s">
        <v>58</v>
      </c>
      <c r="D456" t="s">
        <v>62</v>
      </c>
      <c r="E456" t="s">
        <v>19</v>
      </c>
      <c r="F456" t="s">
        <v>47</v>
      </c>
      <c r="G456" t="s">
        <v>30</v>
      </c>
      <c r="H456" t="s">
        <v>22</v>
      </c>
      <c r="I456" t="s">
        <v>23</v>
      </c>
      <c r="J456">
        <v>7</v>
      </c>
      <c r="K456">
        <v>1</v>
      </c>
      <c r="L456">
        <v>1</v>
      </c>
      <c r="M456">
        <v>28.17</v>
      </c>
      <c r="N456" t="s">
        <v>81</v>
      </c>
      <c r="O456" t="s">
        <v>32</v>
      </c>
      <c r="P456">
        <v>0.56999999999999995</v>
      </c>
      <c r="Q456" s="1">
        <f>(social_media_ad_optimization[[#This Row],[clicks]]/social_media_ad_optimization[[#This Row],[impressions]])*100</f>
        <v>14.285714285714285</v>
      </c>
      <c r="R456" t="s">
        <v>606</v>
      </c>
      <c r="S456" t="str">
        <f>IF(OR(social_media_ad_optimization[[#This Row],[day_of_week]]="Saturday",social_media_ad_optimization[[#This Row],[day_of_week]]="Sunday"),"yes","No")</f>
        <v>No</v>
      </c>
      <c r="T456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56" s="2">
        <f t="shared" si="7"/>
        <v>0.49714285714285722</v>
      </c>
    </row>
    <row r="457" spans="1:21" x14ac:dyDescent="0.3">
      <c r="A457" t="s">
        <v>557</v>
      </c>
      <c r="B457">
        <v>21</v>
      </c>
      <c r="C457" t="s">
        <v>17</v>
      </c>
      <c r="D457" t="s">
        <v>46</v>
      </c>
      <c r="E457" t="s">
        <v>74</v>
      </c>
      <c r="F457" t="s">
        <v>52</v>
      </c>
      <c r="G457" t="s">
        <v>30</v>
      </c>
      <c r="H457" t="s">
        <v>22</v>
      </c>
      <c r="I457" t="s">
        <v>43</v>
      </c>
      <c r="J457">
        <v>10</v>
      </c>
      <c r="K457">
        <v>2</v>
      </c>
      <c r="L457">
        <v>1</v>
      </c>
      <c r="M457">
        <v>28.02</v>
      </c>
      <c r="N457" t="s">
        <v>81</v>
      </c>
      <c r="O457" t="s">
        <v>44</v>
      </c>
      <c r="P457">
        <v>0.6</v>
      </c>
      <c r="Q457" s="1">
        <f>(social_media_ad_optimization[[#This Row],[clicks]]/social_media_ad_optimization[[#This Row],[impressions]])*100</f>
        <v>20</v>
      </c>
      <c r="R457" t="s">
        <v>606</v>
      </c>
      <c r="S457" t="str">
        <f>IF(OR(social_media_ad_optimization[[#This Row],[day_of_week]]="Saturday",social_media_ad_optimization[[#This Row],[day_of_week]]="Sunday"),"yes","No")</f>
        <v>No</v>
      </c>
      <c r="T457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57" s="2">
        <f t="shared" si="7"/>
        <v>0.32000000000000006</v>
      </c>
    </row>
    <row r="458" spans="1:21" x14ac:dyDescent="0.3">
      <c r="A458" t="s">
        <v>558</v>
      </c>
      <c r="B458">
        <v>32</v>
      </c>
      <c r="C458" t="s">
        <v>17</v>
      </c>
      <c r="D458" t="s">
        <v>62</v>
      </c>
      <c r="E458" t="s">
        <v>70</v>
      </c>
      <c r="F458" t="s">
        <v>55</v>
      </c>
      <c r="G458" t="s">
        <v>42</v>
      </c>
      <c r="H458" t="s">
        <v>22</v>
      </c>
      <c r="I458" t="s">
        <v>23</v>
      </c>
      <c r="J458">
        <v>9</v>
      </c>
      <c r="K458">
        <v>2</v>
      </c>
      <c r="L458">
        <v>1</v>
      </c>
      <c r="M458">
        <v>20.239999999999998</v>
      </c>
      <c r="N458" t="s">
        <v>68</v>
      </c>
      <c r="O458" t="s">
        <v>44</v>
      </c>
      <c r="P458">
        <v>0.61</v>
      </c>
      <c r="Q458" s="1">
        <f>(social_media_ad_optimization[[#This Row],[clicks]]/social_media_ad_optimization[[#This Row],[impressions]])*100</f>
        <v>22.222222222222221</v>
      </c>
      <c r="R458" t="s">
        <v>605</v>
      </c>
      <c r="S458" t="str">
        <f>IF(OR(social_media_ad_optimization[[#This Row],[day_of_week]]="Saturday",social_media_ad_optimization[[#This Row],[day_of_week]]="Sunday"),"yes","No")</f>
        <v>yes</v>
      </c>
      <c r="T458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58" s="2">
        <f t="shared" si="7"/>
        <v>0.3288888888888889</v>
      </c>
    </row>
    <row r="459" spans="1:21" x14ac:dyDescent="0.3">
      <c r="A459" t="s">
        <v>559</v>
      </c>
      <c r="B459">
        <v>48</v>
      </c>
      <c r="C459" t="s">
        <v>27</v>
      </c>
      <c r="D459" t="s">
        <v>54</v>
      </c>
      <c r="E459" t="s">
        <v>70</v>
      </c>
      <c r="F459" t="s">
        <v>60</v>
      </c>
      <c r="G459" t="s">
        <v>37</v>
      </c>
      <c r="H459" t="s">
        <v>38</v>
      </c>
      <c r="I459" t="s">
        <v>23</v>
      </c>
      <c r="J459">
        <v>12</v>
      </c>
      <c r="K459">
        <v>8</v>
      </c>
      <c r="L459">
        <v>1</v>
      </c>
      <c r="M459">
        <v>18.329999999999998</v>
      </c>
      <c r="N459" t="s">
        <v>31</v>
      </c>
      <c r="O459" t="s">
        <v>32</v>
      </c>
      <c r="P459">
        <v>0.82</v>
      </c>
      <c r="Q459" s="1">
        <f>(social_media_ad_optimization[[#This Row],[clicks]]/social_media_ad_optimization[[#This Row],[impressions]])*100</f>
        <v>66.666666666666657</v>
      </c>
      <c r="R459" t="s">
        <v>605</v>
      </c>
      <c r="S459" t="str">
        <f>IF(OR(social_media_ad_optimization[[#This Row],[day_of_week]]="Saturday",social_media_ad_optimization[[#This Row],[day_of_week]]="Sunday"),"yes","No")</f>
        <v>yes</v>
      </c>
      <c r="T459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59" s="2">
        <f t="shared" si="7"/>
        <v>0.35666666666666669</v>
      </c>
    </row>
    <row r="460" spans="1:21" x14ac:dyDescent="0.3">
      <c r="A460" t="s">
        <v>560</v>
      </c>
      <c r="B460">
        <v>58</v>
      </c>
      <c r="C460" t="s">
        <v>58</v>
      </c>
      <c r="D460" t="s">
        <v>46</v>
      </c>
      <c r="E460" t="s">
        <v>74</v>
      </c>
      <c r="F460" t="s">
        <v>63</v>
      </c>
      <c r="G460" t="s">
        <v>72</v>
      </c>
      <c r="H460" t="s">
        <v>38</v>
      </c>
      <c r="I460" t="s">
        <v>43</v>
      </c>
      <c r="J460">
        <v>8</v>
      </c>
      <c r="K460">
        <v>8</v>
      </c>
      <c r="L460">
        <v>1</v>
      </c>
      <c r="M460">
        <v>3.6</v>
      </c>
      <c r="N460" t="s">
        <v>39</v>
      </c>
      <c r="O460" t="s">
        <v>44</v>
      </c>
      <c r="P460">
        <v>0.92</v>
      </c>
      <c r="Q460" s="1">
        <f>(social_media_ad_optimization[[#This Row],[clicks]]/social_media_ad_optimization[[#This Row],[impressions]])*100</f>
        <v>100</v>
      </c>
      <c r="R460" t="s">
        <v>605</v>
      </c>
      <c r="S460" t="str">
        <f>IF(OR(social_media_ad_optimization[[#This Row],[day_of_week]]="Saturday",social_media_ad_optimization[[#This Row],[day_of_week]]="Sunday"),"yes","No")</f>
        <v>No</v>
      </c>
      <c r="T460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60" s="2">
        <f t="shared" si="7"/>
        <v>0.49</v>
      </c>
    </row>
    <row r="461" spans="1:21" x14ac:dyDescent="0.3">
      <c r="A461" t="s">
        <v>561</v>
      </c>
      <c r="B461">
        <v>44</v>
      </c>
      <c r="C461" t="s">
        <v>27</v>
      </c>
      <c r="D461" t="s">
        <v>34</v>
      </c>
      <c r="E461" t="s">
        <v>70</v>
      </c>
      <c r="F461" t="s">
        <v>65</v>
      </c>
      <c r="G461" t="s">
        <v>30</v>
      </c>
      <c r="H461" t="s">
        <v>22</v>
      </c>
      <c r="I461" t="s">
        <v>48</v>
      </c>
      <c r="J461">
        <v>14</v>
      </c>
      <c r="K461">
        <v>12</v>
      </c>
      <c r="L461">
        <v>0</v>
      </c>
      <c r="M461">
        <v>10.97</v>
      </c>
      <c r="N461" t="s">
        <v>81</v>
      </c>
      <c r="O461" t="s">
        <v>32</v>
      </c>
      <c r="P461">
        <v>0.48</v>
      </c>
      <c r="Q461" s="1">
        <f>(social_media_ad_optimization[[#This Row],[clicks]]/social_media_ad_optimization[[#This Row],[impressions]])*100</f>
        <v>85.714285714285708</v>
      </c>
      <c r="R461" t="s">
        <v>606</v>
      </c>
      <c r="S461" t="str">
        <f>IF(OR(social_media_ad_optimization[[#This Row],[day_of_week]]="Saturday",social_media_ad_optimization[[#This Row],[day_of_week]]="Sunday"),"yes","No")</f>
        <v>No</v>
      </c>
      <c r="T461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61" s="2">
        <f t="shared" si="7"/>
        <v>0.3828571428571429</v>
      </c>
    </row>
    <row r="462" spans="1:21" x14ac:dyDescent="0.3">
      <c r="A462" t="s">
        <v>562</v>
      </c>
      <c r="B462">
        <v>18</v>
      </c>
      <c r="C462" t="s">
        <v>58</v>
      </c>
      <c r="D462" t="s">
        <v>46</v>
      </c>
      <c r="E462" t="s">
        <v>35</v>
      </c>
      <c r="F462" t="s">
        <v>67</v>
      </c>
      <c r="G462" t="s">
        <v>21</v>
      </c>
      <c r="H462" t="s">
        <v>22</v>
      </c>
      <c r="I462" t="s">
        <v>43</v>
      </c>
      <c r="J462">
        <v>13</v>
      </c>
      <c r="K462">
        <v>4</v>
      </c>
      <c r="L462">
        <v>0</v>
      </c>
      <c r="M462">
        <v>24.11</v>
      </c>
      <c r="N462" t="s">
        <v>24</v>
      </c>
      <c r="O462" t="s">
        <v>44</v>
      </c>
      <c r="P462">
        <v>0.25</v>
      </c>
      <c r="Q462" s="1">
        <f>(social_media_ad_optimization[[#This Row],[clicks]]/social_media_ad_optimization[[#This Row],[impressions]])*100</f>
        <v>30.76923076923077</v>
      </c>
      <c r="R462" t="s">
        <v>604</v>
      </c>
      <c r="S462" t="str">
        <f>IF(OR(social_media_ad_optimization[[#This Row],[day_of_week]]="Saturday",social_media_ad_optimization[[#This Row],[day_of_week]]="Sunday"),"yes","No")</f>
        <v>No</v>
      </c>
      <c r="T462" t="str">
        <f>IF(social_media_ad_optimization[[#This Row],[age]]&lt;20,"Teen",IF(social_media_ad_optimization[[#This Row],[age]]&lt;=35,"young adult",IF(social_media_ad_optimization[[#This Row],[age]]&lt;=50,"adult","senior")))</f>
        <v>Teen</v>
      </c>
      <c r="U462" s="2">
        <f t="shared" si="7"/>
        <v>0.16307692307692309</v>
      </c>
    </row>
    <row r="463" spans="1:21" x14ac:dyDescent="0.3">
      <c r="A463" t="s">
        <v>563</v>
      </c>
      <c r="B463">
        <v>30</v>
      </c>
      <c r="C463" t="s">
        <v>27</v>
      </c>
      <c r="D463" t="s">
        <v>54</v>
      </c>
      <c r="E463" t="s">
        <v>35</v>
      </c>
      <c r="F463" t="s">
        <v>71</v>
      </c>
      <c r="G463" t="s">
        <v>42</v>
      </c>
      <c r="H463" t="s">
        <v>22</v>
      </c>
      <c r="I463" t="s">
        <v>23</v>
      </c>
      <c r="J463">
        <v>12</v>
      </c>
      <c r="K463">
        <v>11</v>
      </c>
      <c r="L463">
        <v>0</v>
      </c>
      <c r="M463">
        <v>25.02</v>
      </c>
      <c r="N463" t="s">
        <v>76</v>
      </c>
      <c r="O463" t="s">
        <v>44</v>
      </c>
      <c r="P463">
        <v>0.56000000000000005</v>
      </c>
      <c r="Q463" s="1">
        <f>(social_media_ad_optimization[[#This Row],[clicks]]/social_media_ad_optimization[[#This Row],[impressions]])*100</f>
        <v>91.666666666666657</v>
      </c>
      <c r="R463" t="s">
        <v>606</v>
      </c>
      <c r="S463" t="str">
        <f>IF(OR(social_media_ad_optimization[[#This Row],[day_of_week]]="Saturday",social_media_ad_optimization[[#This Row],[day_of_week]]="Sunday"),"yes","No")</f>
        <v>No</v>
      </c>
      <c r="T463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63" s="2">
        <f t="shared" si="7"/>
        <v>0.40666666666666673</v>
      </c>
    </row>
    <row r="464" spans="1:21" x14ac:dyDescent="0.3">
      <c r="A464" t="s">
        <v>564</v>
      </c>
      <c r="B464">
        <v>23</v>
      </c>
      <c r="C464" t="s">
        <v>27</v>
      </c>
      <c r="D464" t="s">
        <v>62</v>
      </c>
      <c r="E464" t="s">
        <v>51</v>
      </c>
      <c r="F464" t="s">
        <v>75</v>
      </c>
      <c r="G464" t="s">
        <v>37</v>
      </c>
      <c r="H464" t="s">
        <v>38</v>
      </c>
      <c r="I464" t="s">
        <v>43</v>
      </c>
      <c r="J464">
        <v>11</v>
      </c>
      <c r="K464">
        <v>11</v>
      </c>
      <c r="L464">
        <v>0</v>
      </c>
      <c r="M464">
        <v>8.8000000000000007</v>
      </c>
      <c r="N464" t="s">
        <v>76</v>
      </c>
      <c r="O464" t="s">
        <v>25</v>
      </c>
      <c r="P464">
        <v>0.54</v>
      </c>
      <c r="Q464" s="1">
        <f>(social_media_ad_optimization[[#This Row],[clicks]]/social_media_ad_optimization[[#This Row],[impressions]])*100</f>
        <v>100</v>
      </c>
      <c r="R464" t="s">
        <v>606</v>
      </c>
      <c r="S464" t="str">
        <f>IF(OR(social_media_ad_optimization[[#This Row],[day_of_week]]="Saturday",social_media_ad_optimization[[#This Row],[day_of_week]]="Sunday"),"yes","No")</f>
        <v>No</v>
      </c>
      <c r="T46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64" s="2">
        <f t="shared" si="7"/>
        <v>0.44000000000000006</v>
      </c>
    </row>
    <row r="465" spans="1:21" x14ac:dyDescent="0.3">
      <c r="A465" t="s">
        <v>565</v>
      </c>
      <c r="B465">
        <v>29</v>
      </c>
      <c r="C465" t="s">
        <v>17</v>
      </c>
      <c r="D465" t="s">
        <v>59</v>
      </c>
      <c r="E465" t="s">
        <v>28</v>
      </c>
      <c r="F465" t="s">
        <v>78</v>
      </c>
      <c r="G465" t="s">
        <v>72</v>
      </c>
      <c r="H465" t="s">
        <v>38</v>
      </c>
      <c r="I465" t="s">
        <v>48</v>
      </c>
      <c r="J465">
        <v>8</v>
      </c>
      <c r="K465">
        <v>4</v>
      </c>
      <c r="L465">
        <v>0</v>
      </c>
      <c r="M465">
        <v>15.27</v>
      </c>
      <c r="N465" t="s">
        <v>39</v>
      </c>
      <c r="O465" t="s">
        <v>25</v>
      </c>
      <c r="P465">
        <v>0.33</v>
      </c>
      <c r="Q465" s="1">
        <f>(social_media_ad_optimization[[#This Row],[clicks]]/social_media_ad_optimization[[#This Row],[impressions]])*100</f>
        <v>50</v>
      </c>
      <c r="R465" t="s">
        <v>606</v>
      </c>
      <c r="S465" t="str">
        <f>IF(OR(social_media_ad_optimization[[#This Row],[day_of_week]]="Saturday",social_media_ad_optimization[[#This Row],[day_of_week]]="Sunday"),"yes","No")</f>
        <v>No</v>
      </c>
      <c r="T465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65" s="2">
        <f t="shared" si="7"/>
        <v>0.24000000000000002</v>
      </c>
    </row>
    <row r="466" spans="1:21" x14ac:dyDescent="0.3">
      <c r="A466" t="s">
        <v>566</v>
      </c>
      <c r="B466">
        <v>27</v>
      </c>
      <c r="C466" t="s">
        <v>17</v>
      </c>
      <c r="D466" t="s">
        <v>54</v>
      </c>
      <c r="E466" t="s">
        <v>28</v>
      </c>
      <c r="F466" t="s">
        <v>80</v>
      </c>
      <c r="G466" t="s">
        <v>56</v>
      </c>
      <c r="H466" t="s">
        <v>22</v>
      </c>
      <c r="I466" t="s">
        <v>43</v>
      </c>
      <c r="J466">
        <v>5</v>
      </c>
      <c r="K466">
        <v>1</v>
      </c>
      <c r="L466">
        <v>0</v>
      </c>
      <c r="M466">
        <v>22.09</v>
      </c>
      <c r="N466" t="s">
        <v>76</v>
      </c>
      <c r="O466" t="s">
        <v>25</v>
      </c>
      <c r="P466">
        <v>0.2</v>
      </c>
      <c r="Q466" s="1">
        <f>(social_media_ad_optimization[[#This Row],[clicks]]/social_media_ad_optimization[[#This Row],[impressions]])*100</f>
        <v>20</v>
      </c>
      <c r="R466" t="s">
        <v>604</v>
      </c>
      <c r="S466" t="str">
        <f>IF(OR(social_media_ad_optimization[[#This Row],[day_of_week]]="Saturday",social_media_ad_optimization[[#This Row],[day_of_week]]="Sunday"),"yes","No")</f>
        <v>No</v>
      </c>
      <c r="T466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66" s="2">
        <f t="shared" si="7"/>
        <v>0.12000000000000002</v>
      </c>
    </row>
    <row r="467" spans="1:21" x14ac:dyDescent="0.3">
      <c r="A467" t="s">
        <v>567</v>
      </c>
      <c r="B467">
        <v>27</v>
      </c>
      <c r="C467" t="s">
        <v>17</v>
      </c>
      <c r="D467" t="s">
        <v>46</v>
      </c>
      <c r="E467" t="s">
        <v>51</v>
      </c>
      <c r="F467" t="s">
        <v>83</v>
      </c>
      <c r="G467" t="s">
        <v>21</v>
      </c>
      <c r="H467" t="s">
        <v>38</v>
      </c>
      <c r="I467" t="s">
        <v>43</v>
      </c>
      <c r="J467">
        <v>13</v>
      </c>
      <c r="K467">
        <v>12</v>
      </c>
      <c r="L467">
        <v>1</v>
      </c>
      <c r="M467">
        <v>11.77</v>
      </c>
      <c r="N467" t="s">
        <v>31</v>
      </c>
      <c r="O467" t="s">
        <v>25</v>
      </c>
      <c r="P467">
        <v>0.92</v>
      </c>
      <c r="Q467" s="1">
        <f>(social_media_ad_optimization[[#This Row],[clicks]]/social_media_ad_optimization[[#This Row],[impressions]])*100</f>
        <v>92.307692307692307</v>
      </c>
      <c r="R467" t="s">
        <v>605</v>
      </c>
      <c r="S467" t="str">
        <f>IF(OR(social_media_ad_optimization[[#This Row],[day_of_week]]="Saturday",social_media_ad_optimization[[#This Row],[day_of_week]]="Sunday"),"yes","No")</f>
        <v>yes</v>
      </c>
      <c r="T467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67" s="2">
        <f t="shared" si="7"/>
        <v>0.44256410256410261</v>
      </c>
    </row>
    <row r="468" spans="1:21" x14ac:dyDescent="0.3">
      <c r="A468" t="s">
        <v>568</v>
      </c>
      <c r="B468">
        <v>39</v>
      </c>
      <c r="C468" t="s">
        <v>17</v>
      </c>
      <c r="D468" t="s">
        <v>34</v>
      </c>
      <c r="E468" t="s">
        <v>28</v>
      </c>
      <c r="F468" t="s">
        <v>85</v>
      </c>
      <c r="G468" t="s">
        <v>21</v>
      </c>
      <c r="H468" t="s">
        <v>38</v>
      </c>
      <c r="I468" t="s">
        <v>23</v>
      </c>
      <c r="J468">
        <v>9</v>
      </c>
      <c r="K468">
        <v>7</v>
      </c>
      <c r="L468">
        <v>1</v>
      </c>
      <c r="M468">
        <v>26.98</v>
      </c>
      <c r="N468" t="s">
        <v>39</v>
      </c>
      <c r="O468" t="s">
        <v>44</v>
      </c>
      <c r="P468">
        <v>0.89</v>
      </c>
      <c r="Q468" s="1">
        <f>(social_media_ad_optimization[[#This Row],[clicks]]/social_media_ad_optimization[[#This Row],[impressions]])*100</f>
        <v>77.777777777777786</v>
      </c>
      <c r="R468" t="s">
        <v>605</v>
      </c>
      <c r="S468" t="str">
        <f>IF(OR(social_media_ad_optimization[[#This Row],[day_of_week]]="Saturday",social_media_ad_optimization[[#This Row],[day_of_week]]="Sunday"),"yes","No")</f>
        <v>No</v>
      </c>
      <c r="T468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68" s="2">
        <f t="shared" si="7"/>
        <v>0.40825396825396831</v>
      </c>
    </row>
    <row r="469" spans="1:21" x14ac:dyDescent="0.3">
      <c r="A469" t="s">
        <v>569</v>
      </c>
      <c r="B469">
        <v>18</v>
      </c>
      <c r="C469" t="s">
        <v>17</v>
      </c>
      <c r="D469" t="s">
        <v>62</v>
      </c>
      <c r="E469" t="s">
        <v>51</v>
      </c>
      <c r="F469" t="s">
        <v>87</v>
      </c>
      <c r="G469" t="s">
        <v>42</v>
      </c>
      <c r="H469" t="s">
        <v>38</v>
      </c>
      <c r="I469" t="s">
        <v>23</v>
      </c>
      <c r="J469">
        <v>12</v>
      </c>
      <c r="K469">
        <v>0</v>
      </c>
      <c r="L469">
        <v>0</v>
      </c>
      <c r="M469">
        <v>1</v>
      </c>
      <c r="N469" t="s">
        <v>31</v>
      </c>
      <c r="O469" t="s">
        <v>25</v>
      </c>
      <c r="P469">
        <v>0.01</v>
      </c>
      <c r="Q469" s="1">
        <f>(social_media_ad_optimization[[#This Row],[clicks]]/social_media_ad_optimization[[#This Row],[impressions]])*100</f>
        <v>0</v>
      </c>
      <c r="R469" t="s">
        <v>604</v>
      </c>
      <c r="S469" t="str">
        <f>IF(OR(social_media_ad_optimization[[#This Row],[day_of_week]]="Saturday",social_media_ad_optimization[[#This Row],[day_of_week]]="Sunday"),"yes","No")</f>
        <v>yes</v>
      </c>
      <c r="T469" t="str">
        <f>IF(social_media_ad_optimization[[#This Row],[age]]&lt;20,"Teen",IF(social_media_ad_optimization[[#This Row],[age]]&lt;=35,"young adult",IF(social_media_ad_optimization[[#This Row],[age]]&lt;=50,"adult","senior")))</f>
        <v>Teen</v>
      </c>
      <c r="U469" s="2">
        <f t="shared" si="7"/>
        <v>0</v>
      </c>
    </row>
    <row r="470" spans="1:21" x14ac:dyDescent="0.3">
      <c r="A470" t="s">
        <v>570</v>
      </c>
      <c r="B470">
        <v>51</v>
      </c>
      <c r="C470" t="s">
        <v>58</v>
      </c>
      <c r="D470" t="s">
        <v>34</v>
      </c>
      <c r="E470" t="s">
        <v>35</v>
      </c>
      <c r="F470" t="s">
        <v>89</v>
      </c>
      <c r="G470" t="s">
        <v>42</v>
      </c>
      <c r="H470" t="s">
        <v>38</v>
      </c>
      <c r="I470" t="s">
        <v>43</v>
      </c>
      <c r="J470">
        <v>3</v>
      </c>
      <c r="K470">
        <v>0</v>
      </c>
      <c r="L470">
        <v>0</v>
      </c>
      <c r="M470">
        <v>3.72</v>
      </c>
      <c r="N470" t="s">
        <v>24</v>
      </c>
      <c r="O470" t="s">
        <v>32</v>
      </c>
      <c r="P470">
        <v>0.02</v>
      </c>
      <c r="Q470" s="1">
        <f>(social_media_ad_optimization[[#This Row],[clicks]]/social_media_ad_optimization[[#This Row],[impressions]])*100</f>
        <v>0</v>
      </c>
      <c r="R470" t="s">
        <v>604</v>
      </c>
      <c r="S470" t="str">
        <f>IF(OR(social_media_ad_optimization[[#This Row],[day_of_week]]="Saturday",social_media_ad_optimization[[#This Row],[day_of_week]]="Sunday"),"yes","No")</f>
        <v>No</v>
      </c>
      <c r="T470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70" s="2">
        <f t="shared" si="7"/>
        <v>0</v>
      </c>
    </row>
    <row r="471" spans="1:21" x14ac:dyDescent="0.3">
      <c r="A471" t="s">
        <v>571</v>
      </c>
      <c r="B471">
        <v>25</v>
      </c>
      <c r="C471" t="s">
        <v>27</v>
      </c>
      <c r="D471" t="s">
        <v>46</v>
      </c>
      <c r="E471" t="s">
        <v>19</v>
      </c>
      <c r="F471" t="s">
        <v>91</v>
      </c>
      <c r="G471" t="s">
        <v>21</v>
      </c>
      <c r="H471" t="s">
        <v>22</v>
      </c>
      <c r="I471" t="s">
        <v>43</v>
      </c>
      <c r="J471">
        <v>15</v>
      </c>
      <c r="K471">
        <v>1</v>
      </c>
      <c r="L471">
        <v>0</v>
      </c>
      <c r="M471">
        <v>7.32</v>
      </c>
      <c r="N471" t="s">
        <v>49</v>
      </c>
      <c r="O471" t="s">
        <v>25</v>
      </c>
      <c r="P471">
        <v>7.0000000000000007E-2</v>
      </c>
      <c r="Q471" s="1">
        <f>(social_media_ad_optimization[[#This Row],[clicks]]/social_media_ad_optimization[[#This Row],[impressions]])*100</f>
        <v>6.666666666666667</v>
      </c>
      <c r="R471" t="s">
        <v>604</v>
      </c>
      <c r="S471" t="str">
        <f>IF(OR(social_media_ad_optimization[[#This Row],[day_of_week]]="Saturday",social_media_ad_optimization[[#This Row],[day_of_week]]="Sunday"),"yes","No")</f>
        <v>No</v>
      </c>
      <c r="T471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71" s="2">
        <f t="shared" si="7"/>
        <v>6.666666666666668E-2</v>
      </c>
    </row>
    <row r="472" spans="1:21" x14ac:dyDescent="0.3">
      <c r="A472" t="s">
        <v>572</v>
      </c>
      <c r="B472">
        <v>58</v>
      </c>
      <c r="C472" t="s">
        <v>27</v>
      </c>
      <c r="D472" t="s">
        <v>59</v>
      </c>
      <c r="E472" t="s">
        <v>28</v>
      </c>
      <c r="F472" t="s">
        <v>93</v>
      </c>
      <c r="G472" t="s">
        <v>56</v>
      </c>
      <c r="H472" t="s">
        <v>38</v>
      </c>
      <c r="I472" t="s">
        <v>48</v>
      </c>
      <c r="J472">
        <v>2</v>
      </c>
      <c r="K472">
        <v>1</v>
      </c>
      <c r="L472">
        <v>0</v>
      </c>
      <c r="M472">
        <v>1.26</v>
      </c>
      <c r="N472" t="s">
        <v>49</v>
      </c>
      <c r="O472" t="s">
        <v>32</v>
      </c>
      <c r="P472">
        <v>0.26</v>
      </c>
      <c r="Q472" s="1">
        <f>(social_media_ad_optimization[[#This Row],[clicks]]/social_media_ad_optimization[[#This Row],[impressions]])*100</f>
        <v>50</v>
      </c>
      <c r="R472" t="s">
        <v>604</v>
      </c>
      <c r="S472" t="str">
        <f>IF(OR(social_media_ad_optimization[[#This Row],[day_of_week]]="Saturday",social_media_ad_optimization[[#This Row],[day_of_week]]="Sunday"),"yes","No")</f>
        <v>No</v>
      </c>
      <c r="T472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72" s="2">
        <f t="shared" si="7"/>
        <v>0.24000000000000002</v>
      </c>
    </row>
    <row r="473" spans="1:21" x14ac:dyDescent="0.3">
      <c r="A473" t="s">
        <v>573</v>
      </c>
      <c r="B473">
        <v>48</v>
      </c>
      <c r="C473" t="s">
        <v>58</v>
      </c>
      <c r="D473" t="s">
        <v>54</v>
      </c>
      <c r="E473" t="s">
        <v>51</v>
      </c>
      <c r="F473" t="s">
        <v>95</v>
      </c>
      <c r="G473" t="s">
        <v>21</v>
      </c>
      <c r="H473" t="s">
        <v>22</v>
      </c>
      <c r="I473" t="s">
        <v>23</v>
      </c>
      <c r="J473">
        <v>3</v>
      </c>
      <c r="K473">
        <v>3</v>
      </c>
      <c r="L473">
        <v>1</v>
      </c>
      <c r="M473">
        <v>18.940000000000001</v>
      </c>
      <c r="N473" t="s">
        <v>68</v>
      </c>
      <c r="O473" t="s">
        <v>32</v>
      </c>
      <c r="P473">
        <v>0.99</v>
      </c>
      <c r="Q473" s="1">
        <f>(social_media_ad_optimization[[#This Row],[clicks]]/social_media_ad_optimization[[#This Row],[impressions]])*100</f>
        <v>100</v>
      </c>
      <c r="R473" t="s">
        <v>605</v>
      </c>
      <c r="S473" t="str">
        <f>IF(OR(social_media_ad_optimization[[#This Row],[day_of_week]]="Saturday",social_media_ad_optimization[[#This Row],[day_of_week]]="Sunday"),"yes","No")</f>
        <v>yes</v>
      </c>
      <c r="T473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73" s="2">
        <f t="shared" si="7"/>
        <v>0.57333333333333336</v>
      </c>
    </row>
    <row r="474" spans="1:21" x14ac:dyDescent="0.3">
      <c r="A474" t="s">
        <v>574</v>
      </c>
      <c r="B474">
        <v>21</v>
      </c>
      <c r="C474" t="s">
        <v>17</v>
      </c>
      <c r="D474" t="s">
        <v>59</v>
      </c>
      <c r="E474" t="s">
        <v>19</v>
      </c>
      <c r="F474" t="s">
        <v>97</v>
      </c>
      <c r="G474" t="s">
        <v>56</v>
      </c>
      <c r="H474" t="s">
        <v>22</v>
      </c>
      <c r="I474" t="s">
        <v>23</v>
      </c>
      <c r="J474">
        <v>8</v>
      </c>
      <c r="K474">
        <v>3</v>
      </c>
      <c r="L474">
        <v>1</v>
      </c>
      <c r="M474">
        <v>17.190000000000001</v>
      </c>
      <c r="N474" t="s">
        <v>31</v>
      </c>
      <c r="O474" t="s">
        <v>44</v>
      </c>
      <c r="P474">
        <v>0.67</v>
      </c>
      <c r="Q474" s="1">
        <f>(social_media_ad_optimization[[#This Row],[clicks]]/social_media_ad_optimization[[#This Row],[impressions]])*100</f>
        <v>37.5</v>
      </c>
      <c r="R474" t="s">
        <v>605</v>
      </c>
      <c r="S474" t="str">
        <f>IF(OR(social_media_ad_optimization[[#This Row],[day_of_week]]="Saturday",social_media_ad_optimization[[#This Row],[day_of_week]]="Sunday"),"yes","No")</f>
        <v>yes</v>
      </c>
      <c r="T47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74" s="2">
        <f t="shared" si="7"/>
        <v>0.32333333333333336</v>
      </c>
    </row>
    <row r="475" spans="1:21" x14ac:dyDescent="0.3">
      <c r="A475" t="s">
        <v>575</v>
      </c>
      <c r="B475">
        <v>46</v>
      </c>
      <c r="C475" t="s">
        <v>58</v>
      </c>
      <c r="D475" t="s">
        <v>34</v>
      </c>
      <c r="E475" t="s">
        <v>28</v>
      </c>
      <c r="F475" t="s">
        <v>99</v>
      </c>
      <c r="G475" t="s">
        <v>72</v>
      </c>
      <c r="H475" t="s">
        <v>38</v>
      </c>
      <c r="I475" t="s">
        <v>43</v>
      </c>
      <c r="J475">
        <v>12</v>
      </c>
      <c r="K475">
        <v>2</v>
      </c>
      <c r="L475">
        <v>1</v>
      </c>
      <c r="M475">
        <v>2.15</v>
      </c>
      <c r="N475" t="s">
        <v>31</v>
      </c>
      <c r="O475" t="s">
        <v>44</v>
      </c>
      <c r="P475">
        <v>0.49</v>
      </c>
      <c r="Q475" s="1">
        <f>(social_media_ad_optimization[[#This Row],[clicks]]/social_media_ad_optimization[[#This Row],[impressions]])*100</f>
        <v>16.666666666666664</v>
      </c>
      <c r="R475" t="s">
        <v>606</v>
      </c>
      <c r="S475" t="str">
        <f>IF(OR(social_media_ad_optimization[[#This Row],[day_of_week]]="Saturday",social_media_ad_optimization[[#This Row],[day_of_week]]="Sunday"),"yes","No")</f>
        <v>yes</v>
      </c>
      <c r="T475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75" s="2">
        <f t="shared" si="7"/>
        <v>0.30666666666666664</v>
      </c>
    </row>
    <row r="476" spans="1:21" x14ac:dyDescent="0.3">
      <c r="A476" t="s">
        <v>576</v>
      </c>
      <c r="B476">
        <v>53</v>
      </c>
      <c r="C476" t="s">
        <v>27</v>
      </c>
      <c r="D476" t="s">
        <v>54</v>
      </c>
      <c r="E476" t="s">
        <v>19</v>
      </c>
      <c r="F476" t="s">
        <v>101</v>
      </c>
      <c r="G476" t="s">
        <v>42</v>
      </c>
      <c r="H476" t="s">
        <v>22</v>
      </c>
      <c r="I476" t="s">
        <v>48</v>
      </c>
      <c r="J476">
        <v>3</v>
      </c>
      <c r="K476">
        <v>2</v>
      </c>
      <c r="L476">
        <v>1</v>
      </c>
      <c r="M476">
        <v>14.58</v>
      </c>
      <c r="N476" t="s">
        <v>68</v>
      </c>
      <c r="O476" t="s">
        <v>32</v>
      </c>
      <c r="P476">
        <v>0.81</v>
      </c>
      <c r="Q476" s="1">
        <f>(social_media_ad_optimization[[#This Row],[clicks]]/social_media_ad_optimization[[#This Row],[impressions]])*100</f>
        <v>66.666666666666657</v>
      </c>
      <c r="R476" t="s">
        <v>605</v>
      </c>
      <c r="S476" t="str">
        <f>IF(OR(social_media_ad_optimization[[#This Row],[day_of_week]]="Saturday",social_media_ad_optimization[[#This Row],[day_of_week]]="Sunday"),"yes","No")</f>
        <v>yes</v>
      </c>
      <c r="T476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76" s="2">
        <f t="shared" si="7"/>
        <v>0.50666666666666671</v>
      </c>
    </row>
    <row r="477" spans="1:21" x14ac:dyDescent="0.3">
      <c r="A477" t="s">
        <v>577</v>
      </c>
      <c r="B477">
        <v>53</v>
      </c>
      <c r="C477" t="s">
        <v>17</v>
      </c>
      <c r="D477" t="s">
        <v>18</v>
      </c>
      <c r="E477" t="s">
        <v>74</v>
      </c>
      <c r="F477" t="s">
        <v>103</v>
      </c>
      <c r="G477" t="s">
        <v>56</v>
      </c>
      <c r="H477" t="s">
        <v>38</v>
      </c>
      <c r="I477" t="s">
        <v>43</v>
      </c>
      <c r="J477">
        <v>14</v>
      </c>
      <c r="K477">
        <v>4</v>
      </c>
      <c r="L477">
        <v>0</v>
      </c>
      <c r="M477">
        <v>14.17</v>
      </c>
      <c r="N477" t="s">
        <v>68</v>
      </c>
      <c r="O477" t="s">
        <v>32</v>
      </c>
      <c r="P477">
        <v>0.21</v>
      </c>
      <c r="Q477" s="1">
        <f>(social_media_ad_optimization[[#This Row],[clicks]]/social_media_ad_optimization[[#This Row],[impressions]])*100</f>
        <v>28.571428571428569</v>
      </c>
      <c r="R477" t="s">
        <v>604</v>
      </c>
      <c r="S477" t="str">
        <f>IF(OR(social_media_ad_optimization[[#This Row],[day_of_week]]="Saturday",social_media_ad_optimization[[#This Row],[day_of_week]]="Sunday"),"yes","No")</f>
        <v>yes</v>
      </c>
      <c r="T477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77" s="2">
        <f t="shared" si="7"/>
        <v>0.1542857142857143</v>
      </c>
    </row>
    <row r="478" spans="1:21" x14ac:dyDescent="0.3">
      <c r="A478" t="s">
        <v>578</v>
      </c>
      <c r="B478">
        <v>50</v>
      </c>
      <c r="C478" t="s">
        <v>27</v>
      </c>
      <c r="D478" t="s">
        <v>62</v>
      </c>
      <c r="E478" t="s">
        <v>51</v>
      </c>
      <c r="F478" t="s">
        <v>105</v>
      </c>
      <c r="G478" t="s">
        <v>30</v>
      </c>
      <c r="H478" t="s">
        <v>38</v>
      </c>
      <c r="I478" t="s">
        <v>48</v>
      </c>
      <c r="J478">
        <v>4</v>
      </c>
      <c r="K478">
        <v>2</v>
      </c>
      <c r="L478">
        <v>0</v>
      </c>
      <c r="M478">
        <v>20.09</v>
      </c>
      <c r="N478" t="s">
        <v>24</v>
      </c>
      <c r="O478" t="s">
        <v>44</v>
      </c>
      <c r="P478">
        <v>0.35</v>
      </c>
      <c r="Q478" s="1">
        <f>(social_media_ad_optimization[[#This Row],[clicks]]/social_media_ad_optimization[[#This Row],[impressions]])*100</f>
        <v>50</v>
      </c>
      <c r="R478" t="s">
        <v>606</v>
      </c>
      <c r="S478" t="str">
        <f>IF(OR(social_media_ad_optimization[[#This Row],[day_of_week]]="Saturday",social_media_ad_optimization[[#This Row],[day_of_week]]="Sunday"),"yes","No")</f>
        <v>No</v>
      </c>
      <c r="T478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78" s="2">
        <f t="shared" si="7"/>
        <v>0.24000000000000002</v>
      </c>
    </row>
    <row r="479" spans="1:21" x14ac:dyDescent="0.3">
      <c r="A479" t="s">
        <v>579</v>
      </c>
      <c r="B479">
        <v>30</v>
      </c>
      <c r="C479" t="s">
        <v>58</v>
      </c>
      <c r="D479" t="s">
        <v>62</v>
      </c>
      <c r="E479" t="s">
        <v>35</v>
      </c>
      <c r="F479" t="s">
        <v>107</v>
      </c>
      <c r="G479" t="s">
        <v>37</v>
      </c>
      <c r="H479" t="s">
        <v>22</v>
      </c>
      <c r="I479" t="s">
        <v>48</v>
      </c>
      <c r="J479">
        <v>5</v>
      </c>
      <c r="K479">
        <v>2</v>
      </c>
      <c r="L479">
        <v>1</v>
      </c>
      <c r="M479">
        <v>10.34</v>
      </c>
      <c r="N479" t="s">
        <v>49</v>
      </c>
      <c r="O479" t="s">
        <v>32</v>
      </c>
      <c r="P479">
        <v>0.65</v>
      </c>
      <c r="Q479" s="1">
        <f>(social_media_ad_optimization[[#This Row],[clicks]]/social_media_ad_optimization[[#This Row],[impressions]])*100</f>
        <v>40</v>
      </c>
      <c r="R479" t="s">
        <v>605</v>
      </c>
      <c r="S479" t="str">
        <f>IF(OR(social_media_ad_optimization[[#This Row],[day_of_week]]="Saturday",social_media_ad_optimization[[#This Row],[day_of_week]]="Sunday"),"yes","No")</f>
        <v>No</v>
      </c>
      <c r="T479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79" s="2">
        <f t="shared" si="7"/>
        <v>0.4</v>
      </c>
    </row>
    <row r="480" spans="1:21" x14ac:dyDescent="0.3">
      <c r="A480" t="s">
        <v>580</v>
      </c>
      <c r="B480">
        <v>60</v>
      </c>
      <c r="C480" t="s">
        <v>17</v>
      </c>
      <c r="D480" t="s">
        <v>18</v>
      </c>
      <c r="E480" t="s">
        <v>51</v>
      </c>
      <c r="F480" t="s">
        <v>109</v>
      </c>
      <c r="G480" t="s">
        <v>56</v>
      </c>
      <c r="H480" t="s">
        <v>22</v>
      </c>
      <c r="I480" t="s">
        <v>23</v>
      </c>
      <c r="J480">
        <v>2</v>
      </c>
      <c r="K480">
        <v>1</v>
      </c>
      <c r="L480">
        <v>1</v>
      </c>
      <c r="M480">
        <v>1.92</v>
      </c>
      <c r="N480" t="s">
        <v>31</v>
      </c>
      <c r="O480" t="s">
        <v>44</v>
      </c>
      <c r="P480">
        <v>0.66</v>
      </c>
      <c r="Q480" s="1">
        <f>(social_media_ad_optimization[[#This Row],[clicks]]/social_media_ad_optimization[[#This Row],[impressions]])*100</f>
        <v>50</v>
      </c>
      <c r="R480" t="s">
        <v>605</v>
      </c>
      <c r="S480" t="str">
        <f>IF(OR(social_media_ad_optimization[[#This Row],[day_of_week]]="Saturday",social_media_ad_optimization[[#This Row],[day_of_week]]="Sunday"),"yes","No")</f>
        <v>yes</v>
      </c>
      <c r="T480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80" s="2">
        <f t="shared" si="7"/>
        <v>0.64000000000000012</v>
      </c>
    </row>
    <row r="481" spans="1:21" x14ac:dyDescent="0.3">
      <c r="A481" t="s">
        <v>581</v>
      </c>
      <c r="B481">
        <v>60</v>
      </c>
      <c r="C481" t="s">
        <v>27</v>
      </c>
      <c r="D481" t="s">
        <v>54</v>
      </c>
      <c r="E481" t="s">
        <v>74</v>
      </c>
      <c r="F481" t="s">
        <v>111</v>
      </c>
      <c r="G481" t="s">
        <v>72</v>
      </c>
      <c r="H481" t="s">
        <v>38</v>
      </c>
      <c r="I481" t="s">
        <v>23</v>
      </c>
      <c r="J481">
        <v>6</v>
      </c>
      <c r="K481">
        <v>1</v>
      </c>
      <c r="L481">
        <v>0</v>
      </c>
      <c r="M481">
        <v>3.06</v>
      </c>
      <c r="N481" t="s">
        <v>76</v>
      </c>
      <c r="O481" t="s">
        <v>32</v>
      </c>
      <c r="P481">
        <v>0.1</v>
      </c>
      <c r="Q481" s="1">
        <f>(social_media_ad_optimization[[#This Row],[clicks]]/social_media_ad_optimization[[#This Row],[impressions]])*100</f>
        <v>16.666666666666664</v>
      </c>
      <c r="R481" t="s">
        <v>604</v>
      </c>
      <c r="S481" t="str">
        <f>IF(OR(social_media_ad_optimization[[#This Row],[day_of_week]]="Saturday",social_media_ad_optimization[[#This Row],[day_of_week]]="Sunday"),"yes","No")</f>
        <v>No</v>
      </c>
      <c r="T481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81" s="2">
        <f t="shared" si="7"/>
        <v>0.10666666666666667</v>
      </c>
    </row>
    <row r="482" spans="1:21" x14ac:dyDescent="0.3">
      <c r="A482" t="s">
        <v>582</v>
      </c>
      <c r="B482">
        <v>49</v>
      </c>
      <c r="C482" t="s">
        <v>17</v>
      </c>
      <c r="D482" t="s">
        <v>46</v>
      </c>
      <c r="E482" t="s">
        <v>19</v>
      </c>
      <c r="F482" t="s">
        <v>113</v>
      </c>
      <c r="G482" t="s">
        <v>30</v>
      </c>
      <c r="H482" t="s">
        <v>38</v>
      </c>
      <c r="I482" t="s">
        <v>48</v>
      </c>
      <c r="J482">
        <v>12</v>
      </c>
      <c r="K482">
        <v>6</v>
      </c>
      <c r="L482">
        <v>0</v>
      </c>
      <c r="M482">
        <v>24.03</v>
      </c>
      <c r="N482" t="s">
        <v>49</v>
      </c>
      <c r="O482" t="s">
        <v>32</v>
      </c>
      <c r="P482">
        <v>0.35</v>
      </c>
      <c r="Q482" s="1">
        <f>(social_media_ad_optimization[[#This Row],[clicks]]/social_media_ad_optimization[[#This Row],[impressions]])*100</f>
        <v>50</v>
      </c>
      <c r="R482" t="s">
        <v>606</v>
      </c>
      <c r="S482" t="str">
        <f>IF(OR(social_media_ad_optimization[[#This Row],[day_of_week]]="Saturday",social_media_ad_optimization[[#This Row],[day_of_week]]="Sunday"),"yes","No")</f>
        <v>No</v>
      </c>
      <c r="T482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82" s="2">
        <f t="shared" si="7"/>
        <v>0.24000000000000002</v>
      </c>
    </row>
    <row r="483" spans="1:21" x14ac:dyDescent="0.3">
      <c r="A483" t="s">
        <v>583</v>
      </c>
      <c r="B483">
        <v>35</v>
      </c>
      <c r="C483" t="s">
        <v>58</v>
      </c>
      <c r="D483" t="s">
        <v>18</v>
      </c>
      <c r="E483" t="s">
        <v>19</v>
      </c>
      <c r="F483" t="s">
        <v>115</v>
      </c>
      <c r="G483" t="s">
        <v>30</v>
      </c>
      <c r="H483" t="s">
        <v>38</v>
      </c>
      <c r="I483" t="s">
        <v>23</v>
      </c>
      <c r="J483">
        <v>4</v>
      </c>
      <c r="K483">
        <v>4</v>
      </c>
      <c r="L483">
        <v>1</v>
      </c>
      <c r="M483">
        <v>22.03</v>
      </c>
      <c r="N483" t="s">
        <v>24</v>
      </c>
      <c r="O483" t="s">
        <v>44</v>
      </c>
      <c r="P483">
        <v>1</v>
      </c>
      <c r="Q483" s="1">
        <f>(social_media_ad_optimization[[#This Row],[clicks]]/social_media_ad_optimization[[#This Row],[impressions]])*100</f>
        <v>100</v>
      </c>
      <c r="R483" t="s">
        <v>605</v>
      </c>
      <c r="S483" t="str">
        <f>IF(OR(social_media_ad_optimization[[#This Row],[day_of_week]]="Saturday",social_media_ad_optimization[[#This Row],[day_of_week]]="Sunday"),"yes","No")</f>
        <v>No</v>
      </c>
      <c r="T483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83" s="2">
        <f t="shared" si="7"/>
        <v>0.54</v>
      </c>
    </row>
    <row r="484" spans="1:21" x14ac:dyDescent="0.3">
      <c r="A484" t="s">
        <v>584</v>
      </c>
      <c r="B484">
        <v>30</v>
      </c>
      <c r="C484" t="s">
        <v>17</v>
      </c>
      <c r="D484" t="s">
        <v>54</v>
      </c>
      <c r="E484" t="s">
        <v>19</v>
      </c>
      <c r="F484" t="s">
        <v>117</v>
      </c>
      <c r="G484" t="s">
        <v>56</v>
      </c>
      <c r="H484" t="s">
        <v>22</v>
      </c>
      <c r="I484" t="s">
        <v>48</v>
      </c>
      <c r="J484">
        <v>12</v>
      </c>
      <c r="K484">
        <v>8</v>
      </c>
      <c r="L484">
        <v>1</v>
      </c>
      <c r="M484">
        <v>4.0599999999999996</v>
      </c>
      <c r="N484" t="s">
        <v>31</v>
      </c>
      <c r="O484" t="s">
        <v>32</v>
      </c>
      <c r="P484">
        <v>0.75</v>
      </c>
      <c r="Q484" s="1">
        <f>(social_media_ad_optimization[[#This Row],[clicks]]/social_media_ad_optimization[[#This Row],[impressions]])*100</f>
        <v>66.666666666666657</v>
      </c>
      <c r="R484" t="s">
        <v>605</v>
      </c>
      <c r="S484" t="str">
        <f>IF(OR(social_media_ad_optimization[[#This Row],[day_of_week]]="Saturday",social_media_ad_optimization[[#This Row],[day_of_week]]="Sunday"),"yes","No")</f>
        <v>yes</v>
      </c>
      <c r="T484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84" s="2">
        <f t="shared" si="7"/>
        <v>0.35666666666666669</v>
      </c>
    </row>
    <row r="485" spans="1:21" x14ac:dyDescent="0.3">
      <c r="A485" t="s">
        <v>585</v>
      </c>
      <c r="B485">
        <v>40</v>
      </c>
      <c r="C485" t="s">
        <v>58</v>
      </c>
      <c r="D485" t="s">
        <v>46</v>
      </c>
      <c r="E485" t="s">
        <v>19</v>
      </c>
      <c r="F485" t="s">
        <v>119</v>
      </c>
      <c r="G485" t="s">
        <v>72</v>
      </c>
      <c r="H485" t="s">
        <v>38</v>
      </c>
      <c r="I485" t="s">
        <v>23</v>
      </c>
      <c r="J485">
        <v>3</v>
      </c>
      <c r="K485">
        <v>1</v>
      </c>
      <c r="L485">
        <v>0</v>
      </c>
      <c r="M485">
        <v>15.64</v>
      </c>
      <c r="N485" t="s">
        <v>31</v>
      </c>
      <c r="O485" t="s">
        <v>25</v>
      </c>
      <c r="P485">
        <v>0.24</v>
      </c>
      <c r="Q485" s="1">
        <f>(social_media_ad_optimization[[#This Row],[clicks]]/social_media_ad_optimization[[#This Row],[impressions]])*100</f>
        <v>33.333333333333329</v>
      </c>
      <c r="R485" t="s">
        <v>604</v>
      </c>
      <c r="S485" t="str">
        <f>IF(OR(social_media_ad_optimization[[#This Row],[day_of_week]]="Saturday",social_media_ad_optimization[[#This Row],[day_of_week]]="Sunday"),"yes","No")</f>
        <v>yes</v>
      </c>
      <c r="T485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85" s="2">
        <f t="shared" si="7"/>
        <v>0.17333333333333334</v>
      </c>
    </row>
    <row r="486" spans="1:21" x14ac:dyDescent="0.3">
      <c r="A486" t="s">
        <v>586</v>
      </c>
      <c r="B486">
        <v>52</v>
      </c>
      <c r="C486" t="s">
        <v>58</v>
      </c>
      <c r="D486" t="s">
        <v>46</v>
      </c>
      <c r="E486" t="s">
        <v>70</v>
      </c>
      <c r="F486" t="s">
        <v>121</v>
      </c>
      <c r="G486" t="s">
        <v>21</v>
      </c>
      <c r="H486" t="s">
        <v>38</v>
      </c>
      <c r="I486" t="s">
        <v>43</v>
      </c>
      <c r="J486">
        <v>7</v>
      </c>
      <c r="K486">
        <v>6</v>
      </c>
      <c r="L486">
        <v>0</v>
      </c>
      <c r="M486">
        <v>10.38</v>
      </c>
      <c r="N486" t="s">
        <v>76</v>
      </c>
      <c r="O486" t="s">
        <v>32</v>
      </c>
      <c r="P486">
        <v>0.48</v>
      </c>
      <c r="Q486" s="1">
        <f>(social_media_ad_optimization[[#This Row],[clicks]]/social_media_ad_optimization[[#This Row],[impressions]])*100</f>
        <v>85.714285714285708</v>
      </c>
      <c r="R486" t="s">
        <v>606</v>
      </c>
      <c r="S486" t="str">
        <f>IF(OR(social_media_ad_optimization[[#This Row],[day_of_week]]="Saturday",social_media_ad_optimization[[#This Row],[day_of_week]]="Sunday"),"yes","No")</f>
        <v>No</v>
      </c>
      <c r="T486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86" s="2">
        <f t="shared" si="7"/>
        <v>0.3828571428571429</v>
      </c>
    </row>
    <row r="487" spans="1:21" x14ac:dyDescent="0.3">
      <c r="A487" t="s">
        <v>587</v>
      </c>
      <c r="B487">
        <v>52</v>
      </c>
      <c r="C487" t="s">
        <v>17</v>
      </c>
      <c r="D487" t="s">
        <v>46</v>
      </c>
      <c r="E487" t="s">
        <v>74</v>
      </c>
      <c r="F487" t="s">
        <v>123</v>
      </c>
      <c r="G487" t="s">
        <v>72</v>
      </c>
      <c r="H487" t="s">
        <v>38</v>
      </c>
      <c r="I487" t="s">
        <v>43</v>
      </c>
      <c r="J487">
        <v>8</v>
      </c>
      <c r="K487">
        <v>7</v>
      </c>
      <c r="L487">
        <v>0</v>
      </c>
      <c r="M487">
        <v>1.01</v>
      </c>
      <c r="N487" t="s">
        <v>49</v>
      </c>
      <c r="O487" t="s">
        <v>44</v>
      </c>
      <c r="P487">
        <v>0.44</v>
      </c>
      <c r="Q487" s="1">
        <f>(social_media_ad_optimization[[#This Row],[clicks]]/social_media_ad_optimization[[#This Row],[impressions]])*100</f>
        <v>87.5</v>
      </c>
      <c r="R487" t="s">
        <v>606</v>
      </c>
      <c r="S487" t="str">
        <f>IF(OR(social_media_ad_optimization[[#This Row],[day_of_week]]="Saturday",social_media_ad_optimization[[#This Row],[day_of_week]]="Sunday"),"yes","No")</f>
        <v>No</v>
      </c>
      <c r="T487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87" s="2">
        <f t="shared" si="7"/>
        <v>0.39</v>
      </c>
    </row>
    <row r="488" spans="1:21" x14ac:dyDescent="0.3">
      <c r="A488" t="s">
        <v>588</v>
      </c>
      <c r="B488">
        <v>56</v>
      </c>
      <c r="C488" t="s">
        <v>17</v>
      </c>
      <c r="D488" t="s">
        <v>54</v>
      </c>
      <c r="E488" t="s">
        <v>51</v>
      </c>
      <c r="F488" t="s">
        <v>125</v>
      </c>
      <c r="G488" t="s">
        <v>21</v>
      </c>
      <c r="H488" t="s">
        <v>22</v>
      </c>
      <c r="I488" t="s">
        <v>43</v>
      </c>
      <c r="J488">
        <v>4</v>
      </c>
      <c r="K488">
        <v>1</v>
      </c>
      <c r="L488">
        <v>0</v>
      </c>
      <c r="M488">
        <v>1.63</v>
      </c>
      <c r="N488" t="s">
        <v>68</v>
      </c>
      <c r="O488" t="s">
        <v>32</v>
      </c>
      <c r="P488">
        <v>0.13</v>
      </c>
      <c r="Q488" s="1">
        <f>(social_media_ad_optimization[[#This Row],[clicks]]/social_media_ad_optimization[[#This Row],[impressions]])*100</f>
        <v>25</v>
      </c>
      <c r="R488" t="s">
        <v>604</v>
      </c>
      <c r="S488" t="str">
        <f>IF(OR(social_media_ad_optimization[[#This Row],[day_of_week]]="Saturday",social_media_ad_optimization[[#This Row],[day_of_week]]="Sunday"),"yes","No")</f>
        <v>yes</v>
      </c>
      <c r="T488" t="str">
        <f>IF(social_media_ad_optimization[[#This Row],[age]]&lt;20,"Teen",IF(social_media_ad_optimization[[#This Row],[age]]&lt;=35,"young adult",IF(social_media_ad_optimization[[#This Row],[age]]&lt;=50,"adult","senior")))</f>
        <v>senior</v>
      </c>
      <c r="U488" s="2">
        <f t="shared" si="7"/>
        <v>0.14000000000000001</v>
      </c>
    </row>
    <row r="489" spans="1:21" x14ac:dyDescent="0.3">
      <c r="A489" t="s">
        <v>589</v>
      </c>
      <c r="B489">
        <v>35</v>
      </c>
      <c r="C489" t="s">
        <v>58</v>
      </c>
      <c r="D489" t="s">
        <v>54</v>
      </c>
      <c r="E489" t="s">
        <v>74</v>
      </c>
      <c r="F489" t="s">
        <v>127</v>
      </c>
      <c r="G489" t="s">
        <v>37</v>
      </c>
      <c r="H489" t="s">
        <v>22</v>
      </c>
      <c r="I489" t="s">
        <v>23</v>
      </c>
      <c r="J489">
        <v>1</v>
      </c>
      <c r="K489">
        <v>1</v>
      </c>
      <c r="L489">
        <v>1</v>
      </c>
      <c r="M489">
        <v>5.01</v>
      </c>
      <c r="N489" t="s">
        <v>39</v>
      </c>
      <c r="O489" t="s">
        <v>32</v>
      </c>
      <c r="P489">
        <v>0.93</v>
      </c>
      <c r="Q489" s="1">
        <f>(social_media_ad_optimization[[#This Row],[clicks]]/social_media_ad_optimization[[#This Row],[impressions]])*100</f>
        <v>100</v>
      </c>
      <c r="R489" t="s">
        <v>605</v>
      </c>
      <c r="S489" t="str">
        <f>IF(OR(social_media_ad_optimization[[#This Row],[day_of_week]]="Saturday",social_media_ad_optimization[[#This Row],[day_of_week]]="Sunday"),"yes","No")</f>
        <v>No</v>
      </c>
      <c r="T489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89" s="2">
        <f t="shared" si="7"/>
        <v>0.84000000000000008</v>
      </c>
    </row>
    <row r="490" spans="1:21" x14ac:dyDescent="0.3">
      <c r="A490" t="s">
        <v>590</v>
      </c>
      <c r="B490">
        <v>33</v>
      </c>
      <c r="C490" t="s">
        <v>17</v>
      </c>
      <c r="D490" t="s">
        <v>59</v>
      </c>
      <c r="E490" t="s">
        <v>70</v>
      </c>
      <c r="F490" t="s">
        <v>129</v>
      </c>
      <c r="G490" t="s">
        <v>30</v>
      </c>
      <c r="H490" t="s">
        <v>38</v>
      </c>
      <c r="I490" t="s">
        <v>48</v>
      </c>
      <c r="J490">
        <v>15</v>
      </c>
      <c r="K490">
        <v>6</v>
      </c>
      <c r="L490">
        <v>0</v>
      </c>
      <c r="M490">
        <v>21.98</v>
      </c>
      <c r="N490" t="s">
        <v>68</v>
      </c>
      <c r="O490" t="s">
        <v>44</v>
      </c>
      <c r="P490">
        <v>0.3</v>
      </c>
      <c r="Q490" s="1">
        <f>(social_media_ad_optimization[[#This Row],[clicks]]/social_media_ad_optimization[[#This Row],[impressions]])*100</f>
        <v>40</v>
      </c>
      <c r="R490" t="s">
        <v>604</v>
      </c>
      <c r="S490" t="str">
        <f>IF(OR(social_media_ad_optimization[[#This Row],[day_of_week]]="Saturday",social_media_ad_optimization[[#This Row],[day_of_week]]="Sunday"),"yes","No")</f>
        <v>yes</v>
      </c>
      <c r="T490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90" s="2">
        <f t="shared" si="7"/>
        <v>0.20000000000000004</v>
      </c>
    </row>
    <row r="491" spans="1:21" x14ac:dyDescent="0.3">
      <c r="A491" t="s">
        <v>591</v>
      </c>
      <c r="B491">
        <v>29</v>
      </c>
      <c r="C491" t="s">
        <v>27</v>
      </c>
      <c r="D491" t="s">
        <v>62</v>
      </c>
      <c r="E491" t="s">
        <v>19</v>
      </c>
      <c r="F491" t="s">
        <v>131</v>
      </c>
      <c r="G491" t="s">
        <v>37</v>
      </c>
      <c r="H491" t="s">
        <v>22</v>
      </c>
      <c r="I491" t="s">
        <v>48</v>
      </c>
      <c r="J491">
        <v>11</v>
      </c>
      <c r="K491">
        <v>4</v>
      </c>
      <c r="L491">
        <v>1</v>
      </c>
      <c r="M491">
        <v>24.44</v>
      </c>
      <c r="N491" t="s">
        <v>81</v>
      </c>
      <c r="O491" t="s">
        <v>25</v>
      </c>
      <c r="P491">
        <v>0.68</v>
      </c>
      <c r="Q491" s="1">
        <f>(social_media_ad_optimization[[#This Row],[clicks]]/social_media_ad_optimization[[#This Row],[impressions]])*100</f>
        <v>36.363636363636367</v>
      </c>
      <c r="R491" t="s">
        <v>605</v>
      </c>
      <c r="S491" t="str">
        <f>IF(OR(social_media_ad_optimization[[#This Row],[day_of_week]]="Saturday",social_media_ad_optimization[[#This Row],[day_of_week]]="Sunday"),"yes","No")</f>
        <v>No</v>
      </c>
      <c r="T491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91" s="2">
        <f t="shared" si="7"/>
        <v>0.28545454545454552</v>
      </c>
    </row>
    <row r="492" spans="1:21" x14ac:dyDescent="0.3">
      <c r="A492" t="s">
        <v>592</v>
      </c>
      <c r="B492">
        <v>21</v>
      </c>
      <c r="C492" t="s">
        <v>27</v>
      </c>
      <c r="D492" t="s">
        <v>59</v>
      </c>
      <c r="E492" t="s">
        <v>35</v>
      </c>
      <c r="F492" t="s">
        <v>133</v>
      </c>
      <c r="G492" t="s">
        <v>42</v>
      </c>
      <c r="H492" t="s">
        <v>22</v>
      </c>
      <c r="I492" t="s">
        <v>23</v>
      </c>
      <c r="J492">
        <v>12</v>
      </c>
      <c r="K492">
        <v>10</v>
      </c>
      <c r="L492">
        <v>0</v>
      </c>
      <c r="M492">
        <v>27.93</v>
      </c>
      <c r="N492" t="s">
        <v>31</v>
      </c>
      <c r="O492" t="s">
        <v>32</v>
      </c>
      <c r="P492">
        <v>0.52</v>
      </c>
      <c r="Q492" s="1">
        <f>(social_media_ad_optimization[[#This Row],[clicks]]/social_media_ad_optimization[[#This Row],[impressions]])*100</f>
        <v>83.333333333333343</v>
      </c>
      <c r="R492" t="s">
        <v>606</v>
      </c>
      <c r="S492" t="str">
        <f>IF(OR(social_media_ad_optimization[[#This Row],[day_of_week]]="Saturday",social_media_ad_optimization[[#This Row],[day_of_week]]="Sunday"),"yes","No")</f>
        <v>yes</v>
      </c>
      <c r="T492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92" s="2">
        <f t="shared" si="7"/>
        <v>0.37333333333333341</v>
      </c>
    </row>
    <row r="493" spans="1:21" x14ac:dyDescent="0.3">
      <c r="A493" t="s">
        <v>593</v>
      </c>
      <c r="B493">
        <v>42</v>
      </c>
      <c r="C493" t="s">
        <v>17</v>
      </c>
      <c r="D493" t="s">
        <v>59</v>
      </c>
      <c r="E493" t="s">
        <v>74</v>
      </c>
      <c r="F493" t="s">
        <v>135</v>
      </c>
      <c r="G493" t="s">
        <v>30</v>
      </c>
      <c r="H493" t="s">
        <v>38</v>
      </c>
      <c r="I493" t="s">
        <v>48</v>
      </c>
      <c r="J493">
        <v>10</v>
      </c>
      <c r="K493">
        <v>2</v>
      </c>
      <c r="L493">
        <v>1</v>
      </c>
      <c r="M493">
        <v>21.24</v>
      </c>
      <c r="N493" t="s">
        <v>76</v>
      </c>
      <c r="O493" t="s">
        <v>25</v>
      </c>
      <c r="P493">
        <v>0.6</v>
      </c>
      <c r="Q493" s="1">
        <f>(social_media_ad_optimization[[#This Row],[clicks]]/social_media_ad_optimization[[#This Row],[impressions]])*100</f>
        <v>20</v>
      </c>
      <c r="R493" t="s">
        <v>606</v>
      </c>
      <c r="S493" t="str">
        <f>IF(OR(social_media_ad_optimization[[#This Row],[day_of_week]]="Saturday",social_media_ad_optimization[[#This Row],[day_of_week]]="Sunday"),"yes","No")</f>
        <v>No</v>
      </c>
      <c r="T493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93" s="2">
        <f t="shared" si="7"/>
        <v>0.32000000000000006</v>
      </c>
    </row>
    <row r="494" spans="1:21" x14ac:dyDescent="0.3">
      <c r="A494" t="s">
        <v>594</v>
      </c>
      <c r="B494">
        <v>43</v>
      </c>
      <c r="C494" t="s">
        <v>27</v>
      </c>
      <c r="D494" t="s">
        <v>54</v>
      </c>
      <c r="E494" t="s">
        <v>74</v>
      </c>
      <c r="F494" t="s">
        <v>137</v>
      </c>
      <c r="G494" t="s">
        <v>37</v>
      </c>
      <c r="H494" t="s">
        <v>22</v>
      </c>
      <c r="I494" t="s">
        <v>23</v>
      </c>
      <c r="J494">
        <v>7</v>
      </c>
      <c r="K494">
        <v>4</v>
      </c>
      <c r="L494">
        <v>0</v>
      </c>
      <c r="M494">
        <v>5.29</v>
      </c>
      <c r="N494" t="s">
        <v>39</v>
      </c>
      <c r="O494" t="s">
        <v>25</v>
      </c>
      <c r="P494">
        <v>0.31</v>
      </c>
      <c r="Q494" s="1">
        <f>(social_media_ad_optimization[[#This Row],[clicks]]/social_media_ad_optimization[[#This Row],[impressions]])*100</f>
        <v>57.142857142857139</v>
      </c>
      <c r="R494" t="s">
        <v>606</v>
      </c>
      <c r="S494" t="str">
        <f>IF(OR(social_media_ad_optimization[[#This Row],[day_of_week]]="Saturday",social_media_ad_optimization[[#This Row],[day_of_week]]="Sunday"),"yes","No")</f>
        <v>No</v>
      </c>
      <c r="T494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94" s="2">
        <f t="shared" si="7"/>
        <v>0.26857142857142857</v>
      </c>
    </row>
    <row r="495" spans="1:21" x14ac:dyDescent="0.3">
      <c r="A495" t="s">
        <v>595</v>
      </c>
      <c r="B495">
        <v>48</v>
      </c>
      <c r="C495" t="s">
        <v>58</v>
      </c>
      <c r="D495" t="s">
        <v>62</v>
      </c>
      <c r="E495" t="s">
        <v>28</v>
      </c>
      <c r="F495" t="s">
        <v>139</v>
      </c>
      <c r="G495" t="s">
        <v>37</v>
      </c>
      <c r="H495" t="s">
        <v>38</v>
      </c>
      <c r="I495" t="s">
        <v>43</v>
      </c>
      <c r="J495">
        <v>2</v>
      </c>
      <c r="K495">
        <v>1</v>
      </c>
      <c r="L495">
        <v>0</v>
      </c>
      <c r="M495">
        <v>23.44</v>
      </c>
      <c r="N495" t="s">
        <v>76</v>
      </c>
      <c r="O495" t="s">
        <v>25</v>
      </c>
      <c r="P495">
        <v>0.35</v>
      </c>
      <c r="Q495" s="1">
        <f>(social_media_ad_optimization[[#This Row],[clicks]]/social_media_ad_optimization[[#This Row],[impressions]])*100</f>
        <v>50</v>
      </c>
      <c r="R495" t="s">
        <v>606</v>
      </c>
      <c r="S495" t="str">
        <f>IF(OR(social_media_ad_optimization[[#This Row],[day_of_week]]="Saturday",social_media_ad_optimization[[#This Row],[day_of_week]]="Sunday"),"yes","No")</f>
        <v>No</v>
      </c>
      <c r="T495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95" s="2">
        <f t="shared" si="7"/>
        <v>0.24000000000000002</v>
      </c>
    </row>
    <row r="496" spans="1:21" x14ac:dyDescent="0.3">
      <c r="A496" t="s">
        <v>596</v>
      </c>
      <c r="B496">
        <v>48</v>
      </c>
      <c r="C496" t="s">
        <v>58</v>
      </c>
      <c r="D496" t="s">
        <v>34</v>
      </c>
      <c r="E496" t="s">
        <v>35</v>
      </c>
      <c r="F496" t="s">
        <v>141</v>
      </c>
      <c r="G496" t="s">
        <v>42</v>
      </c>
      <c r="H496" t="s">
        <v>22</v>
      </c>
      <c r="I496" t="s">
        <v>48</v>
      </c>
      <c r="J496">
        <v>10</v>
      </c>
      <c r="K496">
        <v>8</v>
      </c>
      <c r="L496">
        <v>1</v>
      </c>
      <c r="M496">
        <v>3.08</v>
      </c>
      <c r="N496" t="s">
        <v>68</v>
      </c>
      <c r="O496" t="s">
        <v>44</v>
      </c>
      <c r="P496">
        <v>0.82</v>
      </c>
      <c r="Q496" s="1">
        <f>(social_media_ad_optimization[[#This Row],[clicks]]/social_media_ad_optimization[[#This Row],[impressions]])*100</f>
        <v>80</v>
      </c>
      <c r="R496" t="s">
        <v>605</v>
      </c>
      <c r="S496" t="str">
        <f>IF(OR(social_media_ad_optimization[[#This Row],[day_of_week]]="Saturday",social_media_ad_optimization[[#This Row],[day_of_week]]="Sunday"),"yes","No")</f>
        <v>yes</v>
      </c>
      <c r="T496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96" s="2">
        <f t="shared" si="7"/>
        <v>0.41000000000000003</v>
      </c>
    </row>
    <row r="497" spans="1:21" x14ac:dyDescent="0.3">
      <c r="A497" t="s">
        <v>597</v>
      </c>
      <c r="B497">
        <v>38</v>
      </c>
      <c r="C497" t="s">
        <v>58</v>
      </c>
      <c r="D497" t="s">
        <v>54</v>
      </c>
      <c r="E497" t="s">
        <v>28</v>
      </c>
      <c r="F497" t="s">
        <v>143</v>
      </c>
      <c r="G497" t="s">
        <v>30</v>
      </c>
      <c r="H497" t="s">
        <v>38</v>
      </c>
      <c r="I497" t="s">
        <v>43</v>
      </c>
      <c r="J497">
        <v>6</v>
      </c>
      <c r="K497">
        <v>2</v>
      </c>
      <c r="L497">
        <v>1</v>
      </c>
      <c r="M497">
        <v>10.99</v>
      </c>
      <c r="N497" t="s">
        <v>31</v>
      </c>
      <c r="O497" t="s">
        <v>25</v>
      </c>
      <c r="P497">
        <v>0.62</v>
      </c>
      <c r="Q497" s="1">
        <f>(social_media_ad_optimization[[#This Row],[clicks]]/social_media_ad_optimization[[#This Row],[impressions]])*100</f>
        <v>33.333333333333329</v>
      </c>
      <c r="R497" t="s">
        <v>605</v>
      </c>
      <c r="S497" t="str">
        <f>IF(OR(social_media_ad_optimization[[#This Row],[day_of_week]]="Saturday",social_media_ad_optimization[[#This Row],[day_of_week]]="Sunday"),"yes","No")</f>
        <v>yes</v>
      </c>
      <c r="T497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97" s="2">
        <f t="shared" si="7"/>
        <v>0.37333333333333341</v>
      </c>
    </row>
    <row r="498" spans="1:21" x14ac:dyDescent="0.3">
      <c r="A498" t="s">
        <v>598</v>
      </c>
      <c r="B498">
        <v>37</v>
      </c>
      <c r="C498" t="s">
        <v>17</v>
      </c>
      <c r="D498" t="s">
        <v>59</v>
      </c>
      <c r="E498" t="s">
        <v>74</v>
      </c>
      <c r="F498" t="s">
        <v>145</v>
      </c>
      <c r="G498" t="s">
        <v>42</v>
      </c>
      <c r="H498" t="s">
        <v>22</v>
      </c>
      <c r="I498" t="s">
        <v>43</v>
      </c>
      <c r="J498">
        <v>1</v>
      </c>
      <c r="K498">
        <v>0</v>
      </c>
      <c r="L498">
        <v>0</v>
      </c>
      <c r="M498">
        <v>1</v>
      </c>
      <c r="N498" t="s">
        <v>39</v>
      </c>
      <c r="O498" t="s">
        <v>25</v>
      </c>
      <c r="P498">
        <v>0.01</v>
      </c>
      <c r="Q498" s="1">
        <f>(social_media_ad_optimization[[#This Row],[clicks]]/social_media_ad_optimization[[#This Row],[impressions]])*100</f>
        <v>0</v>
      </c>
      <c r="R498" t="s">
        <v>604</v>
      </c>
      <c r="S498" t="str">
        <f>IF(OR(social_media_ad_optimization[[#This Row],[day_of_week]]="Saturday",social_media_ad_optimization[[#This Row],[day_of_week]]="Sunday"),"yes","No")</f>
        <v>No</v>
      </c>
      <c r="T498" t="str">
        <f>IF(social_media_ad_optimization[[#This Row],[age]]&lt;20,"Teen",IF(social_media_ad_optimization[[#This Row],[age]]&lt;=35,"young adult",IF(social_media_ad_optimization[[#This Row],[age]]&lt;=50,"adult","senior")))</f>
        <v>adult</v>
      </c>
      <c r="U498" s="2">
        <f t="shared" si="7"/>
        <v>0</v>
      </c>
    </row>
    <row r="499" spans="1:21" x14ac:dyDescent="0.3">
      <c r="A499" t="s">
        <v>599</v>
      </c>
      <c r="B499">
        <v>23</v>
      </c>
      <c r="C499" t="s">
        <v>17</v>
      </c>
      <c r="D499" t="s">
        <v>62</v>
      </c>
      <c r="E499" t="s">
        <v>28</v>
      </c>
      <c r="F499" t="s">
        <v>147</v>
      </c>
      <c r="G499" t="s">
        <v>56</v>
      </c>
      <c r="H499" t="s">
        <v>22</v>
      </c>
      <c r="I499" t="s">
        <v>43</v>
      </c>
      <c r="J499">
        <v>1</v>
      </c>
      <c r="K499">
        <v>1</v>
      </c>
      <c r="L499">
        <v>0</v>
      </c>
      <c r="M499">
        <v>4.2300000000000004</v>
      </c>
      <c r="N499" t="s">
        <v>81</v>
      </c>
      <c r="O499" t="s">
        <v>44</v>
      </c>
      <c r="P499">
        <v>0.52</v>
      </c>
      <c r="Q499" s="1">
        <f>(social_media_ad_optimization[[#This Row],[clicks]]/social_media_ad_optimization[[#This Row],[impressions]])*100</f>
        <v>100</v>
      </c>
      <c r="R499" t="s">
        <v>606</v>
      </c>
      <c r="S499" t="str">
        <f>IF(OR(social_media_ad_optimization[[#This Row],[day_of_week]]="Saturday",social_media_ad_optimization[[#This Row],[day_of_week]]="Sunday"),"yes","No")</f>
        <v>No</v>
      </c>
      <c r="T499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499" s="2">
        <f t="shared" si="7"/>
        <v>0.44000000000000006</v>
      </c>
    </row>
    <row r="500" spans="1:21" x14ac:dyDescent="0.3">
      <c r="A500" t="s">
        <v>600</v>
      </c>
      <c r="B500">
        <v>19</v>
      </c>
      <c r="C500" t="s">
        <v>27</v>
      </c>
      <c r="D500" t="s">
        <v>34</v>
      </c>
      <c r="E500" t="s">
        <v>19</v>
      </c>
      <c r="F500" t="s">
        <v>149</v>
      </c>
      <c r="G500" t="s">
        <v>37</v>
      </c>
      <c r="H500" t="s">
        <v>22</v>
      </c>
      <c r="I500" t="s">
        <v>23</v>
      </c>
      <c r="J500">
        <v>9</v>
      </c>
      <c r="K500">
        <v>8</v>
      </c>
      <c r="L500">
        <v>0</v>
      </c>
      <c r="M500">
        <v>16.920000000000002</v>
      </c>
      <c r="N500" t="s">
        <v>24</v>
      </c>
      <c r="O500" t="s">
        <v>32</v>
      </c>
      <c r="P500">
        <v>0.53</v>
      </c>
      <c r="Q500" s="1">
        <f>(social_media_ad_optimization[[#This Row],[clicks]]/social_media_ad_optimization[[#This Row],[impressions]])*100</f>
        <v>88.888888888888886</v>
      </c>
      <c r="R500" t="s">
        <v>606</v>
      </c>
      <c r="S500" t="str">
        <f>IF(OR(social_media_ad_optimization[[#This Row],[day_of_week]]="Saturday",social_media_ad_optimization[[#This Row],[day_of_week]]="Sunday"),"yes","No")</f>
        <v>No</v>
      </c>
      <c r="T500" t="str">
        <f>IF(social_media_ad_optimization[[#This Row],[age]]&lt;20,"Teen",IF(social_media_ad_optimization[[#This Row],[age]]&lt;=35,"young adult",IF(social_media_ad_optimization[[#This Row],[age]]&lt;=50,"adult","senior")))</f>
        <v>Teen</v>
      </c>
      <c r="U500" s="2">
        <f t="shared" si="7"/>
        <v>0.39555555555555555</v>
      </c>
    </row>
    <row r="501" spans="1:21" x14ac:dyDescent="0.3">
      <c r="A501" t="s">
        <v>601</v>
      </c>
      <c r="B501">
        <v>27</v>
      </c>
      <c r="C501" t="s">
        <v>58</v>
      </c>
      <c r="D501" t="s">
        <v>62</v>
      </c>
      <c r="E501" t="s">
        <v>19</v>
      </c>
      <c r="F501" t="s">
        <v>151</v>
      </c>
      <c r="G501" t="s">
        <v>30</v>
      </c>
      <c r="H501" t="s">
        <v>38</v>
      </c>
      <c r="I501" t="s">
        <v>48</v>
      </c>
      <c r="J501">
        <v>15</v>
      </c>
      <c r="K501">
        <v>1</v>
      </c>
      <c r="L501">
        <v>1</v>
      </c>
      <c r="M501">
        <v>2.74</v>
      </c>
      <c r="N501" t="s">
        <v>76</v>
      </c>
      <c r="O501" t="s">
        <v>32</v>
      </c>
      <c r="P501">
        <v>0.45</v>
      </c>
      <c r="Q501" s="1">
        <f>(social_media_ad_optimization[[#This Row],[clicks]]/social_media_ad_optimization[[#This Row],[impressions]])*100</f>
        <v>6.666666666666667</v>
      </c>
      <c r="R501" t="s">
        <v>606</v>
      </c>
      <c r="S501" t="str">
        <f>IF(OR(social_media_ad_optimization[[#This Row],[day_of_week]]="Saturday",social_media_ad_optimization[[#This Row],[day_of_week]]="Sunday"),"yes","No")</f>
        <v>No</v>
      </c>
      <c r="T501" t="str">
        <f>IF(social_media_ad_optimization[[#This Row],[age]]&lt;20,"Teen",IF(social_media_ad_optimization[[#This Row],[age]]&lt;=35,"young adult",IF(social_media_ad_optimization[[#This Row],[age]]&lt;=50,"adult","senior")))</f>
        <v>young adult</v>
      </c>
      <c r="U501" s="2">
        <f t="shared" si="7"/>
        <v>0.46666666666666667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0A76F-6751-4F87-8C60-26347DB62697}">
  <dimension ref="A1:R501"/>
  <sheetViews>
    <sheetView topLeftCell="J1" workbookViewId="0">
      <selection activeCell="Q2" sqref="Q2"/>
    </sheetView>
  </sheetViews>
  <sheetFormatPr defaultRowHeight="14.4" x14ac:dyDescent="0.3"/>
  <cols>
    <col min="1" max="1" width="9" customWidth="1"/>
    <col min="4" max="4" width="9.6640625" customWidth="1"/>
    <col min="5" max="5" width="10" customWidth="1"/>
    <col min="7" max="7" width="15" bestFit="1" customWidth="1"/>
    <col min="8" max="8" width="13.33203125" customWidth="1"/>
    <col min="9" max="9" width="9.77734375" customWidth="1"/>
    <col min="10" max="10" width="12.77734375" customWidth="1"/>
    <col min="12" max="12" width="12.109375" customWidth="1"/>
    <col min="13" max="13" width="18.6640625" customWidth="1"/>
    <col min="14" max="14" width="14.21875" customWidth="1"/>
    <col min="15" max="15" width="13.109375" customWidth="1"/>
    <col min="16" max="16" width="18.88671875" customWidth="1"/>
    <col min="18" max="18" width="16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602</v>
      </c>
      <c r="R1" t="s">
        <v>603</v>
      </c>
    </row>
    <row r="2" spans="1:18" x14ac:dyDescent="0.3">
      <c r="A2" t="s">
        <v>16</v>
      </c>
      <c r="B2">
        <v>58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>
        <v>3</v>
      </c>
      <c r="K2">
        <v>0</v>
      </c>
      <c r="L2">
        <v>0</v>
      </c>
      <c r="M2">
        <v>3.38</v>
      </c>
      <c r="N2" t="s">
        <v>24</v>
      </c>
      <c r="O2" t="s">
        <v>25</v>
      </c>
      <c r="P2">
        <v>0.02</v>
      </c>
      <c r="Q2" s="1">
        <f>(Table1[[#This Row],[clicks]]/Table1[[#This Row],[impressions]])*100</f>
        <v>0</v>
      </c>
      <c r="R2" s="1"/>
    </row>
    <row r="3" spans="1:18" x14ac:dyDescent="0.3">
      <c r="A3" t="s">
        <v>26</v>
      </c>
      <c r="B3">
        <v>55</v>
      </c>
      <c r="C3" t="s">
        <v>27</v>
      </c>
      <c r="D3" t="s">
        <v>18</v>
      </c>
      <c r="E3" t="s">
        <v>28</v>
      </c>
      <c r="F3" t="s">
        <v>29</v>
      </c>
      <c r="G3" t="s">
        <v>30</v>
      </c>
      <c r="H3" t="s">
        <v>22</v>
      </c>
      <c r="I3" t="s">
        <v>23</v>
      </c>
      <c r="J3">
        <v>9</v>
      </c>
      <c r="K3">
        <v>9</v>
      </c>
      <c r="L3">
        <v>1</v>
      </c>
      <c r="M3">
        <v>6.77</v>
      </c>
      <c r="N3" t="s">
        <v>31</v>
      </c>
      <c r="O3" t="s">
        <v>32</v>
      </c>
      <c r="P3">
        <v>0.93</v>
      </c>
      <c r="Q3" s="1">
        <f>(Table1[[#This Row],[clicks]]/Table1[[#This Row],[impressions]])*100</f>
        <v>100</v>
      </c>
      <c r="R3" s="1"/>
    </row>
    <row r="4" spans="1:18" x14ac:dyDescent="0.3">
      <c r="A4" t="s">
        <v>33</v>
      </c>
      <c r="B4">
        <v>52</v>
      </c>
      <c r="C4" t="s">
        <v>27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23</v>
      </c>
      <c r="J4">
        <v>13</v>
      </c>
      <c r="K4">
        <v>12</v>
      </c>
      <c r="L4">
        <v>1</v>
      </c>
      <c r="M4">
        <v>13.26</v>
      </c>
      <c r="N4" t="s">
        <v>39</v>
      </c>
      <c r="O4" t="s">
        <v>25</v>
      </c>
      <c r="P4">
        <v>0.93</v>
      </c>
      <c r="Q4" s="1">
        <f>(Table1[[#This Row],[clicks]]/Table1[[#This Row],[impressions]])*100</f>
        <v>92.307692307692307</v>
      </c>
      <c r="R4" s="1"/>
    </row>
    <row r="5" spans="1:18" x14ac:dyDescent="0.3">
      <c r="A5" t="s">
        <v>40</v>
      </c>
      <c r="B5">
        <v>31</v>
      </c>
      <c r="C5" t="s">
        <v>27</v>
      </c>
      <c r="D5" t="s">
        <v>18</v>
      </c>
      <c r="E5" t="s">
        <v>28</v>
      </c>
      <c r="F5" t="s">
        <v>41</v>
      </c>
      <c r="G5" t="s">
        <v>42</v>
      </c>
      <c r="H5" t="s">
        <v>22</v>
      </c>
      <c r="I5" t="s">
        <v>43</v>
      </c>
      <c r="J5">
        <v>14</v>
      </c>
      <c r="K5">
        <v>5</v>
      </c>
      <c r="L5">
        <v>0</v>
      </c>
      <c r="M5">
        <v>24.41</v>
      </c>
      <c r="N5" t="s">
        <v>31</v>
      </c>
      <c r="O5" t="s">
        <v>44</v>
      </c>
      <c r="P5">
        <v>0.28000000000000003</v>
      </c>
      <c r="Q5" s="1">
        <f>(Table1[[#This Row],[clicks]]/Table1[[#This Row],[impressions]])*100</f>
        <v>35.714285714285715</v>
      </c>
      <c r="R5" s="1"/>
    </row>
    <row r="6" spans="1:18" x14ac:dyDescent="0.3">
      <c r="A6" t="s">
        <v>45</v>
      </c>
      <c r="B6">
        <v>52</v>
      </c>
      <c r="C6" t="s">
        <v>17</v>
      </c>
      <c r="D6" t="s">
        <v>46</v>
      </c>
      <c r="E6" t="s">
        <v>28</v>
      </c>
      <c r="F6" t="s">
        <v>47</v>
      </c>
      <c r="G6" t="s">
        <v>37</v>
      </c>
      <c r="H6" t="s">
        <v>38</v>
      </c>
      <c r="I6" t="s">
        <v>48</v>
      </c>
      <c r="J6">
        <v>10</v>
      </c>
      <c r="K6">
        <v>5</v>
      </c>
      <c r="L6">
        <v>0</v>
      </c>
      <c r="M6">
        <v>21.43</v>
      </c>
      <c r="N6" t="s">
        <v>49</v>
      </c>
      <c r="O6" t="s">
        <v>32</v>
      </c>
      <c r="P6">
        <v>0.35</v>
      </c>
      <c r="Q6" s="1">
        <f>(Table1[[#This Row],[clicks]]/Table1[[#This Row],[impressions]])*100</f>
        <v>50</v>
      </c>
      <c r="R6" s="1"/>
    </row>
    <row r="7" spans="1:18" x14ac:dyDescent="0.3">
      <c r="A7" t="s">
        <v>50</v>
      </c>
      <c r="B7">
        <v>32</v>
      </c>
      <c r="C7" t="s">
        <v>27</v>
      </c>
      <c r="D7" t="s">
        <v>18</v>
      </c>
      <c r="E7" t="s">
        <v>51</v>
      </c>
      <c r="F7" t="s">
        <v>52</v>
      </c>
      <c r="G7" t="s">
        <v>30</v>
      </c>
      <c r="H7" t="s">
        <v>38</v>
      </c>
      <c r="I7" t="s">
        <v>43</v>
      </c>
      <c r="J7">
        <v>8</v>
      </c>
      <c r="K7">
        <v>5</v>
      </c>
      <c r="L7">
        <v>1</v>
      </c>
      <c r="M7">
        <v>11.3</v>
      </c>
      <c r="N7" t="s">
        <v>31</v>
      </c>
      <c r="O7" t="s">
        <v>44</v>
      </c>
      <c r="P7">
        <v>0.77</v>
      </c>
      <c r="Q7" s="1">
        <f>(Table1[[#This Row],[clicks]]/Table1[[#This Row],[impressions]])*100</f>
        <v>62.5</v>
      </c>
      <c r="R7" s="1"/>
    </row>
    <row r="8" spans="1:18" x14ac:dyDescent="0.3">
      <c r="A8" t="s">
        <v>53</v>
      </c>
      <c r="B8">
        <v>59</v>
      </c>
      <c r="C8" t="s">
        <v>17</v>
      </c>
      <c r="D8" t="s">
        <v>54</v>
      </c>
      <c r="E8" t="s">
        <v>19</v>
      </c>
      <c r="F8" t="s">
        <v>55</v>
      </c>
      <c r="G8" t="s">
        <v>56</v>
      </c>
      <c r="H8" t="s">
        <v>22</v>
      </c>
      <c r="I8" t="s">
        <v>23</v>
      </c>
      <c r="J8">
        <v>8</v>
      </c>
      <c r="K8">
        <v>6</v>
      </c>
      <c r="L8">
        <v>1</v>
      </c>
      <c r="M8">
        <v>27.84</v>
      </c>
      <c r="N8" t="s">
        <v>31</v>
      </c>
      <c r="O8" t="s">
        <v>32</v>
      </c>
      <c r="P8">
        <v>0.88</v>
      </c>
      <c r="Q8" s="1">
        <f>(Table1[[#This Row],[clicks]]/Table1[[#This Row],[impressions]])*100</f>
        <v>75</v>
      </c>
      <c r="R8" s="1"/>
    </row>
    <row r="9" spans="1:18" x14ac:dyDescent="0.3">
      <c r="A9" t="s">
        <v>57</v>
      </c>
      <c r="B9">
        <v>32</v>
      </c>
      <c r="C9" t="s">
        <v>58</v>
      </c>
      <c r="D9" t="s">
        <v>59</v>
      </c>
      <c r="E9" t="s">
        <v>28</v>
      </c>
      <c r="F9" t="s">
        <v>60</v>
      </c>
      <c r="G9" t="s">
        <v>56</v>
      </c>
      <c r="H9" t="s">
        <v>22</v>
      </c>
      <c r="I9" t="s">
        <v>43</v>
      </c>
      <c r="J9">
        <v>7</v>
      </c>
      <c r="K9">
        <v>4</v>
      </c>
      <c r="L9">
        <v>1</v>
      </c>
      <c r="M9">
        <v>27.48</v>
      </c>
      <c r="N9" t="s">
        <v>24</v>
      </c>
      <c r="O9" t="s">
        <v>32</v>
      </c>
      <c r="P9">
        <v>0.79</v>
      </c>
      <c r="Q9" s="1">
        <f>(Table1[[#This Row],[clicks]]/Table1[[#This Row],[impressions]])*100</f>
        <v>57.142857142857139</v>
      </c>
      <c r="R9" s="1"/>
    </row>
    <row r="10" spans="1:18" x14ac:dyDescent="0.3">
      <c r="A10" t="s">
        <v>61</v>
      </c>
      <c r="B10">
        <v>38</v>
      </c>
      <c r="C10" t="s">
        <v>17</v>
      </c>
      <c r="D10" t="s">
        <v>62</v>
      </c>
      <c r="E10" t="s">
        <v>35</v>
      </c>
      <c r="F10" t="s">
        <v>63</v>
      </c>
      <c r="G10" t="s">
        <v>42</v>
      </c>
      <c r="H10" t="s">
        <v>38</v>
      </c>
      <c r="I10" t="s">
        <v>23</v>
      </c>
      <c r="J10">
        <v>5</v>
      </c>
      <c r="K10">
        <v>1</v>
      </c>
      <c r="L10">
        <v>1</v>
      </c>
      <c r="M10">
        <v>17.28</v>
      </c>
      <c r="N10" t="s">
        <v>39</v>
      </c>
      <c r="O10" t="s">
        <v>32</v>
      </c>
      <c r="P10">
        <v>0.59</v>
      </c>
      <c r="Q10" s="1">
        <f>(Table1[[#This Row],[clicks]]/Table1[[#This Row],[impressions]])*100</f>
        <v>20</v>
      </c>
      <c r="R10" s="1"/>
    </row>
    <row r="11" spans="1:18" x14ac:dyDescent="0.3">
      <c r="A11" t="s">
        <v>64</v>
      </c>
      <c r="B11">
        <v>55</v>
      </c>
      <c r="C11" t="s">
        <v>27</v>
      </c>
      <c r="D11" t="s">
        <v>54</v>
      </c>
      <c r="E11" t="s">
        <v>35</v>
      </c>
      <c r="F11" t="s">
        <v>65</v>
      </c>
      <c r="G11" t="s">
        <v>21</v>
      </c>
      <c r="H11" t="s">
        <v>22</v>
      </c>
      <c r="I11" t="s">
        <v>23</v>
      </c>
      <c r="J11">
        <v>9</v>
      </c>
      <c r="K11">
        <v>7</v>
      </c>
      <c r="L11">
        <v>1</v>
      </c>
      <c r="M11">
        <v>2.37</v>
      </c>
      <c r="N11" t="s">
        <v>49</v>
      </c>
      <c r="O11" t="s">
        <v>25</v>
      </c>
      <c r="P11">
        <v>0.8</v>
      </c>
      <c r="Q11" s="1">
        <f>(Table1[[#This Row],[clicks]]/Table1[[#This Row],[impressions]])*100</f>
        <v>77.777777777777786</v>
      </c>
      <c r="R11" s="1"/>
    </row>
    <row r="12" spans="1:18" x14ac:dyDescent="0.3">
      <c r="A12" t="s">
        <v>66</v>
      </c>
      <c r="B12">
        <v>58</v>
      </c>
      <c r="C12" t="s">
        <v>17</v>
      </c>
      <c r="D12" t="s">
        <v>62</v>
      </c>
      <c r="E12" t="s">
        <v>35</v>
      </c>
      <c r="F12" t="s">
        <v>67</v>
      </c>
      <c r="G12" t="s">
        <v>37</v>
      </c>
      <c r="H12" t="s">
        <v>22</v>
      </c>
      <c r="I12" t="s">
        <v>43</v>
      </c>
      <c r="J12">
        <v>7</v>
      </c>
      <c r="K12">
        <v>7</v>
      </c>
      <c r="L12">
        <v>0</v>
      </c>
      <c r="M12">
        <v>29.16</v>
      </c>
      <c r="N12" t="s">
        <v>68</v>
      </c>
      <c r="O12" t="s">
        <v>25</v>
      </c>
      <c r="P12">
        <v>0.6</v>
      </c>
      <c r="Q12" s="1">
        <f>(Table1[[#This Row],[clicks]]/Table1[[#This Row],[impressions]])*100</f>
        <v>100</v>
      </c>
      <c r="R12" s="1"/>
    </row>
    <row r="13" spans="1:18" x14ac:dyDescent="0.3">
      <c r="A13" t="s">
        <v>69</v>
      </c>
      <c r="B13">
        <v>25</v>
      </c>
      <c r="C13" t="s">
        <v>58</v>
      </c>
      <c r="D13" t="s">
        <v>54</v>
      </c>
      <c r="E13" t="s">
        <v>70</v>
      </c>
      <c r="F13" t="s">
        <v>71</v>
      </c>
      <c r="G13" t="s">
        <v>72</v>
      </c>
      <c r="H13" t="s">
        <v>38</v>
      </c>
      <c r="I13" t="s">
        <v>23</v>
      </c>
      <c r="J13">
        <v>5</v>
      </c>
      <c r="K13">
        <v>3</v>
      </c>
      <c r="L13">
        <v>1</v>
      </c>
      <c r="M13">
        <v>1.0900000000000001</v>
      </c>
      <c r="N13" t="s">
        <v>31</v>
      </c>
      <c r="O13" t="s">
        <v>32</v>
      </c>
      <c r="P13">
        <v>0.71</v>
      </c>
      <c r="Q13" s="1">
        <f>(Table1[[#This Row],[clicks]]/Table1[[#This Row],[impressions]])*100</f>
        <v>60</v>
      </c>
      <c r="R13" s="1"/>
    </row>
    <row r="14" spans="1:18" x14ac:dyDescent="0.3">
      <c r="A14" t="s">
        <v>73</v>
      </c>
      <c r="B14">
        <v>34</v>
      </c>
      <c r="C14" t="s">
        <v>58</v>
      </c>
      <c r="D14" t="s">
        <v>34</v>
      </c>
      <c r="E14" t="s">
        <v>74</v>
      </c>
      <c r="F14" t="s">
        <v>75</v>
      </c>
      <c r="G14" t="s">
        <v>30</v>
      </c>
      <c r="H14" t="s">
        <v>38</v>
      </c>
      <c r="I14" t="s">
        <v>48</v>
      </c>
      <c r="J14">
        <v>9</v>
      </c>
      <c r="K14">
        <v>9</v>
      </c>
      <c r="L14">
        <v>1</v>
      </c>
      <c r="M14">
        <v>11.84</v>
      </c>
      <c r="N14" t="s">
        <v>76</v>
      </c>
      <c r="O14" t="s">
        <v>32</v>
      </c>
      <c r="P14">
        <v>0.96</v>
      </c>
      <c r="Q14" s="1">
        <f>(Table1[[#This Row],[clicks]]/Table1[[#This Row],[impressions]])*100</f>
        <v>100</v>
      </c>
      <c r="R14" s="1"/>
    </row>
    <row r="15" spans="1:18" x14ac:dyDescent="0.3">
      <c r="A15" t="s">
        <v>77</v>
      </c>
      <c r="B15">
        <v>51</v>
      </c>
      <c r="C15" t="s">
        <v>17</v>
      </c>
      <c r="D15" t="s">
        <v>54</v>
      </c>
      <c r="E15" t="s">
        <v>70</v>
      </c>
      <c r="F15" t="s">
        <v>78</v>
      </c>
      <c r="G15" t="s">
        <v>42</v>
      </c>
      <c r="H15" t="s">
        <v>22</v>
      </c>
      <c r="I15" t="s">
        <v>23</v>
      </c>
      <c r="J15">
        <v>15</v>
      </c>
      <c r="K15">
        <v>11</v>
      </c>
      <c r="L15">
        <v>0</v>
      </c>
      <c r="M15">
        <v>25.12</v>
      </c>
      <c r="N15" t="s">
        <v>39</v>
      </c>
      <c r="O15" t="s">
        <v>25</v>
      </c>
      <c r="P15">
        <v>0.47</v>
      </c>
      <c r="Q15" s="1">
        <f>(Table1[[#This Row],[clicks]]/Table1[[#This Row],[impressions]])*100</f>
        <v>73.333333333333329</v>
      </c>
      <c r="R15" s="1"/>
    </row>
    <row r="16" spans="1:18" x14ac:dyDescent="0.3">
      <c r="A16" t="s">
        <v>79</v>
      </c>
      <c r="B16">
        <v>21</v>
      </c>
      <c r="C16" t="s">
        <v>17</v>
      </c>
      <c r="D16" t="s">
        <v>54</v>
      </c>
      <c r="E16" t="s">
        <v>28</v>
      </c>
      <c r="F16" t="s">
        <v>80</v>
      </c>
      <c r="G16" t="s">
        <v>30</v>
      </c>
      <c r="H16" t="s">
        <v>38</v>
      </c>
      <c r="I16" t="s">
        <v>23</v>
      </c>
      <c r="J16">
        <v>13</v>
      </c>
      <c r="K16">
        <v>8</v>
      </c>
      <c r="L16">
        <v>0</v>
      </c>
      <c r="M16">
        <v>4.72</v>
      </c>
      <c r="N16" t="s">
        <v>81</v>
      </c>
      <c r="O16" t="s">
        <v>32</v>
      </c>
      <c r="P16">
        <v>0.33</v>
      </c>
      <c r="Q16" s="1">
        <f>(Table1[[#This Row],[clicks]]/Table1[[#This Row],[impressions]])*100</f>
        <v>61.53846153846154</v>
      </c>
      <c r="R16" s="1"/>
    </row>
    <row r="17" spans="1:18" x14ac:dyDescent="0.3">
      <c r="A17" t="s">
        <v>82</v>
      </c>
      <c r="B17">
        <v>28</v>
      </c>
      <c r="C17" t="s">
        <v>27</v>
      </c>
      <c r="D17" t="s">
        <v>54</v>
      </c>
      <c r="E17" t="s">
        <v>74</v>
      </c>
      <c r="F17" t="s">
        <v>83</v>
      </c>
      <c r="G17" t="s">
        <v>42</v>
      </c>
      <c r="H17" t="s">
        <v>22</v>
      </c>
      <c r="I17" t="s">
        <v>48</v>
      </c>
      <c r="J17">
        <v>13</v>
      </c>
      <c r="K17">
        <v>11</v>
      </c>
      <c r="L17">
        <v>0</v>
      </c>
      <c r="M17">
        <v>21.68</v>
      </c>
      <c r="N17" t="s">
        <v>81</v>
      </c>
      <c r="O17" t="s">
        <v>32</v>
      </c>
      <c r="P17">
        <v>0.52</v>
      </c>
      <c r="Q17" s="1">
        <f>(Table1[[#This Row],[clicks]]/Table1[[#This Row],[impressions]])*100</f>
        <v>84.615384615384613</v>
      </c>
      <c r="R17" s="1"/>
    </row>
    <row r="18" spans="1:18" x14ac:dyDescent="0.3">
      <c r="A18" t="s">
        <v>84</v>
      </c>
      <c r="B18">
        <v>59</v>
      </c>
      <c r="C18" t="s">
        <v>27</v>
      </c>
      <c r="D18" t="s">
        <v>46</v>
      </c>
      <c r="E18" t="s">
        <v>74</v>
      </c>
      <c r="F18" t="s">
        <v>85</v>
      </c>
      <c r="G18" t="s">
        <v>42</v>
      </c>
      <c r="H18" t="s">
        <v>22</v>
      </c>
      <c r="I18" t="s">
        <v>23</v>
      </c>
      <c r="J18">
        <v>4</v>
      </c>
      <c r="K18">
        <v>0</v>
      </c>
      <c r="L18">
        <v>0</v>
      </c>
      <c r="M18">
        <v>1.69</v>
      </c>
      <c r="N18" t="s">
        <v>24</v>
      </c>
      <c r="O18" t="s">
        <v>32</v>
      </c>
      <c r="P18">
        <v>0.01</v>
      </c>
      <c r="Q18" s="1">
        <f>(Table1[[#This Row],[clicks]]/Table1[[#This Row],[impressions]])*100</f>
        <v>0</v>
      </c>
      <c r="R18" s="1"/>
    </row>
    <row r="19" spans="1:18" x14ac:dyDescent="0.3">
      <c r="A19" t="s">
        <v>86</v>
      </c>
      <c r="B19">
        <v>32</v>
      </c>
      <c r="C19" t="s">
        <v>58</v>
      </c>
      <c r="D19" t="s">
        <v>34</v>
      </c>
      <c r="E19" t="s">
        <v>28</v>
      </c>
      <c r="F19" t="s">
        <v>87</v>
      </c>
      <c r="G19" t="s">
        <v>30</v>
      </c>
      <c r="H19" t="s">
        <v>22</v>
      </c>
      <c r="I19" t="s">
        <v>23</v>
      </c>
      <c r="J19">
        <v>2</v>
      </c>
      <c r="K19">
        <v>0</v>
      </c>
      <c r="L19">
        <v>0</v>
      </c>
      <c r="M19">
        <v>4.3</v>
      </c>
      <c r="N19" t="s">
        <v>49</v>
      </c>
      <c r="O19" t="s">
        <v>32</v>
      </c>
      <c r="P19">
        <v>0.02</v>
      </c>
      <c r="Q19" s="1">
        <f>(Table1[[#This Row],[clicks]]/Table1[[#This Row],[impressions]])*100</f>
        <v>0</v>
      </c>
      <c r="R19" s="1"/>
    </row>
    <row r="20" spans="1:18" x14ac:dyDescent="0.3">
      <c r="A20" t="s">
        <v>88</v>
      </c>
      <c r="B20">
        <v>33</v>
      </c>
      <c r="C20" t="s">
        <v>27</v>
      </c>
      <c r="D20" t="s">
        <v>62</v>
      </c>
      <c r="E20" t="s">
        <v>35</v>
      </c>
      <c r="F20" t="s">
        <v>89</v>
      </c>
      <c r="G20" t="s">
        <v>56</v>
      </c>
      <c r="H20" t="s">
        <v>22</v>
      </c>
      <c r="I20" t="s">
        <v>48</v>
      </c>
      <c r="J20">
        <v>15</v>
      </c>
      <c r="K20">
        <v>15</v>
      </c>
      <c r="L20">
        <v>1</v>
      </c>
      <c r="M20">
        <v>14.72</v>
      </c>
      <c r="N20" t="s">
        <v>81</v>
      </c>
      <c r="O20" t="s">
        <v>25</v>
      </c>
      <c r="P20">
        <v>0.97</v>
      </c>
      <c r="Q20" s="1">
        <f>(Table1[[#This Row],[clicks]]/Table1[[#This Row],[impressions]])*100</f>
        <v>100</v>
      </c>
      <c r="R20" s="1"/>
    </row>
    <row r="21" spans="1:18" x14ac:dyDescent="0.3">
      <c r="A21" t="s">
        <v>90</v>
      </c>
      <c r="B21">
        <v>24</v>
      </c>
      <c r="C21" t="s">
        <v>17</v>
      </c>
      <c r="D21" t="s">
        <v>62</v>
      </c>
      <c r="E21" t="s">
        <v>35</v>
      </c>
      <c r="F21" t="s">
        <v>91</v>
      </c>
      <c r="G21" t="s">
        <v>21</v>
      </c>
      <c r="H21" t="s">
        <v>38</v>
      </c>
      <c r="I21" t="s">
        <v>43</v>
      </c>
      <c r="J21">
        <v>8</v>
      </c>
      <c r="K21">
        <v>0</v>
      </c>
      <c r="L21">
        <v>0</v>
      </c>
      <c r="M21">
        <v>3.37</v>
      </c>
      <c r="N21" t="s">
        <v>31</v>
      </c>
      <c r="O21" t="s">
        <v>25</v>
      </c>
      <c r="P21">
        <v>0.02</v>
      </c>
      <c r="Q21" s="1">
        <f>(Table1[[#This Row],[clicks]]/Table1[[#This Row],[impressions]])*100</f>
        <v>0</v>
      </c>
      <c r="R21" s="1"/>
    </row>
    <row r="22" spans="1:18" x14ac:dyDescent="0.3">
      <c r="A22" t="s">
        <v>92</v>
      </c>
      <c r="B22">
        <v>21</v>
      </c>
      <c r="C22" t="s">
        <v>27</v>
      </c>
      <c r="D22" t="s">
        <v>62</v>
      </c>
      <c r="E22" t="s">
        <v>70</v>
      </c>
      <c r="F22" t="s">
        <v>93</v>
      </c>
      <c r="G22" t="s">
        <v>30</v>
      </c>
      <c r="H22" t="s">
        <v>22</v>
      </c>
      <c r="I22" t="s">
        <v>23</v>
      </c>
      <c r="J22">
        <v>4</v>
      </c>
      <c r="K22">
        <v>4</v>
      </c>
      <c r="L22">
        <v>1</v>
      </c>
      <c r="M22">
        <v>13.23</v>
      </c>
      <c r="N22" t="s">
        <v>39</v>
      </c>
      <c r="O22" t="s">
        <v>44</v>
      </c>
      <c r="P22">
        <v>0.97</v>
      </c>
      <c r="Q22" s="1">
        <f>(Table1[[#This Row],[clicks]]/Table1[[#This Row],[impressions]])*100</f>
        <v>100</v>
      </c>
      <c r="R22" s="1"/>
    </row>
    <row r="23" spans="1:18" x14ac:dyDescent="0.3">
      <c r="A23" t="s">
        <v>94</v>
      </c>
      <c r="B23">
        <v>33</v>
      </c>
      <c r="C23" t="s">
        <v>17</v>
      </c>
      <c r="D23" t="s">
        <v>46</v>
      </c>
      <c r="E23" t="s">
        <v>74</v>
      </c>
      <c r="F23" t="s">
        <v>95</v>
      </c>
      <c r="G23" t="s">
        <v>30</v>
      </c>
      <c r="H23" t="s">
        <v>22</v>
      </c>
      <c r="I23" t="s">
        <v>48</v>
      </c>
      <c r="J23">
        <v>9</v>
      </c>
      <c r="K23">
        <v>0</v>
      </c>
      <c r="L23">
        <v>0</v>
      </c>
      <c r="M23">
        <v>4.84</v>
      </c>
      <c r="N23" t="s">
        <v>68</v>
      </c>
      <c r="O23" t="s">
        <v>25</v>
      </c>
      <c r="P23">
        <v>0.02</v>
      </c>
      <c r="Q23" s="1">
        <f>(Table1[[#This Row],[clicks]]/Table1[[#This Row],[impressions]])*100</f>
        <v>0</v>
      </c>
      <c r="R23" s="1"/>
    </row>
    <row r="24" spans="1:18" x14ac:dyDescent="0.3">
      <c r="A24" t="s">
        <v>96</v>
      </c>
      <c r="B24">
        <v>28</v>
      </c>
      <c r="C24" t="s">
        <v>27</v>
      </c>
      <c r="D24" t="s">
        <v>46</v>
      </c>
      <c r="E24" t="s">
        <v>35</v>
      </c>
      <c r="F24" t="s">
        <v>97</v>
      </c>
      <c r="G24" t="s">
        <v>56</v>
      </c>
      <c r="H24" t="s">
        <v>38</v>
      </c>
      <c r="I24" t="s">
        <v>23</v>
      </c>
      <c r="J24">
        <v>3</v>
      </c>
      <c r="K24">
        <v>3</v>
      </c>
      <c r="L24">
        <v>1</v>
      </c>
      <c r="M24">
        <v>12.32</v>
      </c>
      <c r="N24" t="s">
        <v>68</v>
      </c>
      <c r="O24" t="s">
        <v>44</v>
      </c>
      <c r="P24">
        <v>0.96</v>
      </c>
      <c r="Q24" s="1">
        <f>(Table1[[#This Row],[clicks]]/Table1[[#This Row],[impressions]])*100</f>
        <v>100</v>
      </c>
      <c r="R24" s="1"/>
    </row>
    <row r="25" spans="1:18" x14ac:dyDescent="0.3">
      <c r="A25" t="s">
        <v>98</v>
      </c>
      <c r="B25">
        <v>36</v>
      </c>
      <c r="C25" t="s">
        <v>27</v>
      </c>
      <c r="D25" t="s">
        <v>62</v>
      </c>
      <c r="E25" t="s">
        <v>19</v>
      </c>
      <c r="F25" t="s">
        <v>99</v>
      </c>
      <c r="G25" t="s">
        <v>37</v>
      </c>
      <c r="H25" t="s">
        <v>38</v>
      </c>
      <c r="I25" t="s">
        <v>23</v>
      </c>
      <c r="J25">
        <v>4</v>
      </c>
      <c r="K25">
        <v>2</v>
      </c>
      <c r="L25">
        <v>1</v>
      </c>
      <c r="M25">
        <v>2.7</v>
      </c>
      <c r="N25" t="s">
        <v>31</v>
      </c>
      <c r="O25" t="s">
        <v>32</v>
      </c>
      <c r="P25">
        <v>0.66</v>
      </c>
      <c r="Q25" s="1">
        <f>(Table1[[#This Row],[clicks]]/Table1[[#This Row],[impressions]])*100</f>
        <v>50</v>
      </c>
      <c r="R25" s="1"/>
    </row>
    <row r="26" spans="1:18" x14ac:dyDescent="0.3">
      <c r="A26" t="s">
        <v>100</v>
      </c>
      <c r="B26">
        <v>21</v>
      </c>
      <c r="C26" t="s">
        <v>58</v>
      </c>
      <c r="D26" t="s">
        <v>59</v>
      </c>
      <c r="E26" t="s">
        <v>28</v>
      </c>
      <c r="F26" t="s">
        <v>101</v>
      </c>
      <c r="G26" t="s">
        <v>30</v>
      </c>
      <c r="H26" t="s">
        <v>38</v>
      </c>
      <c r="I26" t="s">
        <v>48</v>
      </c>
      <c r="J26">
        <v>15</v>
      </c>
      <c r="K26">
        <v>5</v>
      </c>
      <c r="L26">
        <v>1</v>
      </c>
      <c r="M26">
        <v>15.73</v>
      </c>
      <c r="N26" t="s">
        <v>68</v>
      </c>
      <c r="O26" t="s">
        <v>25</v>
      </c>
      <c r="P26">
        <v>0.65</v>
      </c>
      <c r="Q26" s="1">
        <f>(Table1[[#This Row],[clicks]]/Table1[[#This Row],[impressions]])*100</f>
        <v>33.333333333333329</v>
      </c>
      <c r="R26" s="1"/>
    </row>
    <row r="27" spans="1:18" x14ac:dyDescent="0.3">
      <c r="A27" t="s">
        <v>102</v>
      </c>
      <c r="B27">
        <v>22</v>
      </c>
      <c r="C27" t="s">
        <v>58</v>
      </c>
      <c r="D27" t="s">
        <v>18</v>
      </c>
      <c r="E27" t="s">
        <v>19</v>
      </c>
      <c r="F27" t="s">
        <v>103</v>
      </c>
      <c r="G27" t="s">
        <v>56</v>
      </c>
      <c r="H27" t="s">
        <v>38</v>
      </c>
      <c r="I27" t="s">
        <v>23</v>
      </c>
      <c r="J27">
        <v>15</v>
      </c>
      <c r="K27">
        <v>7</v>
      </c>
      <c r="L27">
        <v>0</v>
      </c>
      <c r="M27">
        <v>2.15</v>
      </c>
      <c r="N27" t="s">
        <v>49</v>
      </c>
      <c r="O27" t="s">
        <v>44</v>
      </c>
      <c r="P27">
        <v>0.24</v>
      </c>
      <c r="Q27" s="1">
        <f>(Table1[[#This Row],[clicks]]/Table1[[#This Row],[impressions]])*100</f>
        <v>46.666666666666664</v>
      </c>
      <c r="R27" s="1"/>
    </row>
    <row r="28" spans="1:18" x14ac:dyDescent="0.3">
      <c r="A28" t="s">
        <v>104</v>
      </c>
      <c r="B28">
        <v>60</v>
      </c>
      <c r="C28" t="s">
        <v>58</v>
      </c>
      <c r="D28" t="s">
        <v>54</v>
      </c>
      <c r="E28" t="s">
        <v>74</v>
      </c>
      <c r="F28" t="s">
        <v>105</v>
      </c>
      <c r="G28" t="s">
        <v>21</v>
      </c>
      <c r="H28" t="s">
        <v>38</v>
      </c>
      <c r="I28" t="s">
        <v>23</v>
      </c>
      <c r="J28">
        <v>11</v>
      </c>
      <c r="K28">
        <v>11</v>
      </c>
      <c r="L28">
        <v>1</v>
      </c>
      <c r="M28">
        <v>8.6999999999999993</v>
      </c>
      <c r="N28" t="s">
        <v>76</v>
      </c>
      <c r="O28" t="s">
        <v>32</v>
      </c>
      <c r="P28">
        <v>0.94</v>
      </c>
      <c r="Q28" s="1">
        <f>(Table1[[#This Row],[clicks]]/Table1[[#This Row],[impressions]])*100</f>
        <v>100</v>
      </c>
      <c r="R28" s="1"/>
    </row>
    <row r="29" spans="1:18" x14ac:dyDescent="0.3">
      <c r="A29" t="s">
        <v>106</v>
      </c>
      <c r="B29">
        <v>59</v>
      </c>
      <c r="C29" t="s">
        <v>27</v>
      </c>
      <c r="D29" t="s">
        <v>46</v>
      </c>
      <c r="E29" t="s">
        <v>70</v>
      </c>
      <c r="F29" t="s">
        <v>107</v>
      </c>
      <c r="G29" t="s">
        <v>30</v>
      </c>
      <c r="H29" t="s">
        <v>22</v>
      </c>
      <c r="I29" t="s">
        <v>43</v>
      </c>
      <c r="J29">
        <v>10</v>
      </c>
      <c r="K29">
        <v>9</v>
      </c>
      <c r="L29">
        <v>0</v>
      </c>
      <c r="M29">
        <v>3.12</v>
      </c>
      <c r="N29" t="s">
        <v>76</v>
      </c>
      <c r="O29" t="s">
        <v>32</v>
      </c>
      <c r="P29">
        <v>0.47</v>
      </c>
      <c r="Q29" s="1">
        <f>(Table1[[#This Row],[clicks]]/Table1[[#This Row],[impressions]])*100</f>
        <v>90</v>
      </c>
      <c r="R29" s="1"/>
    </row>
    <row r="30" spans="1:18" x14ac:dyDescent="0.3">
      <c r="A30" t="s">
        <v>108</v>
      </c>
      <c r="B30">
        <v>34</v>
      </c>
      <c r="C30" t="s">
        <v>17</v>
      </c>
      <c r="D30" t="s">
        <v>59</v>
      </c>
      <c r="E30" t="s">
        <v>28</v>
      </c>
      <c r="F30" t="s">
        <v>109</v>
      </c>
      <c r="G30" t="s">
        <v>56</v>
      </c>
      <c r="H30" t="s">
        <v>38</v>
      </c>
      <c r="I30" t="s">
        <v>43</v>
      </c>
      <c r="J30">
        <v>3</v>
      </c>
      <c r="K30">
        <v>3</v>
      </c>
      <c r="L30">
        <v>0</v>
      </c>
      <c r="M30">
        <v>21.4</v>
      </c>
      <c r="N30" t="s">
        <v>24</v>
      </c>
      <c r="O30" t="s">
        <v>32</v>
      </c>
      <c r="P30">
        <v>0.6</v>
      </c>
      <c r="Q30" s="1">
        <f>(Table1[[#This Row],[clicks]]/Table1[[#This Row],[impressions]])*100</f>
        <v>100</v>
      </c>
      <c r="R30" s="1"/>
    </row>
    <row r="31" spans="1:18" x14ac:dyDescent="0.3">
      <c r="A31" t="s">
        <v>110</v>
      </c>
      <c r="B31">
        <v>51</v>
      </c>
      <c r="C31" t="s">
        <v>17</v>
      </c>
      <c r="D31" t="s">
        <v>62</v>
      </c>
      <c r="E31" t="s">
        <v>74</v>
      </c>
      <c r="F31" t="s">
        <v>111</v>
      </c>
      <c r="G31" t="s">
        <v>21</v>
      </c>
      <c r="H31" t="s">
        <v>22</v>
      </c>
      <c r="I31" t="s">
        <v>23</v>
      </c>
      <c r="J31">
        <v>5</v>
      </c>
      <c r="K31">
        <v>0</v>
      </c>
      <c r="L31">
        <v>0</v>
      </c>
      <c r="M31">
        <v>4.45</v>
      </c>
      <c r="N31" t="s">
        <v>31</v>
      </c>
      <c r="O31" t="s">
        <v>32</v>
      </c>
      <c r="P31">
        <v>0.02</v>
      </c>
      <c r="Q31" s="1">
        <f>(Table1[[#This Row],[clicks]]/Table1[[#This Row],[impressions]])*100</f>
        <v>0</v>
      </c>
      <c r="R31" s="1"/>
    </row>
    <row r="32" spans="1:18" x14ac:dyDescent="0.3">
      <c r="A32" t="s">
        <v>112</v>
      </c>
      <c r="B32">
        <v>27</v>
      </c>
      <c r="C32" t="s">
        <v>27</v>
      </c>
      <c r="D32" t="s">
        <v>59</v>
      </c>
      <c r="E32" t="s">
        <v>74</v>
      </c>
      <c r="F32" t="s">
        <v>113</v>
      </c>
      <c r="G32" t="s">
        <v>56</v>
      </c>
      <c r="H32" t="s">
        <v>38</v>
      </c>
      <c r="I32" t="s">
        <v>23</v>
      </c>
      <c r="J32">
        <v>11</v>
      </c>
      <c r="K32">
        <v>10</v>
      </c>
      <c r="L32">
        <v>0</v>
      </c>
      <c r="M32">
        <v>15.66</v>
      </c>
      <c r="N32" t="s">
        <v>39</v>
      </c>
      <c r="O32" t="s">
        <v>25</v>
      </c>
      <c r="P32">
        <v>0.53</v>
      </c>
      <c r="Q32" s="1">
        <f>(Table1[[#This Row],[clicks]]/Table1[[#This Row],[impressions]])*100</f>
        <v>90.909090909090907</v>
      </c>
      <c r="R32" s="1"/>
    </row>
    <row r="33" spans="1:18" x14ac:dyDescent="0.3">
      <c r="A33" t="s">
        <v>114</v>
      </c>
      <c r="B33">
        <v>23</v>
      </c>
      <c r="C33" t="s">
        <v>58</v>
      </c>
      <c r="D33" t="s">
        <v>46</v>
      </c>
      <c r="E33" t="s">
        <v>70</v>
      </c>
      <c r="F33" t="s">
        <v>115</v>
      </c>
      <c r="G33" t="s">
        <v>30</v>
      </c>
      <c r="H33" t="s">
        <v>22</v>
      </c>
      <c r="I33" t="s">
        <v>43</v>
      </c>
      <c r="J33">
        <v>13</v>
      </c>
      <c r="K33">
        <v>2</v>
      </c>
      <c r="L33">
        <v>0</v>
      </c>
      <c r="M33">
        <v>8.6</v>
      </c>
      <c r="N33" t="s">
        <v>31</v>
      </c>
      <c r="O33" t="s">
        <v>44</v>
      </c>
      <c r="P33">
        <v>0.12</v>
      </c>
      <c r="Q33" s="1">
        <f>(Table1[[#This Row],[clicks]]/Table1[[#This Row],[impressions]])*100</f>
        <v>15.384615384615385</v>
      </c>
      <c r="R33" s="1"/>
    </row>
    <row r="34" spans="1:18" x14ac:dyDescent="0.3">
      <c r="A34" t="s">
        <v>116</v>
      </c>
      <c r="B34">
        <v>53</v>
      </c>
      <c r="C34" t="s">
        <v>58</v>
      </c>
      <c r="D34" t="s">
        <v>46</v>
      </c>
      <c r="E34" t="s">
        <v>74</v>
      </c>
      <c r="F34" t="s">
        <v>117</v>
      </c>
      <c r="G34" t="s">
        <v>30</v>
      </c>
      <c r="H34" t="s">
        <v>22</v>
      </c>
      <c r="I34" t="s">
        <v>23</v>
      </c>
      <c r="J34">
        <v>15</v>
      </c>
      <c r="K34">
        <v>4</v>
      </c>
      <c r="L34">
        <v>0</v>
      </c>
      <c r="M34">
        <v>25.2</v>
      </c>
      <c r="N34" t="s">
        <v>24</v>
      </c>
      <c r="O34" t="s">
        <v>32</v>
      </c>
      <c r="P34">
        <v>0.23</v>
      </c>
      <c r="Q34" s="1">
        <f>(Table1[[#This Row],[clicks]]/Table1[[#This Row],[impressions]])*100</f>
        <v>26.666666666666668</v>
      </c>
      <c r="R34" s="1"/>
    </row>
    <row r="35" spans="1:18" x14ac:dyDescent="0.3">
      <c r="A35" t="s">
        <v>118</v>
      </c>
      <c r="B35">
        <v>27</v>
      </c>
      <c r="C35" t="s">
        <v>27</v>
      </c>
      <c r="D35" t="s">
        <v>34</v>
      </c>
      <c r="E35" t="s">
        <v>28</v>
      </c>
      <c r="F35" t="s">
        <v>119</v>
      </c>
      <c r="G35" t="s">
        <v>21</v>
      </c>
      <c r="H35" t="s">
        <v>38</v>
      </c>
      <c r="I35" t="s">
        <v>23</v>
      </c>
      <c r="J35">
        <v>15</v>
      </c>
      <c r="K35">
        <v>11</v>
      </c>
      <c r="L35">
        <v>1</v>
      </c>
      <c r="M35">
        <v>8.24</v>
      </c>
      <c r="N35" t="s">
        <v>49</v>
      </c>
      <c r="O35" t="s">
        <v>44</v>
      </c>
      <c r="P35">
        <v>0.81</v>
      </c>
      <c r="Q35" s="1">
        <f>(Table1[[#This Row],[clicks]]/Table1[[#This Row],[impressions]])*100</f>
        <v>73.333333333333329</v>
      </c>
      <c r="R35" s="1"/>
    </row>
    <row r="36" spans="1:18" x14ac:dyDescent="0.3">
      <c r="A36" t="s">
        <v>120</v>
      </c>
      <c r="B36">
        <v>53</v>
      </c>
      <c r="C36" t="s">
        <v>27</v>
      </c>
      <c r="D36" t="s">
        <v>54</v>
      </c>
      <c r="E36" t="s">
        <v>19</v>
      </c>
      <c r="F36" t="s">
        <v>121</v>
      </c>
      <c r="G36" t="s">
        <v>56</v>
      </c>
      <c r="H36" t="s">
        <v>22</v>
      </c>
      <c r="I36" t="s">
        <v>23</v>
      </c>
      <c r="J36">
        <v>13</v>
      </c>
      <c r="K36">
        <v>12</v>
      </c>
      <c r="L36">
        <v>1</v>
      </c>
      <c r="M36">
        <v>12.96</v>
      </c>
      <c r="N36" t="s">
        <v>76</v>
      </c>
      <c r="O36" t="s">
        <v>32</v>
      </c>
      <c r="P36">
        <v>0.93</v>
      </c>
      <c r="Q36" s="1">
        <f>(Table1[[#This Row],[clicks]]/Table1[[#This Row],[impressions]])*100</f>
        <v>92.307692307692307</v>
      </c>
      <c r="R36" s="1"/>
    </row>
    <row r="37" spans="1:18" x14ac:dyDescent="0.3">
      <c r="A37" t="s">
        <v>122</v>
      </c>
      <c r="B37">
        <v>39</v>
      </c>
      <c r="C37" t="s">
        <v>27</v>
      </c>
      <c r="D37" t="s">
        <v>62</v>
      </c>
      <c r="E37" t="s">
        <v>19</v>
      </c>
      <c r="F37" t="s">
        <v>123</v>
      </c>
      <c r="G37" t="s">
        <v>56</v>
      </c>
      <c r="H37" t="s">
        <v>38</v>
      </c>
      <c r="I37" t="s">
        <v>23</v>
      </c>
      <c r="J37">
        <v>13</v>
      </c>
      <c r="K37">
        <v>11</v>
      </c>
      <c r="L37">
        <v>1</v>
      </c>
      <c r="M37">
        <v>26.29</v>
      </c>
      <c r="N37" t="s">
        <v>68</v>
      </c>
      <c r="O37" t="s">
        <v>44</v>
      </c>
      <c r="P37">
        <v>0.92</v>
      </c>
      <c r="Q37" s="1">
        <f>(Table1[[#This Row],[clicks]]/Table1[[#This Row],[impressions]])*100</f>
        <v>84.615384615384613</v>
      </c>
      <c r="R37" s="1"/>
    </row>
    <row r="38" spans="1:18" x14ac:dyDescent="0.3">
      <c r="A38" t="s">
        <v>124</v>
      </c>
      <c r="B38">
        <v>32</v>
      </c>
      <c r="C38" t="s">
        <v>17</v>
      </c>
      <c r="D38" t="s">
        <v>46</v>
      </c>
      <c r="E38" t="s">
        <v>70</v>
      </c>
      <c r="F38" t="s">
        <v>125</v>
      </c>
      <c r="G38" t="s">
        <v>21</v>
      </c>
      <c r="H38" t="s">
        <v>22</v>
      </c>
      <c r="I38" t="s">
        <v>23</v>
      </c>
      <c r="J38">
        <v>1</v>
      </c>
      <c r="K38">
        <v>0</v>
      </c>
      <c r="L38">
        <v>0</v>
      </c>
      <c r="M38">
        <v>1.99</v>
      </c>
      <c r="N38" t="s">
        <v>39</v>
      </c>
      <c r="O38" t="s">
        <v>25</v>
      </c>
      <c r="P38">
        <v>0.01</v>
      </c>
      <c r="Q38" s="1">
        <f>(Table1[[#This Row],[clicks]]/Table1[[#This Row],[impressions]])*100</f>
        <v>0</v>
      </c>
      <c r="R38" s="1"/>
    </row>
    <row r="39" spans="1:18" x14ac:dyDescent="0.3">
      <c r="A39" t="s">
        <v>126</v>
      </c>
      <c r="B39">
        <v>35</v>
      </c>
      <c r="C39" t="s">
        <v>27</v>
      </c>
      <c r="D39" t="s">
        <v>62</v>
      </c>
      <c r="E39" t="s">
        <v>74</v>
      </c>
      <c r="F39" t="s">
        <v>127</v>
      </c>
      <c r="G39" t="s">
        <v>42</v>
      </c>
      <c r="H39" t="s">
        <v>38</v>
      </c>
      <c r="I39" t="s">
        <v>23</v>
      </c>
      <c r="J39">
        <v>2</v>
      </c>
      <c r="K39">
        <v>1</v>
      </c>
      <c r="L39">
        <v>1</v>
      </c>
      <c r="M39">
        <v>28.91</v>
      </c>
      <c r="N39" t="s">
        <v>39</v>
      </c>
      <c r="O39" t="s">
        <v>25</v>
      </c>
      <c r="P39">
        <v>0.75</v>
      </c>
      <c r="Q39" s="1">
        <f>(Table1[[#This Row],[clicks]]/Table1[[#This Row],[impressions]])*100</f>
        <v>50</v>
      </c>
      <c r="R39" s="1"/>
    </row>
    <row r="40" spans="1:18" x14ac:dyDescent="0.3">
      <c r="A40" t="s">
        <v>128</v>
      </c>
      <c r="B40">
        <v>24</v>
      </c>
      <c r="C40" t="s">
        <v>58</v>
      </c>
      <c r="D40" t="s">
        <v>46</v>
      </c>
      <c r="E40" t="s">
        <v>70</v>
      </c>
      <c r="F40" t="s">
        <v>129</v>
      </c>
      <c r="G40" t="s">
        <v>72</v>
      </c>
      <c r="H40" t="s">
        <v>38</v>
      </c>
      <c r="I40" t="s">
        <v>43</v>
      </c>
      <c r="J40">
        <v>10</v>
      </c>
      <c r="K40">
        <v>8</v>
      </c>
      <c r="L40">
        <v>1</v>
      </c>
      <c r="M40">
        <v>27.09</v>
      </c>
      <c r="N40" t="s">
        <v>76</v>
      </c>
      <c r="O40" t="s">
        <v>44</v>
      </c>
      <c r="P40">
        <v>0.9</v>
      </c>
      <c r="Q40" s="1">
        <f>(Table1[[#This Row],[clicks]]/Table1[[#This Row],[impressions]])*100</f>
        <v>80</v>
      </c>
      <c r="R40" s="1"/>
    </row>
    <row r="41" spans="1:18" x14ac:dyDescent="0.3">
      <c r="A41" t="s">
        <v>130</v>
      </c>
      <c r="B41">
        <v>20</v>
      </c>
      <c r="C41" t="s">
        <v>58</v>
      </c>
      <c r="D41" t="s">
        <v>46</v>
      </c>
      <c r="E41" t="s">
        <v>28</v>
      </c>
      <c r="F41" t="s">
        <v>131</v>
      </c>
      <c r="G41" t="s">
        <v>37</v>
      </c>
      <c r="H41" t="s">
        <v>22</v>
      </c>
      <c r="I41" t="s">
        <v>43</v>
      </c>
      <c r="J41">
        <v>7</v>
      </c>
      <c r="K41">
        <v>1</v>
      </c>
      <c r="L41">
        <v>0</v>
      </c>
      <c r="M41">
        <v>27.7</v>
      </c>
      <c r="N41" t="s">
        <v>24</v>
      </c>
      <c r="O41" t="s">
        <v>44</v>
      </c>
      <c r="P41">
        <v>0.17</v>
      </c>
      <c r="Q41" s="1">
        <f>(Table1[[#This Row],[clicks]]/Table1[[#This Row],[impressions]])*100</f>
        <v>14.285714285714285</v>
      </c>
      <c r="R41" s="1"/>
    </row>
    <row r="42" spans="1:18" x14ac:dyDescent="0.3">
      <c r="A42" t="s">
        <v>132</v>
      </c>
      <c r="B42">
        <v>60</v>
      </c>
      <c r="C42" t="s">
        <v>17</v>
      </c>
      <c r="D42" t="s">
        <v>62</v>
      </c>
      <c r="E42" t="s">
        <v>70</v>
      </c>
      <c r="F42" t="s">
        <v>133</v>
      </c>
      <c r="G42" t="s">
        <v>37</v>
      </c>
      <c r="H42" t="s">
        <v>38</v>
      </c>
      <c r="I42" t="s">
        <v>48</v>
      </c>
      <c r="J42">
        <v>7</v>
      </c>
      <c r="K42">
        <v>5</v>
      </c>
      <c r="L42">
        <v>1</v>
      </c>
      <c r="M42">
        <v>9.57</v>
      </c>
      <c r="N42" t="s">
        <v>76</v>
      </c>
      <c r="O42" t="s">
        <v>25</v>
      </c>
      <c r="P42">
        <v>0.8</v>
      </c>
      <c r="Q42" s="1">
        <f>(Table1[[#This Row],[clicks]]/Table1[[#This Row],[impressions]])*100</f>
        <v>71.428571428571431</v>
      </c>
      <c r="R42" s="1"/>
    </row>
    <row r="43" spans="1:18" x14ac:dyDescent="0.3">
      <c r="A43" t="s">
        <v>134</v>
      </c>
      <c r="B43">
        <v>44</v>
      </c>
      <c r="C43" t="s">
        <v>58</v>
      </c>
      <c r="D43" t="s">
        <v>46</v>
      </c>
      <c r="E43" t="s">
        <v>19</v>
      </c>
      <c r="F43" t="s">
        <v>135</v>
      </c>
      <c r="G43" t="s">
        <v>72</v>
      </c>
      <c r="H43" t="s">
        <v>22</v>
      </c>
      <c r="I43" t="s">
        <v>48</v>
      </c>
      <c r="J43">
        <v>10</v>
      </c>
      <c r="K43">
        <v>4</v>
      </c>
      <c r="L43">
        <v>1</v>
      </c>
      <c r="M43">
        <v>25.18</v>
      </c>
      <c r="N43" t="s">
        <v>39</v>
      </c>
      <c r="O43" t="s">
        <v>44</v>
      </c>
      <c r="P43">
        <v>0.7</v>
      </c>
      <c r="Q43" s="1">
        <f>(Table1[[#This Row],[clicks]]/Table1[[#This Row],[impressions]])*100</f>
        <v>40</v>
      </c>
      <c r="R43" s="1"/>
    </row>
    <row r="44" spans="1:18" x14ac:dyDescent="0.3">
      <c r="A44" t="s">
        <v>136</v>
      </c>
      <c r="B44">
        <v>31</v>
      </c>
      <c r="C44" t="s">
        <v>27</v>
      </c>
      <c r="D44" t="s">
        <v>54</v>
      </c>
      <c r="E44" t="s">
        <v>74</v>
      </c>
      <c r="F44" t="s">
        <v>137</v>
      </c>
      <c r="G44" t="s">
        <v>72</v>
      </c>
      <c r="H44" t="s">
        <v>38</v>
      </c>
      <c r="I44" t="s">
        <v>43</v>
      </c>
      <c r="J44">
        <v>8</v>
      </c>
      <c r="K44">
        <v>7</v>
      </c>
      <c r="L44">
        <v>0</v>
      </c>
      <c r="M44">
        <v>15.82</v>
      </c>
      <c r="N44" t="s">
        <v>68</v>
      </c>
      <c r="O44" t="s">
        <v>32</v>
      </c>
      <c r="P44">
        <v>0.52</v>
      </c>
      <c r="Q44" s="1">
        <f>(Table1[[#This Row],[clicks]]/Table1[[#This Row],[impressions]])*100</f>
        <v>87.5</v>
      </c>
      <c r="R44" s="1"/>
    </row>
    <row r="45" spans="1:18" x14ac:dyDescent="0.3">
      <c r="A45" t="s">
        <v>138</v>
      </c>
      <c r="B45">
        <v>28</v>
      </c>
      <c r="C45" t="s">
        <v>58</v>
      </c>
      <c r="D45" t="s">
        <v>18</v>
      </c>
      <c r="E45" t="s">
        <v>70</v>
      </c>
      <c r="F45" t="s">
        <v>139</v>
      </c>
      <c r="G45" t="s">
        <v>37</v>
      </c>
      <c r="H45" t="s">
        <v>38</v>
      </c>
      <c r="I45" t="s">
        <v>23</v>
      </c>
      <c r="J45">
        <v>14</v>
      </c>
      <c r="K45">
        <v>12</v>
      </c>
      <c r="L45">
        <v>1</v>
      </c>
      <c r="M45">
        <v>10</v>
      </c>
      <c r="N45" t="s">
        <v>68</v>
      </c>
      <c r="O45" t="s">
        <v>25</v>
      </c>
      <c r="P45">
        <v>0.88</v>
      </c>
      <c r="Q45" s="1">
        <f>(Table1[[#This Row],[clicks]]/Table1[[#This Row],[impressions]])*100</f>
        <v>85.714285714285708</v>
      </c>
      <c r="R45" s="1"/>
    </row>
    <row r="46" spans="1:18" x14ac:dyDescent="0.3">
      <c r="A46" t="s">
        <v>140</v>
      </c>
      <c r="B46">
        <v>27</v>
      </c>
      <c r="C46" t="s">
        <v>17</v>
      </c>
      <c r="D46" t="s">
        <v>18</v>
      </c>
      <c r="E46" t="s">
        <v>51</v>
      </c>
      <c r="F46" t="s">
        <v>141</v>
      </c>
      <c r="G46" t="s">
        <v>42</v>
      </c>
      <c r="H46" t="s">
        <v>22</v>
      </c>
      <c r="I46" t="s">
        <v>43</v>
      </c>
      <c r="J46">
        <v>7</v>
      </c>
      <c r="K46">
        <v>3</v>
      </c>
      <c r="L46">
        <v>0</v>
      </c>
      <c r="M46">
        <v>12.14</v>
      </c>
      <c r="N46" t="s">
        <v>81</v>
      </c>
      <c r="O46" t="s">
        <v>25</v>
      </c>
      <c r="P46">
        <v>0.27</v>
      </c>
      <c r="Q46" s="1">
        <f>(Table1[[#This Row],[clicks]]/Table1[[#This Row],[impressions]])*100</f>
        <v>42.857142857142854</v>
      </c>
      <c r="R46" s="1"/>
    </row>
    <row r="47" spans="1:18" x14ac:dyDescent="0.3">
      <c r="A47" t="s">
        <v>142</v>
      </c>
      <c r="B47">
        <v>27</v>
      </c>
      <c r="C47" t="s">
        <v>58</v>
      </c>
      <c r="D47" t="s">
        <v>62</v>
      </c>
      <c r="E47" t="s">
        <v>28</v>
      </c>
      <c r="F47" t="s">
        <v>143</v>
      </c>
      <c r="G47" t="s">
        <v>30</v>
      </c>
      <c r="H47" t="s">
        <v>38</v>
      </c>
      <c r="I47" t="s">
        <v>23</v>
      </c>
      <c r="J47">
        <v>3</v>
      </c>
      <c r="K47">
        <v>3</v>
      </c>
      <c r="L47">
        <v>1</v>
      </c>
      <c r="M47">
        <v>8.23</v>
      </c>
      <c r="N47" t="s">
        <v>68</v>
      </c>
      <c r="O47" t="s">
        <v>25</v>
      </c>
      <c r="P47">
        <v>0.94</v>
      </c>
      <c r="Q47" s="1">
        <f>(Table1[[#This Row],[clicks]]/Table1[[#This Row],[impressions]])*100</f>
        <v>100</v>
      </c>
      <c r="R47" s="1"/>
    </row>
    <row r="48" spans="1:18" x14ac:dyDescent="0.3">
      <c r="A48" t="s">
        <v>144</v>
      </c>
      <c r="B48">
        <v>47</v>
      </c>
      <c r="C48" t="s">
        <v>17</v>
      </c>
      <c r="D48" t="s">
        <v>46</v>
      </c>
      <c r="E48" t="s">
        <v>19</v>
      </c>
      <c r="F48" t="s">
        <v>145</v>
      </c>
      <c r="G48" t="s">
        <v>37</v>
      </c>
      <c r="H48" t="s">
        <v>38</v>
      </c>
      <c r="I48" t="s">
        <v>43</v>
      </c>
      <c r="J48">
        <v>10</v>
      </c>
      <c r="K48">
        <v>8</v>
      </c>
      <c r="L48">
        <v>1</v>
      </c>
      <c r="M48">
        <v>27.3</v>
      </c>
      <c r="N48" t="s">
        <v>81</v>
      </c>
      <c r="O48" t="s">
        <v>25</v>
      </c>
      <c r="P48">
        <v>0.9</v>
      </c>
      <c r="Q48" s="1">
        <f>(Table1[[#This Row],[clicks]]/Table1[[#This Row],[impressions]])*100</f>
        <v>80</v>
      </c>
      <c r="R48" s="1"/>
    </row>
    <row r="49" spans="1:18" x14ac:dyDescent="0.3">
      <c r="A49" t="s">
        <v>146</v>
      </c>
      <c r="B49">
        <v>48</v>
      </c>
      <c r="C49" t="s">
        <v>27</v>
      </c>
      <c r="D49" t="s">
        <v>59</v>
      </c>
      <c r="E49" t="s">
        <v>51</v>
      </c>
      <c r="F49" t="s">
        <v>147</v>
      </c>
      <c r="G49" t="s">
        <v>72</v>
      </c>
      <c r="H49" t="s">
        <v>38</v>
      </c>
      <c r="I49" t="s">
        <v>48</v>
      </c>
      <c r="J49">
        <v>8</v>
      </c>
      <c r="K49">
        <v>3</v>
      </c>
      <c r="L49">
        <v>1</v>
      </c>
      <c r="M49">
        <v>3.25</v>
      </c>
      <c r="N49" t="s">
        <v>39</v>
      </c>
      <c r="O49" t="s">
        <v>25</v>
      </c>
      <c r="P49">
        <v>0.6</v>
      </c>
      <c r="Q49" s="1">
        <f>(Table1[[#This Row],[clicks]]/Table1[[#This Row],[impressions]])*100</f>
        <v>37.5</v>
      </c>
      <c r="R49" s="1"/>
    </row>
    <row r="50" spans="1:18" x14ac:dyDescent="0.3">
      <c r="A50" t="s">
        <v>148</v>
      </c>
      <c r="B50">
        <v>35</v>
      </c>
      <c r="C50" t="s">
        <v>27</v>
      </c>
      <c r="D50" t="s">
        <v>59</v>
      </c>
      <c r="E50" t="s">
        <v>74</v>
      </c>
      <c r="F50" t="s">
        <v>149</v>
      </c>
      <c r="G50" t="s">
        <v>30</v>
      </c>
      <c r="H50" t="s">
        <v>22</v>
      </c>
      <c r="I50" t="s">
        <v>23</v>
      </c>
      <c r="J50">
        <v>4</v>
      </c>
      <c r="K50">
        <v>3</v>
      </c>
      <c r="L50">
        <v>0</v>
      </c>
      <c r="M50">
        <v>21.49</v>
      </c>
      <c r="N50" t="s">
        <v>49</v>
      </c>
      <c r="O50" t="s">
        <v>44</v>
      </c>
      <c r="P50">
        <v>0.47</v>
      </c>
      <c r="Q50" s="1">
        <f>(Table1[[#This Row],[clicks]]/Table1[[#This Row],[impressions]])*100</f>
        <v>75</v>
      </c>
      <c r="R50" s="1"/>
    </row>
    <row r="51" spans="1:18" x14ac:dyDescent="0.3">
      <c r="A51" t="s">
        <v>150</v>
      </c>
      <c r="B51">
        <v>44</v>
      </c>
      <c r="C51" t="s">
        <v>27</v>
      </c>
      <c r="D51" t="s">
        <v>54</v>
      </c>
      <c r="E51" t="s">
        <v>35</v>
      </c>
      <c r="F51" t="s">
        <v>151</v>
      </c>
      <c r="G51" t="s">
        <v>42</v>
      </c>
      <c r="H51" t="s">
        <v>22</v>
      </c>
      <c r="I51" t="s">
        <v>23</v>
      </c>
      <c r="J51">
        <v>14</v>
      </c>
      <c r="K51">
        <v>6</v>
      </c>
      <c r="L51">
        <v>1</v>
      </c>
      <c r="M51">
        <v>23.32</v>
      </c>
      <c r="N51" t="s">
        <v>31</v>
      </c>
      <c r="O51" t="s">
        <v>25</v>
      </c>
      <c r="P51">
        <v>0.71</v>
      </c>
      <c r="Q51" s="1">
        <f>(Table1[[#This Row],[clicks]]/Table1[[#This Row],[impressions]])*100</f>
        <v>42.857142857142854</v>
      </c>
      <c r="R51" s="1"/>
    </row>
    <row r="52" spans="1:18" x14ac:dyDescent="0.3">
      <c r="A52" t="s">
        <v>152</v>
      </c>
      <c r="B52">
        <v>54</v>
      </c>
      <c r="C52" t="s">
        <v>27</v>
      </c>
      <c r="D52" t="s">
        <v>46</v>
      </c>
      <c r="E52" t="s">
        <v>28</v>
      </c>
      <c r="F52" t="s">
        <v>20</v>
      </c>
      <c r="G52" t="s">
        <v>21</v>
      </c>
      <c r="H52" t="s">
        <v>38</v>
      </c>
      <c r="I52" t="s">
        <v>43</v>
      </c>
      <c r="J52">
        <v>14</v>
      </c>
      <c r="K52">
        <v>14</v>
      </c>
      <c r="L52">
        <v>0</v>
      </c>
      <c r="M52">
        <v>13.15</v>
      </c>
      <c r="N52" t="s">
        <v>31</v>
      </c>
      <c r="O52" t="s">
        <v>32</v>
      </c>
      <c r="P52">
        <v>0.56999999999999995</v>
      </c>
      <c r="Q52" s="1">
        <f>(Table1[[#This Row],[clicks]]/Table1[[#This Row],[impressions]])*100</f>
        <v>100</v>
      </c>
      <c r="R52" s="1"/>
    </row>
    <row r="53" spans="1:18" x14ac:dyDescent="0.3">
      <c r="A53" t="s">
        <v>153</v>
      </c>
      <c r="B53">
        <v>52</v>
      </c>
      <c r="C53" t="s">
        <v>58</v>
      </c>
      <c r="D53" t="s">
        <v>34</v>
      </c>
      <c r="E53" t="s">
        <v>35</v>
      </c>
      <c r="F53" t="s">
        <v>29</v>
      </c>
      <c r="G53" t="s">
        <v>56</v>
      </c>
      <c r="H53" t="s">
        <v>38</v>
      </c>
      <c r="I53" t="s">
        <v>43</v>
      </c>
      <c r="J53">
        <v>8</v>
      </c>
      <c r="K53">
        <v>0</v>
      </c>
      <c r="L53">
        <v>0</v>
      </c>
      <c r="M53">
        <v>1.94</v>
      </c>
      <c r="N53" t="s">
        <v>31</v>
      </c>
      <c r="O53" t="s">
        <v>32</v>
      </c>
      <c r="P53">
        <v>0.01</v>
      </c>
      <c r="Q53" s="1">
        <f>(Table1[[#This Row],[clicks]]/Table1[[#This Row],[impressions]])*100</f>
        <v>0</v>
      </c>
      <c r="R53" s="1"/>
    </row>
    <row r="54" spans="1:18" x14ac:dyDescent="0.3">
      <c r="A54" t="s">
        <v>154</v>
      </c>
      <c r="B54">
        <v>43</v>
      </c>
      <c r="C54" t="s">
        <v>58</v>
      </c>
      <c r="D54" t="s">
        <v>34</v>
      </c>
      <c r="E54" t="s">
        <v>35</v>
      </c>
      <c r="F54" t="s">
        <v>36</v>
      </c>
      <c r="G54" t="s">
        <v>56</v>
      </c>
      <c r="H54" t="s">
        <v>22</v>
      </c>
      <c r="I54" t="s">
        <v>43</v>
      </c>
      <c r="J54">
        <v>10</v>
      </c>
      <c r="K54">
        <v>9</v>
      </c>
      <c r="L54">
        <v>0</v>
      </c>
      <c r="M54">
        <v>3.43</v>
      </c>
      <c r="N54" t="s">
        <v>81</v>
      </c>
      <c r="O54" t="s">
        <v>25</v>
      </c>
      <c r="P54">
        <v>0.47</v>
      </c>
      <c r="Q54" s="1">
        <f>(Table1[[#This Row],[clicks]]/Table1[[#This Row],[impressions]])*100</f>
        <v>90</v>
      </c>
      <c r="R54" s="1"/>
    </row>
    <row r="55" spans="1:18" x14ac:dyDescent="0.3">
      <c r="A55" t="s">
        <v>155</v>
      </c>
      <c r="B55">
        <v>47</v>
      </c>
      <c r="C55" t="s">
        <v>17</v>
      </c>
      <c r="D55" t="s">
        <v>18</v>
      </c>
      <c r="E55" t="s">
        <v>70</v>
      </c>
      <c r="F55" t="s">
        <v>41</v>
      </c>
      <c r="G55" t="s">
        <v>42</v>
      </c>
      <c r="H55" t="s">
        <v>38</v>
      </c>
      <c r="I55" t="s">
        <v>23</v>
      </c>
      <c r="J55">
        <v>8</v>
      </c>
      <c r="K55">
        <v>5</v>
      </c>
      <c r="L55">
        <v>1</v>
      </c>
      <c r="M55">
        <v>26.51</v>
      </c>
      <c r="N55" t="s">
        <v>39</v>
      </c>
      <c r="O55" t="s">
        <v>44</v>
      </c>
      <c r="P55">
        <v>0.81</v>
      </c>
      <c r="Q55" s="1">
        <f>(Table1[[#This Row],[clicks]]/Table1[[#This Row],[impressions]])*100</f>
        <v>62.5</v>
      </c>
      <c r="R55" s="1"/>
    </row>
    <row r="56" spans="1:18" x14ac:dyDescent="0.3">
      <c r="A56" t="s">
        <v>156</v>
      </c>
      <c r="B56">
        <v>34</v>
      </c>
      <c r="C56" t="s">
        <v>17</v>
      </c>
      <c r="D56" t="s">
        <v>46</v>
      </c>
      <c r="E56" t="s">
        <v>28</v>
      </c>
      <c r="F56" t="s">
        <v>47</v>
      </c>
      <c r="G56" t="s">
        <v>72</v>
      </c>
      <c r="H56" t="s">
        <v>22</v>
      </c>
      <c r="I56" t="s">
        <v>43</v>
      </c>
      <c r="J56">
        <v>4</v>
      </c>
      <c r="K56">
        <v>0</v>
      </c>
      <c r="L56">
        <v>0</v>
      </c>
      <c r="M56">
        <v>3.91</v>
      </c>
      <c r="N56" t="s">
        <v>31</v>
      </c>
      <c r="O56" t="s">
        <v>25</v>
      </c>
      <c r="P56">
        <v>0.02</v>
      </c>
      <c r="Q56" s="1">
        <f>(Table1[[#This Row],[clicks]]/Table1[[#This Row],[impressions]])*100</f>
        <v>0</v>
      </c>
      <c r="R56" s="1"/>
    </row>
    <row r="57" spans="1:18" x14ac:dyDescent="0.3">
      <c r="A57" t="s">
        <v>157</v>
      </c>
      <c r="B57">
        <v>19</v>
      </c>
      <c r="C57" t="s">
        <v>17</v>
      </c>
      <c r="D57" t="s">
        <v>34</v>
      </c>
      <c r="E57" t="s">
        <v>28</v>
      </c>
      <c r="F57" t="s">
        <v>52</v>
      </c>
      <c r="G57" t="s">
        <v>37</v>
      </c>
      <c r="H57" t="s">
        <v>22</v>
      </c>
      <c r="I57" t="s">
        <v>23</v>
      </c>
      <c r="J57">
        <v>3</v>
      </c>
      <c r="K57">
        <v>3</v>
      </c>
      <c r="L57">
        <v>0</v>
      </c>
      <c r="M57">
        <v>17.36</v>
      </c>
      <c r="N57" t="s">
        <v>76</v>
      </c>
      <c r="O57" t="s">
        <v>44</v>
      </c>
      <c r="P57">
        <v>0.59</v>
      </c>
      <c r="Q57" s="1">
        <f>(Table1[[#This Row],[clicks]]/Table1[[#This Row],[impressions]])*100</f>
        <v>100</v>
      </c>
      <c r="R57" s="1"/>
    </row>
    <row r="58" spans="1:18" x14ac:dyDescent="0.3">
      <c r="A58" t="s">
        <v>158</v>
      </c>
      <c r="B58">
        <v>34</v>
      </c>
      <c r="C58" t="s">
        <v>27</v>
      </c>
      <c r="D58" t="s">
        <v>34</v>
      </c>
      <c r="E58" t="s">
        <v>74</v>
      </c>
      <c r="F58" t="s">
        <v>55</v>
      </c>
      <c r="G58" t="s">
        <v>37</v>
      </c>
      <c r="H58" t="s">
        <v>22</v>
      </c>
      <c r="I58" t="s">
        <v>23</v>
      </c>
      <c r="J58">
        <v>5</v>
      </c>
      <c r="K58">
        <v>0</v>
      </c>
      <c r="L58">
        <v>0</v>
      </c>
      <c r="M58">
        <v>2.89</v>
      </c>
      <c r="N58" t="s">
        <v>39</v>
      </c>
      <c r="O58" t="s">
        <v>32</v>
      </c>
      <c r="P58">
        <v>0.01</v>
      </c>
      <c r="Q58" s="1">
        <f>(Table1[[#This Row],[clicks]]/Table1[[#This Row],[impressions]])*100</f>
        <v>0</v>
      </c>
      <c r="R58" s="1"/>
    </row>
    <row r="59" spans="1:18" x14ac:dyDescent="0.3">
      <c r="A59" t="s">
        <v>159</v>
      </c>
      <c r="B59">
        <v>42</v>
      </c>
      <c r="C59" t="s">
        <v>27</v>
      </c>
      <c r="D59" t="s">
        <v>62</v>
      </c>
      <c r="E59" t="s">
        <v>51</v>
      </c>
      <c r="F59" t="s">
        <v>60</v>
      </c>
      <c r="G59" t="s">
        <v>30</v>
      </c>
      <c r="H59" t="s">
        <v>22</v>
      </c>
      <c r="I59" t="s">
        <v>23</v>
      </c>
      <c r="J59">
        <v>12</v>
      </c>
      <c r="K59">
        <v>12</v>
      </c>
      <c r="L59">
        <v>1</v>
      </c>
      <c r="M59">
        <v>20.84</v>
      </c>
      <c r="N59" t="s">
        <v>68</v>
      </c>
      <c r="O59" t="s">
        <v>25</v>
      </c>
      <c r="P59">
        <v>1</v>
      </c>
      <c r="Q59" s="1">
        <f>(Table1[[#This Row],[clicks]]/Table1[[#This Row],[impressions]])*100</f>
        <v>100</v>
      </c>
      <c r="R59" s="1"/>
    </row>
    <row r="60" spans="1:18" x14ac:dyDescent="0.3">
      <c r="A60" t="s">
        <v>160</v>
      </c>
      <c r="B60">
        <v>54</v>
      </c>
      <c r="C60" t="s">
        <v>17</v>
      </c>
      <c r="D60" t="s">
        <v>59</v>
      </c>
      <c r="E60" t="s">
        <v>74</v>
      </c>
      <c r="F60" t="s">
        <v>63</v>
      </c>
      <c r="G60" t="s">
        <v>42</v>
      </c>
      <c r="H60" t="s">
        <v>38</v>
      </c>
      <c r="I60" t="s">
        <v>23</v>
      </c>
      <c r="J60">
        <v>9</v>
      </c>
      <c r="K60">
        <v>5</v>
      </c>
      <c r="L60">
        <v>1</v>
      </c>
      <c r="M60">
        <v>13.18</v>
      </c>
      <c r="N60" t="s">
        <v>81</v>
      </c>
      <c r="O60" t="s">
        <v>25</v>
      </c>
      <c r="P60">
        <v>0.74</v>
      </c>
      <c r="Q60" s="1">
        <f>(Table1[[#This Row],[clicks]]/Table1[[#This Row],[impressions]])*100</f>
        <v>55.555555555555557</v>
      </c>
      <c r="R60" s="1"/>
    </row>
    <row r="61" spans="1:18" x14ac:dyDescent="0.3">
      <c r="A61" t="s">
        <v>161</v>
      </c>
      <c r="B61">
        <v>45</v>
      </c>
      <c r="C61" t="s">
        <v>27</v>
      </c>
      <c r="D61" t="s">
        <v>62</v>
      </c>
      <c r="E61" t="s">
        <v>35</v>
      </c>
      <c r="F61" t="s">
        <v>65</v>
      </c>
      <c r="G61" t="s">
        <v>72</v>
      </c>
      <c r="H61" t="s">
        <v>22</v>
      </c>
      <c r="I61" t="s">
        <v>43</v>
      </c>
      <c r="J61">
        <v>3</v>
      </c>
      <c r="K61">
        <v>2</v>
      </c>
      <c r="L61">
        <v>0</v>
      </c>
      <c r="M61">
        <v>27.67</v>
      </c>
      <c r="N61" t="s">
        <v>68</v>
      </c>
      <c r="O61" t="s">
        <v>44</v>
      </c>
      <c r="P61">
        <v>0.43</v>
      </c>
      <c r="Q61" s="1">
        <f>(Table1[[#This Row],[clicks]]/Table1[[#This Row],[impressions]])*100</f>
        <v>66.666666666666657</v>
      </c>
      <c r="R61" s="1"/>
    </row>
    <row r="62" spans="1:18" x14ac:dyDescent="0.3">
      <c r="A62" t="s">
        <v>162</v>
      </c>
      <c r="B62">
        <v>47</v>
      </c>
      <c r="C62" t="s">
        <v>27</v>
      </c>
      <c r="D62" t="s">
        <v>62</v>
      </c>
      <c r="E62" t="s">
        <v>74</v>
      </c>
      <c r="F62" t="s">
        <v>67</v>
      </c>
      <c r="G62" t="s">
        <v>21</v>
      </c>
      <c r="H62" t="s">
        <v>38</v>
      </c>
      <c r="I62" t="s">
        <v>23</v>
      </c>
      <c r="J62">
        <v>14</v>
      </c>
      <c r="K62">
        <v>14</v>
      </c>
      <c r="L62">
        <v>1</v>
      </c>
      <c r="M62">
        <v>26.57</v>
      </c>
      <c r="N62" t="s">
        <v>76</v>
      </c>
      <c r="O62" t="s">
        <v>44</v>
      </c>
      <c r="P62">
        <v>1</v>
      </c>
      <c r="Q62" s="1">
        <f>(Table1[[#This Row],[clicks]]/Table1[[#This Row],[impressions]])*100</f>
        <v>100</v>
      </c>
      <c r="R62" s="1"/>
    </row>
    <row r="63" spans="1:18" x14ac:dyDescent="0.3">
      <c r="A63" t="s">
        <v>163</v>
      </c>
      <c r="B63">
        <v>54</v>
      </c>
      <c r="C63" t="s">
        <v>58</v>
      </c>
      <c r="D63" t="s">
        <v>62</v>
      </c>
      <c r="E63" t="s">
        <v>35</v>
      </c>
      <c r="F63" t="s">
        <v>71</v>
      </c>
      <c r="G63" t="s">
        <v>21</v>
      </c>
      <c r="H63" t="s">
        <v>22</v>
      </c>
      <c r="I63" t="s">
        <v>43</v>
      </c>
      <c r="J63">
        <v>14</v>
      </c>
      <c r="K63">
        <v>5</v>
      </c>
      <c r="L63">
        <v>1</v>
      </c>
      <c r="M63">
        <v>7.15</v>
      </c>
      <c r="N63" t="s">
        <v>68</v>
      </c>
      <c r="O63" t="s">
        <v>44</v>
      </c>
      <c r="P63">
        <v>0.61</v>
      </c>
      <c r="Q63" s="1">
        <f>(Table1[[#This Row],[clicks]]/Table1[[#This Row],[impressions]])*100</f>
        <v>35.714285714285715</v>
      </c>
      <c r="R63" s="1"/>
    </row>
    <row r="64" spans="1:18" x14ac:dyDescent="0.3">
      <c r="A64" t="s">
        <v>164</v>
      </c>
      <c r="B64">
        <v>39</v>
      </c>
      <c r="C64" t="s">
        <v>27</v>
      </c>
      <c r="D64" t="s">
        <v>54</v>
      </c>
      <c r="E64" t="s">
        <v>19</v>
      </c>
      <c r="F64" t="s">
        <v>75</v>
      </c>
      <c r="G64" t="s">
        <v>21</v>
      </c>
      <c r="H64" t="s">
        <v>22</v>
      </c>
      <c r="I64" t="s">
        <v>48</v>
      </c>
      <c r="J64">
        <v>4</v>
      </c>
      <c r="K64">
        <v>0</v>
      </c>
      <c r="L64">
        <v>0</v>
      </c>
      <c r="M64">
        <v>1.21</v>
      </c>
      <c r="N64" t="s">
        <v>81</v>
      </c>
      <c r="O64" t="s">
        <v>44</v>
      </c>
      <c r="P64">
        <v>0.01</v>
      </c>
      <c r="Q64" s="1">
        <f>(Table1[[#This Row],[clicks]]/Table1[[#This Row],[impressions]])*100</f>
        <v>0</v>
      </c>
      <c r="R64" s="1"/>
    </row>
    <row r="65" spans="1:18" x14ac:dyDescent="0.3">
      <c r="A65" t="s">
        <v>165</v>
      </c>
      <c r="B65">
        <v>53</v>
      </c>
      <c r="C65" t="s">
        <v>17</v>
      </c>
      <c r="D65" t="s">
        <v>62</v>
      </c>
      <c r="E65" t="s">
        <v>35</v>
      </c>
      <c r="F65" t="s">
        <v>78</v>
      </c>
      <c r="G65" t="s">
        <v>72</v>
      </c>
      <c r="H65" t="s">
        <v>38</v>
      </c>
      <c r="I65" t="s">
        <v>43</v>
      </c>
      <c r="J65">
        <v>13</v>
      </c>
      <c r="K65">
        <v>0</v>
      </c>
      <c r="L65">
        <v>0</v>
      </c>
      <c r="M65">
        <v>0.47</v>
      </c>
      <c r="N65" t="s">
        <v>76</v>
      </c>
      <c r="O65" t="s">
        <v>44</v>
      </c>
      <c r="P65">
        <v>0</v>
      </c>
      <c r="Q65" s="1">
        <f>(Table1[[#This Row],[clicks]]/Table1[[#This Row],[impressions]])*100</f>
        <v>0</v>
      </c>
      <c r="R65" s="1"/>
    </row>
    <row r="66" spans="1:18" x14ac:dyDescent="0.3">
      <c r="A66" t="s">
        <v>166</v>
      </c>
      <c r="B66">
        <v>33</v>
      </c>
      <c r="C66" t="s">
        <v>27</v>
      </c>
      <c r="D66" t="s">
        <v>62</v>
      </c>
      <c r="E66" t="s">
        <v>74</v>
      </c>
      <c r="F66" t="s">
        <v>80</v>
      </c>
      <c r="G66" t="s">
        <v>21</v>
      </c>
      <c r="H66" t="s">
        <v>38</v>
      </c>
      <c r="I66" t="s">
        <v>48</v>
      </c>
      <c r="J66">
        <v>9</v>
      </c>
      <c r="K66">
        <v>5</v>
      </c>
      <c r="L66">
        <v>1</v>
      </c>
      <c r="M66">
        <v>22.63</v>
      </c>
      <c r="N66" t="s">
        <v>39</v>
      </c>
      <c r="O66" t="s">
        <v>44</v>
      </c>
      <c r="P66">
        <v>0.78</v>
      </c>
      <c r="Q66" s="1">
        <f>(Table1[[#This Row],[clicks]]/Table1[[#This Row],[impressions]])*100</f>
        <v>55.555555555555557</v>
      </c>
      <c r="R66" s="1"/>
    </row>
    <row r="67" spans="1:18" x14ac:dyDescent="0.3">
      <c r="A67" t="s">
        <v>167</v>
      </c>
      <c r="B67">
        <v>47</v>
      </c>
      <c r="C67" t="s">
        <v>27</v>
      </c>
      <c r="D67" t="s">
        <v>59</v>
      </c>
      <c r="E67" t="s">
        <v>70</v>
      </c>
      <c r="F67" t="s">
        <v>83</v>
      </c>
      <c r="G67" t="s">
        <v>56</v>
      </c>
      <c r="H67" t="s">
        <v>22</v>
      </c>
      <c r="I67" t="s">
        <v>48</v>
      </c>
      <c r="J67">
        <v>4</v>
      </c>
      <c r="K67">
        <v>2</v>
      </c>
      <c r="L67">
        <v>1</v>
      </c>
      <c r="M67">
        <v>16.54</v>
      </c>
      <c r="N67" t="s">
        <v>68</v>
      </c>
      <c r="O67" t="s">
        <v>32</v>
      </c>
      <c r="P67">
        <v>0.73</v>
      </c>
      <c r="Q67" s="1">
        <f>(Table1[[#This Row],[clicks]]/Table1[[#This Row],[impressions]])*100</f>
        <v>50</v>
      </c>
      <c r="R67" s="1"/>
    </row>
    <row r="68" spans="1:18" x14ac:dyDescent="0.3">
      <c r="A68" t="s">
        <v>168</v>
      </c>
      <c r="B68">
        <v>29</v>
      </c>
      <c r="C68" t="s">
        <v>17</v>
      </c>
      <c r="D68" t="s">
        <v>34</v>
      </c>
      <c r="E68" t="s">
        <v>19</v>
      </c>
      <c r="F68" t="s">
        <v>85</v>
      </c>
      <c r="G68" t="s">
        <v>42</v>
      </c>
      <c r="H68" t="s">
        <v>38</v>
      </c>
      <c r="I68" t="s">
        <v>48</v>
      </c>
      <c r="J68">
        <v>10</v>
      </c>
      <c r="K68">
        <v>8</v>
      </c>
      <c r="L68">
        <v>0</v>
      </c>
      <c r="M68">
        <v>29.43</v>
      </c>
      <c r="N68" t="s">
        <v>68</v>
      </c>
      <c r="O68" t="s">
        <v>25</v>
      </c>
      <c r="P68">
        <v>0.5</v>
      </c>
      <c r="Q68" s="1">
        <f>(Table1[[#This Row],[clicks]]/Table1[[#This Row],[impressions]])*100</f>
        <v>80</v>
      </c>
      <c r="R68" s="1"/>
    </row>
    <row r="69" spans="1:18" x14ac:dyDescent="0.3">
      <c r="A69" t="s">
        <v>169</v>
      </c>
      <c r="B69">
        <v>36</v>
      </c>
      <c r="C69" t="s">
        <v>17</v>
      </c>
      <c r="D69" t="s">
        <v>59</v>
      </c>
      <c r="E69" t="s">
        <v>51</v>
      </c>
      <c r="F69" t="s">
        <v>87</v>
      </c>
      <c r="G69" t="s">
        <v>21</v>
      </c>
      <c r="H69" t="s">
        <v>22</v>
      </c>
      <c r="I69" t="s">
        <v>48</v>
      </c>
      <c r="J69">
        <v>9</v>
      </c>
      <c r="K69">
        <v>2</v>
      </c>
      <c r="L69">
        <v>1</v>
      </c>
      <c r="M69">
        <v>29.25</v>
      </c>
      <c r="N69" t="s">
        <v>24</v>
      </c>
      <c r="O69" t="s">
        <v>44</v>
      </c>
      <c r="P69">
        <v>0.61</v>
      </c>
      <c r="Q69" s="1">
        <f>(Table1[[#This Row],[clicks]]/Table1[[#This Row],[impressions]])*100</f>
        <v>22.222222222222221</v>
      </c>
      <c r="R69" s="1"/>
    </row>
    <row r="70" spans="1:18" x14ac:dyDescent="0.3">
      <c r="A70" t="s">
        <v>170</v>
      </c>
      <c r="B70">
        <v>26</v>
      </c>
      <c r="C70" t="s">
        <v>58</v>
      </c>
      <c r="D70" t="s">
        <v>46</v>
      </c>
      <c r="E70" t="s">
        <v>28</v>
      </c>
      <c r="F70" t="s">
        <v>89</v>
      </c>
      <c r="G70" t="s">
        <v>30</v>
      </c>
      <c r="H70" t="s">
        <v>38</v>
      </c>
      <c r="I70" t="s">
        <v>43</v>
      </c>
      <c r="J70">
        <v>8</v>
      </c>
      <c r="K70">
        <v>7</v>
      </c>
      <c r="L70">
        <v>1</v>
      </c>
      <c r="M70">
        <v>29</v>
      </c>
      <c r="N70" t="s">
        <v>39</v>
      </c>
      <c r="O70" t="s">
        <v>44</v>
      </c>
      <c r="P70">
        <v>0.94</v>
      </c>
      <c r="Q70" s="1">
        <f>(Table1[[#This Row],[clicks]]/Table1[[#This Row],[impressions]])*100</f>
        <v>87.5</v>
      </c>
      <c r="R70" s="1"/>
    </row>
    <row r="71" spans="1:18" x14ac:dyDescent="0.3">
      <c r="A71" t="s">
        <v>171</v>
      </c>
      <c r="B71">
        <v>25</v>
      </c>
      <c r="C71" t="s">
        <v>17</v>
      </c>
      <c r="D71" t="s">
        <v>46</v>
      </c>
      <c r="E71" t="s">
        <v>35</v>
      </c>
      <c r="F71" t="s">
        <v>91</v>
      </c>
      <c r="G71" t="s">
        <v>30</v>
      </c>
      <c r="H71" t="s">
        <v>22</v>
      </c>
      <c r="I71" t="s">
        <v>23</v>
      </c>
      <c r="J71">
        <v>3</v>
      </c>
      <c r="K71">
        <v>2</v>
      </c>
      <c r="L71">
        <v>1</v>
      </c>
      <c r="M71">
        <v>8.1999999999999993</v>
      </c>
      <c r="N71" t="s">
        <v>24</v>
      </c>
      <c r="O71" t="s">
        <v>44</v>
      </c>
      <c r="P71">
        <v>0.77</v>
      </c>
      <c r="Q71" s="1">
        <f>(Table1[[#This Row],[clicks]]/Table1[[#This Row],[impressions]])*100</f>
        <v>66.666666666666657</v>
      </c>
      <c r="R71" s="1"/>
    </row>
    <row r="72" spans="1:18" x14ac:dyDescent="0.3">
      <c r="A72" t="s">
        <v>172</v>
      </c>
      <c r="B72">
        <v>56</v>
      </c>
      <c r="C72" t="s">
        <v>58</v>
      </c>
      <c r="D72" t="s">
        <v>54</v>
      </c>
      <c r="E72" t="s">
        <v>51</v>
      </c>
      <c r="F72" t="s">
        <v>93</v>
      </c>
      <c r="G72" t="s">
        <v>37</v>
      </c>
      <c r="H72" t="s">
        <v>38</v>
      </c>
      <c r="I72" t="s">
        <v>43</v>
      </c>
      <c r="J72">
        <v>15</v>
      </c>
      <c r="K72">
        <v>14</v>
      </c>
      <c r="L72">
        <v>1</v>
      </c>
      <c r="M72">
        <v>18.07</v>
      </c>
      <c r="N72" t="s">
        <v>81</v>
      </c>
      <c r="O72" t="s">
        <v>44</v>
      </c>
      <c r="P72">
        <v>0.96</v>
      </c>
      <c r="Q72" s="1">
        <f>(Table1[[#This Row],[clicks]]/Table1[[#This Row],[impressions]])*100</f>
        <v>93.333333333333329</v>
      </c>
      <c r="R72" s="1"/>
    </row>
    <row r="73" spans="1:18" x14ac:dyDescent="0.3">
      <c r="A73" t="s">
        <v>173</v>
      </c>
      <c r="B73">
        <v>54</v>
      </c>
      <c r="C73" t="s">
        <v>58</v>
      </c>
      <c r="D73" t="s">
        <v>18</v>
      </c>
      <c r="E73" t="s">
        <v>74</v>
      </c>
      <c r="F73" t="s">
        <v>95</v>
      </c>
      <c r="G73" t="s">
        <v>72</v>
      </c>
      <c r="H73" t="s">
        <v>22</v>
      </c>
      <c r="I73" t="s">
        <v>23</v>
      </c>
      <c r="J73">
        <v>11</v>
      </c>
      <c r="K73">
        <v>3</v>
      </c>
      <c r="L73">
        <v>1</v>
      </c>
      <c r="M73">
        <v>3.35</v>
      </c>
      <c r="N73" t="s">
        <v>76</v>
      </c>
      <c r="O73" t="s">
        <v>25</v>
      </c>
      <c r="P73">
        <v>0.55000000000000004</v>
      </c>
      <c r="Q73" s="1">
        <f>(Table1[[#This Row],[clicks]]/Table1[[#This Row],[impressions]])*100</f>
        <v>27.27272727272727</v>
      </c>
      <c r="R73" s="1"/>
    </row>
    <row r="74" spans="1:18" x14ac:dyDescent="0.3">
      <c r="A74" t="s">
        <v>174</v>
      </c>
      <c r="B74">
        <v>53</v>
      </c>
      <c r="C74" t="s">
        <v>17</v>
      </c>
      <c r="D74" t="s">
        <v>34</v>
      </c>
      <c r="E74" t="s">
        <v>28</v>
      </c>
      <c r="F74" t="s">
        <v>97</v>
      </c>
      <c r="G74" t="s">
        <v>42</v>
      </c>
      <c r="H74" t="s">
        <v>38</v>
      </c>
      <c r="I74" t="s">
        <v>48</v>
      </c>
      <c r="J74">
        <v>10</v>
      </c>
      <c r="K74">
        <v>7</v>
      </c>
      <c r="L74">
        <v>1</v>
      </c>
      <c r="M74">
        <v>7.71</v>
      </c>
      <c r="N74" t="s">
        <v>31</v>
      </c>
      <c r="O74" t="s">
        <v>44</v>
      </c>
      <c r="P74">
        <v>0.79</v>
      </c>
      <c r="Q74" s="1">
        <f>(Table1[[#This Row],[clicks]]/Table1[[#This Row],[impressions]])*100</f>
        <v>70</v>
      </c>
      <c r="R74" s="1"/>
    </row>
    <row r="75" spans="1:18" x14ac:dyDescent="0.3">
      <c r="A75" t="s">
        <v>175</v>
      </c>
      <c r="B75">
        <v>47</v>
      </c>
      <c r="C75" t="s">
        <v>17</v>
      </c>
      <c r="D75" t="s">
        <v>62</v>
      </c>
      <c r="E75" t="s">
        <v>51</v>
      </c>
      <c r="F75" t="s">
        <v>99</v>
      </c>
      <c r="G75" t="s">
        <v>21</v>
      </c>
      <c r="H75" t="s">
        <v>22</v>
      </c>
      <c r="I75" t="s">
        <v>43</v>
      </c>
      <c r="J75">
        <v>2</v>
      </c>
      <c r="K75">
        <v>2</v>
      </c>
      <c r="L75">
        <v>1</v>
      </c>
      <c r="M75">
        <v>5.32</v>
      </c>
      <c r="N75" t="s">
        <v>39</v>
      </c>
      <c r="O75" t="s">
        <v>25</v>
      </c>
      <c r="P75">
        <v>0.93</v>
      </c>
      <c r="Q75" s="1">
        <f>(Table1[[#This Row],[clicks]]/Table1[[#This Row],[impressions]])*100</f>
        <v>100</v>
      </c>
      <c r="R75" s="1"/>
    </row>
    <row r="76" spans="1:18" x14ac:dyDescent="0.3">
      <c r="A76" t="s">
        <v>176</v>
      </c>
      <c r="B76">
        <v>22</v>
      </c>
      <c r="C76" t="s">
        <v>17</v>
      </c>
      <c r="D76" t="s">
        <v>34</v>
      </c>
      <c r="E76" t="s">
        <v>70</v>
      </c>
      <c r="F76" t="s">
        <v>101</v>
      </c>
      <c r="G76" t="s">
        <v>37</v>
      </c>
      <c r="H76" t="s">
        <v>38</v>
      </c>
      <c r="I76" t="s">
        <v>43</v>
      </c>
      <c r="J76">
        <v>2</v>
      </c>
      <c r="K76">
        <v>1</v>
      </c>
      <c r="L76">
        <v>0</v>
      </c>
      <c r="M76">
        <v>21.29</v>
      </c>
      <c r="N76" t="s">
        <v>39</v>
      </c>
      <c r="O76" t="s">
        <v>32</v>
      </c>
      <c r="P76">
        <v>0.35</v>
      </c>
      <c r="Q76" s="1">
        <f>(Table1[[#This Row],[clicks]]/Table1[[#This Row],[impressions]])*100</f>
        <v>50</v>
      </c>
      <c r="R76" s="1"/>
    </row>
    <row r="77" spans="1:18" x14ac:dyDescent="0.3">
      <c r="A77" t="s">
        <v>177</v>
      </c>
      <c r="B77">
        <v>52</v>
      </c>
      <c r="C77" t="s">
        <v>27</v>
      </c>
      <c r="D77" t="s">
        <v>46</v>
      </c>
      <c r="E77" t="s">
        <v>28</v>
      </c>
      <c r="F77" t="s">
        <v>103</v>
      </c>
      <c r="G77" t="s">
        <v>37</v>
      </c>
      <c r="H77" t="s">
        <v>22</v>
      </c>
      <c r="I77" t="s">
        <v>43</v>
      </c>
      <c r="J77">
        <v>12</v>
      </c>
      <c r="K77">
        <v>5</v>
      </c>
      <c r="L77">
        <v>0</v>
      </c>
      <c r="M77">
        <v>1.75</v>
      </c>
      <c r="N77" t="s">
        <v>76</v>
      </c>
      <c r="O77" t="s">
        <v>32</v>
      </c>
      <c r="P77">
        <v>0.22</v>
      </c>
      <c r="Q77" s="1">
        <f>(Table1[[#This Row],[clicks]]/Table1[[#This Row],[impressions]])*100</f>
        <v>41.666666666666671</v>
      </c>
      <c r="R77" s="1"/>
    </row>
    <row r="78" spans="1:18" x14ac:dyDescent="0.3">
      <c r="A78" t="s">
        <v>178</v>
      </c>
      <c r="B78">
        <v>54</v>
      </c>
      <c r="C78" t="s">
        <v>58</v>
      </c>
      <c r="D78" t="s">
        <v>18</v>
      </c>
      <c r="E78" t="s">
        <v>19</v>
      </c>
      <c r="F78" t="s">
        <v>105</v>
      </c>
      <c r="G78" t="s">
        <v>21</v>
      </c>
      <c r="H78" t="s">
        <v>22</v>
      </c>
      <c r="I78" t="s">
        <v>23</v>
      </c>
      <c r="J78">
        <v>8</v>
      </c>
      <c r="K78">
        <v>8</v>
      </c>
      <c r="L78">
        <v>0</v>
      </c>
      <c r="M78">
        <v>27.57</v>
      </c>
      <c r="N78" t="s">
        <v>76</v>
      </c>
      <c r="O78" t="s">
        <v>32</v>
      </c>
      <c r="P78">
        <v>0.6</v>
      </c>
      <c r="Q78" s="1">
        <f>(Table1[[#This Row],[clicks]]/Table1[[#This Row],[impressions]])*100</f>
        <v>100</v>
      </c>
      <c r="R78" s="1"/>
    </row>
    <row r="79" spans="1:18" x14ac:dyDescent="0.3">
      <c r="A79" t="s">
        <v>179</v>
      </c>
      <c r="B79">
        <v>45</v>
      </c>
      <c r="C79" t="s">
        <v>58</v>
      </c>
      <c r="D79" t="s">
        <v>46</v>
      </c>
      <c r="E79" t="s">
        <v>28</v>
      </c>
      <c r="F79" t="s">
        <v>107</v>
      </c>
      <c r="G79" t="s">
        <v>42</v>
      </c>
      <c r="H79" t="s">
        <v>38</v>
      </c>
      <c r="I79" t="s">
        <v>43</v>
      </c>
      <c r="J79">
        <v>6</v>
      </c>
      <c r="K79">
        <v>2</v>
      </c>
      <c r="L79">
        <v>0</v>
      </c>
      <c r="M79">
        <v>25.87</v>
      </c>
      <c r="N79" t="s">
        <v>39</v>
      </c>
      <c r="O79" t="s">
        <v>44</v>
      </c>
      <c r="P79">
        <v>0.27</v>
      </c>
      <c r="Q79" s="1">
        <f>(Table1[[#This Row],[clicks]]/Table1[[#This Row],[impressions]])*100</f>
        <v>33.333333333333329</v>
      </c>
      <c r="R79" s="1"/>
    </row>
    <row r="80" spans="1:18" x14ac:dyDescent="0.3">
      <c r="A80" t="s">
        <v>180</v>
      </c>
      <c r="B80">
        <v>49</v>
      </c>
      <c r="C80" t="s">
        <v>27</v>
      </c>
      <c r="D80" t="s">
        <v>62</v>
      </c>
      <c r="E80" t="s">
        <v>35</v>
      </c>
      <c r="F80" t="s">
        <v>109</v>
      </c>
      <c r="G80" t="s">
        <v>37</v>
      </c>
      <c r="H80" t="s">
        <v>22</v>
      </c>
      <c r="I80" t="s">
        <v>43</v>
      </c>
      <c r="J80">
        <v>2</v>
      </c>
      <c r="K80">
        <v>1</v>
      </c>
      <c r="L80">
        <v>1</v>
      </c>
      <c r="M80">
        <v>4.3600000000000003</v>
      </c>
      <c r="N80" t="s">
        <v>68</v>
      </c>
      <c r="O80" t="s">
        <v>44</v>
      </c>
      <c r="P80">
        <v>0.67</v>
      </c>
      <c r="Q80" s="1">
        <f>(Table1[[#This Row],[clicks]]/Table1[[#This Row],[impressions]])*100</f>
        <v>50</v>
      </c>
      <c r="R80" s="1"/>
    </row>
    <row r="81" spans="1:18" x14ac:dyDescent="0.3">
      <c r="A81" t="s">
        <v>181</v>
      </c>
      <c r="B81">
        <v>50</v>
      </c>
      <c r="C81" t="s">
        <v>17</v>
      </c>
      <c r="D81" t="s">
        <v>62</v>
      </c>
      <c r="E81" t="s">
        <v>74</v>
      </c>
      <c r="F81" t="s">
        <v>111</v>
      </c>
      <c r="G81" t="s">
        <v>42</v>
      </c>
      <c r="H81" t="s">
        <v>38</v>
      </c>
      <c r="I81" t="s">
        <v>23</v>
      </c>
      <c r="J81">
        <v>4</v>
      </c>
      <c r="K81">
        <v>4</v>
      </c>
      <c r="L81">
        <v>1</v>
      </c>
      <c r="M81">
        <v>22.94</v>
      </c>
      <c r="N81" t="s">
        <v>31</v>
      </c>
      <c r="O81" t="s">
        <v>44</v>
      </c>
      <c r="P81">
        <v>1</v>
      </c>
      <c r="Q81" s="1">
        <f>(Table1[[#This Row],[clicks]]/Table1[[#This Row],[impressions]])*100</f>
        <v>100</v>
      </c>
      <c r="R81" s="1"/>
    </row>
    <row r="82" spans="1:18" x14ac:dyDescent="0.3">
      <c r="A82" t="s">
        <v>182</v>
      </c>
      <c r="B82">
        <v>21</v>
      </c>
      <c r="C82" t="s">
        <v>17</v>
      </c>
      <c r="D82" t="s">
        <v>59</v>
      </c>
      <c r="E82" t="s">
        <v>74</v>
      </c>
      <c r="F82" t="s">
        <v>113</v>
      </c>
      <c r="G82" t="s">
        <v>56</v>
      </c>
      <c r="H82" t="s">
        <v>38</v>
      </c>
      <c r="I82" t="s">
        <v>43</v>
      </c>
      <c r="J82">
        <v>15</v>
      </c>
      <c r="K82">
        <v>15</v>
      </c>
      <c r="L82">
        <v>1</v>
      </c>
      <c r="M82">
        <v>29.22</v>
      </c>
      <c r="N82" t="s">
        <v>24</v>
      </c>
      <c r="O82" t="s">
        <v>25</v>
      </c>
      <c r="P82">
        <v>1</v>
      </c>
      <c r="Q82" s="1">
        <f>(Table1[[#This Row],[clicks]]/Table1[[#This Row],[impressions]])*100</f>
        <v>100</v>
      </c>
      <c r="R82" s="1"/>
    </row>
    <row r="83" spans="1:18" x14ac:dyDescent="0.3">
      <c r="A83" t="s">
        <v>183</v>
      </c>
      <c r="B83">
        <v>28</v>
      </c>
      <c r="C83" t="s">
        <v>27</v>
      </c>
      <c r="D83" t="s">
        <v>54</v>
      </c>
      <c r="E83" t="s">
        <v>28</v>
      </c>
      <c r="F83" t="s">
        <v>115</v>
      </c>
      <c r="G83" t="s">
        <v>37</v>
      </c>
      <c r="H83" t="s">
        <v>38</v>
      </c>
      <c r="I83" t="s">
        <v>23</v>
      </c>
      <c r="J83">
        <v>4</v>
      </c>
      <c r="K83">
        <v>0</v>
      </c>
      <c r="L83">
        <v>0</v>
      </c>
      <c r="M83">
        <v>2.31</v>
      </c>
      <c r="N83" t="s">
        <v>49</v>
      </c>
      <c r="O83" t="s">
        <v>32</v>
      </c>
      <c r="P83">
        <v>0.01</v>
      </c>
      <c r="Q83" s="1">
        <f>(Table1[[#This Row],[clicks]]/Table1[[#This Row],[impressions]])*100</f>
        <v>0</v>
      </c>
      <c r="R83" s="1"/>
    </row>
    <row r="84" spans="1:18" x14ac:dyDescent="0.3">
      <c r="A84" t="s">
        <v>184</v>
      </c>
      <c r="B84">
        <v>27</v>
      </c>
      <c r="C84" t="s">
        <v>27</v>
      </c>
      <c r="D84" t="s">
        <v>62</v>
      </c>
      <c r="E84" t="s">
        <v>70</v>
      </c>
      <c r="F84" t="s">
        <v>117</v>
      </c>
      <c r="G84" t="s">
        <v>37</v>
      </c>
      <c r="H84" t="s">
        <v>38</v>
      </c>
      <c r="I84" t="s">
        <v>43</v>
      </c>
      <c r="J84">
        <v>14</v>
      </c>
      <c r="K84">
        <v>7</v>
      </c>
      <c r="L84">
        <v>0</v>
      </c>
      <c r="M84">
        <v>8.07</v>
      </c>
      <c r="N84" t="s">
        <v>24</v>
      </c>
      <c r="O84" t="s">
        <v>25</v>
      </c>
      <c r="P84">
        <v>0.28999999999999998</v>
      </c>
      <c r="Q84" s="1">
        <f>(Table1[[#This Row],[clicks]]/Table1[[#This Row],[impressions]])*100</f>
        <v>50</v>
      </c>
      <c r="R84" s="1"/>
    </row>
    <row r="85" spans="1:18" x14ac:dyDescent="0.3">
      <c r="A85" t="s">
        <v>185</v>
      </c>
      <c r="B85">
        <v>42</v>
      </c>
      <c r="C85" t="s">
        <v>17</v>
      </c>
      <c r="D85" t="s">
        <v>54</v>
      </c>
      <c r="E85" t="s">
        <v>74</v>
      </c>
      <c r="F85" t="s">
        <v>119</v>
      </c>
      <c r="G85" t="s">
        <v>72</v>
      </c>
      <c r="H85" t="s">
        <v>22</v>
      </c>
      <c r="I85" t="s">
        <v>23</v>
      </c>
      <c r="J85">
        <v>5</v>
      </c>
      <c r="K85">
        <v>3</v>
      </c>
      <c r="L85">
        <v>1</v>
      </c>
      <c r="M85">
        <v>23.84</v>
      </c>
      <c r="N85" t="s">
        <v>39</v>
      </c>
      <c r="O85" t="s">
        <v>25</v>
      </c>
      <c r="P85">
        <v>0.8</v>
      </c>
      <c r="Q85" s="1">
        <f>(Table1[[#This Row],[clicks]]/Table1[[#This Row],[impressions]])*100</f>
        <v>60</v>
      </c>
      <c r="R85" s="1"/>
    </row>
    <row r="86" spans="1:18" x14ac:dyDescent="0.3">
      <c r="A86" t="s">
        <v>186</v>
      </c>
      <c r="B86">
        <v>36</v>
      </c>
      <c r="C86" t="s">
        <v>58</v>
      </c>
      <c r="D86" t="s">
        <v>59</v>
      </c>
      <c r="E86" t="s">
        <v>74</v>
      </c>
      <c r="F86" t="s">
        <v>121</v>
      </c>
      <c r="G86" t="s">
        <v>37</v>
      </c>
      <c r="H86" t="s">
        <v>38</v>
      </c>
      <c r="I86" t="s">
        <v>23</v>
      </c>
      <c r="J86">
        <v>8</v>
      </c>
      <c r="K86">
        <v>8</v>
      </c>
      <c r="L86">
        <v>1</v>
      </c>
      <c r="M86">
        <v>10.64</v>
      </c>
      <c r="N86" t="s">
        <v>68</v>
      </c>
      <c r="O86" t="s">
        <v>32</v>
      </c>
      <c r="P86">
        <v>0.95</v>
      </c>
      <c r="Q86" s="1">
        <f>(Table1[[#This Row],[clicks]]/Table1[[#This Row],[impressions]])*100</f>
        <v>100</v>
      </c>
      <c r="R86" s="1"/>
    </row>
    <row r="87" spans="1:18" x14ac:dyDescent="0.3">
      <c r="A87" t="s">
        <v>187</v>
      </c>
      <c r="B87">
        <v>42</v>
      </c>
      <c r="C87" t="s">
        <v>27</v>
      </c>
      <c r="D87" t="s">
        <v>59</v>
      </c>
      <c r="E87" t="s">
        <v>51</v>
      </c>
      <c r="F87" t="s">
        <v>123</v>
      </c>
      <c r="G87" t="s">
        <v>72</v>
      </c>
      <c r="H87" t="s">
        <v>22</v>
      </c>
      <c r="I87" t="s">
        <v>48</v>
      </c>
      <c r="J87">
        <v>7</v>
      </c>
      <c r="K87">
        <v>3</v>
      </c>
      <c r="L87">
        <v>0</v>
      </c>
      <c r="M87">
        <v>12.91</v>
      </c>
      <c r="N87" t="s">
        <v>39</v>
      </c>
      <c r="O87" t="s">
        <v>32</v>
      </c>
      <c r="P87">
        <v>0.28000000000000003</v>
      </c>
      <c r="Q87" s="1">
        <f>(Table1[[#This Row],[clicks]]/Table1[[#This Row],[impressions]])*100</f>
        <v>42.857142857142854</v>
      </c>
      <c r="R87" s="1"/>
    </row>
    <row r="88" spans="1:18" x14ac:dyDescent="0.3">
      <c r="A88" t="s">
        <v>188</v>
      </c>
      <c r="B88">
        <v>48</v>
      </c>
      <c r="C88" t="s">
        <v>58</v>
      </c>
      <c r="D88" t="s">
        <v>46</v>
      </c>
      <c r="E88" t="s">
        <v>35</v>
      </c>
      <c r="F88" t="s">
        <v>125</v>
      </c>
      <c r="G88" t="s">
        <v>72</v>
      </c>
      <c r="H88" t="s">
        <v>22</v>
      </c>
      <c r="I88" t="s">
        <v>43</v>
      </c>
      <c r="J88">
        <v>1</v>
      </c>
      <c r="K88">
        <v>0</v>
      </c>
      <c r="L88">
        <v>0</v>
      </c>
      <c r="M88">
        <v>2.5099999999999998</v>
      </c>
      <c r="N88" t="s">
        <v>24</v>
      </c>
      <c r="O88" t="s">
        <v>44</v>
      </c>
      <c r="P88">
        <v>0.01</v>
      </c>
      <c r="Q88" s="1">
        <f>(Table1[[#This Row],[clicks]]/Table1[[#This Row],[impressions]])*100</f>
        <v>0</v>
      </c>
      <c r="R88" s="1"/>
    </row>
    <row r="89" spans="1:18" x14ac:dyDescent="0.3">
      <c r="A89" t="s">
        <v>189</v>
      </c>
      <c r="B89">
        <v>24</v>
      </c>
      <c r="C89" t="s">
        <v>27</v>
      </c>
      <c r="D89" t="s">
        <v>18</v>
      </c>
      <c r="E89" t="s">
        <v>74</v>
      </c>
      <c r="F89" t="s">
        <v>127</v>
      </c>
      <c r="G89" t="s">
        <v>42</v>
      </c>
      <c r="H89" t="s">
        <v>22</v>
      </c>
      <c r="I89" t="s">
        <v>48</v>
      </c>
      <c r="J89">
        <v>3</v>
      </c>
      <c r="K89">
        <v>3</v>
      </c>
      <c r="L89">
        <v>0</v>
      </c>
      <c r="M89">
        <v>29.13</v>
      </c>
      <c r="N89" t="s">
        <v>49</v>
      </c>
      <c r="O89" t="s">
        <v>44</v>
      </c>
      <c r="P89">
        <v>0.6</v>
      </c>
      <c r="Q89" s="1">
        <f>(Table1[[#This Row],[clicks]]/Table1[[#This Row],[impressions]])*100</f>
        <v>100</v>
      </c>
      <c r="R89" s="1"/>
    </row>
    <row r="90" spans="1:18" x14ac:dyDescent="0.3">
      <c r="A90" t="s">
        <v>190</v>
      </c>
      <c r="B90">
        <v>34</v>
      </c>
      <c r="C90" t="s">
        <v>27</v>
      </c>
      <c r="D90" t="s">
        <v>54</v>
      </c>
      <c r="E90" t="s">
        <v>19</v>
      </c>
      <c r="F90" t="s">
        <v>129</v>
      </c>
      <c r="G90" t="s">
        <v>42</v>
      </c>
      <c r="H90" t="s">
        <v>22</v>
      </c>
      <c r="I90" t="s">
        <v>43</v>
      </c>
      <c r="J90">
        <v>14</v>
      </c>
      <c r="K90">
        <v>10</v>
      </c>
      <c r="L90">
        <v>0</v>
      </c>
      <c r="M90">
        <v>12.02</v>
      </c>
      <c r="N90" t="s">
        <v>39</v>
      </c>
      <c r="O90" t="s">
        <v>32</v>
      </c>
      <c r="P90">
        <v>0.42</v>
      </c>
      <c r="Q90" s="1">
        <f>(Table1[[#This Row],[clicks]]/Table1[[#This Row],[impressions]])*100</f>
        <v>71.428571428571431</v>
      </c>
      <c r="R90" s="1"/>
    </row>
    <row r="91" spans="1:18" x14ac:dyDescent="0.3">
      <c r="A91" t="s">
        <v>191</v>
      </c>
      <c r="B91">
        <v>49</v>
      </c>
      <c r="C91" t="s">
        <v>58</v>
      </c>
      <c r="D91" t="s">
        <v>18</v>
      </c>
      <c r="E91" t="s">
        <v>74</v>
      </c>
      <c r="F91" t="s">
        <v>131</v>
      </c>
      <c r="G91" t="s">
        <v>30</v>
      </c>
      <c r="H91" t="s">
        <v>22</v>
      </c>
      <c r="I91" t="s">
        <v>48</v>
      </c>
      <c r="J91">
        <v>11</v>
      </c>
      <c r="K91">
        <v>4</v>
      </c>
      <c r="L91">
        <v>0</v>
      </c>
      <c r="M91">
        <v>22.66</v>
      </c>
      <c r="N91" t="s">
        <v>81</v>
      </c>
      <c r="O91" t="s">
        <v>25</v>
      </c>
      <c r="P91">
        <v>0.28000000000000003</v>
      </c>
      <c r="Q91" s="1">
        <f>(Table1[[#This Row],[clicks]]/Table1[[#This Row],[impressions]])*100</f>
        <v>36.363636363636367</v>
      </c>
      <c r="R91" s="1"/>
    </row>
    <row r="92" spans="1:18" x14ac:dyDescent="0.3">
      <c r="A92" t="s">
        <v>192</v>
      </c>
      <c r="B92">
        <v>58</v>
      </c>
      <c r="C92" t="s">
        <v>58</v>
      </c>
      <c r="D92" t="s">
        <v>18</v>
      </c>
      <c r="E92" t="s">
        <v>35</v>
      </c>
      <c r="F92" t="s">
        <v>133</v>
      </c>
      <c r="G92" t="s">
        <v>56</v>
      </c>
      <c r="H92" t="s">
        <v>38</v>
      </c>
      <c r="I92" t="s">
        <v>23</v>
      </c>
      <c r="J92">
        <v>1</v>
      </c>
      <c r="K92">
        <v>1</v>
      </c>
      <c r="L92">
        <v>0</v>
      </c>
      <c r="M92">
        <v>9.51</v>
      </c>
      <c r="N92" t="s">
        <v>39</v>
      </c>
      <c r="O92" t="s">
        <v>44</v>
      </c>
      <c r="P92">
        <v>0.55000000000000004</v>
      </c>
      <c r="Q92" s="1">
        <f>(Table1[[#This Row],[clicks]]/Table1[[#This Row],[impressions]])*100</f>
        <v>100</v>
      </c>
      <c r="R92" s="1"/>
    </row>
    <row r="93" spans="1:18" x14ac:dyDescent="0.3">
      <c r="A93" t="s">
        <v>193</v>
      </c>
      <c r="B93">
        <v>27</v>
      </c>
      <c r="C93" t="s">
        <v>17</v>
      </c>
      <c r="D93" t="s">
        <v>54</v>
      </c>
      <c r="E93" t="s">
        <v>35</v>
      </c>
      <c r="F93" t="s">
        <v>135</v>
      </c>
      <c r="G93" t="s">
        <v>37</v>
      </c>
      <c r="H93" t="s">
        <v>22</v>
      </c>
      <c r="I93" t="s">
        <v>23</v>
      </c>
      <c r="J93">
        <v>3</v>
      </c>
      <c r="K93">
        <v>0</v>
      </c>
      <c r="L93">
        <v>0</v>
      </c>
      <c r="M93">
        <v>3.05</v>
      </c>
      <c r="N93" t="s">
        <v>81</v>
      </c>
      <c r="O93" t="s">
        <v>32</v>
      </c>
      <c r="P93">
        <v>0.02</v>
      </c>
      <c r="Q93" s="1">
        <f>(Table1[[#This Row],[clicks]]/Table1[[#This Row],[impressions]])*100</f>
        <v>0</v>
      </c>
      <c r="R93" s="1"/>
    </row>
    <row r="94" spans="1:18" x14ac:dyDescent="0.3">
      <c r="A94" t="s">
        <v>194</v>
      </c>
      <c r="B94">
        <v>33</v>
      </c>
      <c r="C94" t="s">
        <v>27</v>
      </c>
      <c r="D94" t="s">
        <v>54</v>
      </c>
      <c r="E94" t="s">
        <v>51</v>
      </c>
      <c r="F94" t="s">
        <v>137</v>
      </c>
      <c r="G94" t="s">
        <v>56</v>
      </c>
      <c r="H94" t="s">
        <v>38</v>
      </c>
      <c r="I94" t="s">
        <v>48</v>
      </c>
      <c r="J94">
        <v>5</v>
      </c>
      <c r="K94">
        <v>3</v>
      </c>
      <c r="L94">
        <v>1</v>
      </c>
      <c r="M94">
        <v>1.27</v>
      </c>
      <c r="N94" t="s">
        <v>68</v>
      </c>
      <c r="O94" t="s">
        <v>44</v>
      </c>
      <c r="P94">
        <v>0.71</v>
      </c>
      <c r="Q94" s="1">
        <f>(Table1[[#This Row],[clicks]]/Table1[[#This Row],[impressions]])*100</f>
        <v>60</v>
      </c>
      <c r="R94" s="1"/>
    </row>
    <row r="95" spans="1:18" x14ac:dyDescent="0.3">
      <c r="A95" t="s">
        <v>195</v>
      </c>
      <c r="B95">
        <v>36</v>
      </c>
      <c r="C95" t="s">
        <v>58</v>
      </c>
      <c r="D95" t="s">
        <v>54</v>
      </c>
      <c r="E95" t="s">
        <v>51</v>
      </c>
      <c r="F95" t="s">
        <v>139</v>
      </c>
      <c r="G95" t="s">
        <v>30</v>
      </c>
      <c r="H95" t="s">
        <v>38</v>
      </c>
      <c r="I95" t="s">
        <v>43</v>
      </c>
      <c r="J95">
        <v>10</v>
      </c>
      <c r="K95">
        <v>4</v>
      </c>
      <c r="L95">
        <v>0</v>
      </c>
      <c r="M95">
        <v>13.3</v>
      </c>
      <c r="N95" t="s">
        <v>39</v>
      </c>
      <c r="O95" t="s">
        <v>44</v>
      </c>
      <c r="P95">
        <v>0.27</v>
      </c>
      <c r="Q95" s="1">
        <f>(Table1[[#This Row],[clicks]]/Table1[[#This Row],[impressions]])*100</f>
        <v>40</v>
      </c>
      <c r="R95" s="1"/>
    </row>
    <row r="96" spans="1:18" x14ac:dyDescent="0.3">
      <c r="A96" t="s">
        <v>196</v>
      </c>
      <c r="B96">
        <v>37</v>
      </c>
      <c r="C96" t="s">
        <v>17</v>
      </c>
      <c r="D96" t="s">
        <v>46</v>
      </c>
      <c r="E96" t="s">
        <v>35</v>
      </c>
      <c r="F96" t="s">
        <v>141</v>
      </c>
      <c r="G96" t="s">
        <v>30</v>
      </c>
      <c r="H96" t="s">
        <v>22</v>
      </c>
      <c r="I96" t="s">
        <v>43</v>
      </c>
      <c r="J96">
        <v>10</v>
      </c>
      <c r="K96">
        <v>5</v>
      </c>
      <c r="L96">
        <v>0</v>
      </c>
      <c r="M96">
        <v>29.79</v>
      </c>
      <c r="N96" t="s">
        <v>39</v>
      </c>
      <c r="O96" t="s">
        <v>25</v>
      </c>
      <c r="P96">
        <v>0.35</v>
      </c>
      <c r="Q96" s="1">
        <f>(Table1[[#This Row],[clicks]]/Table1[[#This Row],[impressions]])*100</f>
        <v>50</v>
      </c>
      <c r="R96" s="1"/>
    </row>
    <row r="97" spans="1:18" x14ac:dyDescent="0.3">
      <c r="A97" t="s">
        <v>197</v>
      </c>
      <c r="B97">
        <v>60</v>
      </c>
      <c r="C97" t="s">
        <v>27</v>
      </c>
      <c r="D97" t="s">
        <v>59</v>
      </c>
      <c r="E97" t="s">
        <v>28</v>
      </c>
      <c r="F97" t="s">
        <v>143</v>
      </c>
      <c r="G97" t="s">
        <v>37</v>
      </c>
      <c r="H97" t="s">
        <v>22</v>
      </c>
      <c r="I97" t="s">
        <v>48</v>
      </c>
      <c r="J97">
        <v>12</v>
      </c>
      <c r="K97">
        <v>7</v>
      </c>
      <c r="L97">
        <v>0</v>
      </c>
      <c r="M97">
        <v>27.19</v>
      </c>
      <c r="N97" t="s">
        <v>68</v>
      </c>
      <c r="O97" t="s">
        <v>25</v>
      </c>
      <c r="P97">
        <v>0.39</v>
      </c>
      <c r="Q97" s="1">
        <f>(Table1[[#This Row],[clicks]]/Table1[[#This Row],[impressions]])*100</f>
        <v>58.333333333333336</v>
      </c>
      <c r="R97" s="1"/>
    </row>
    <row r="98" spans="1:18" x14ac:dyDescent="0.3">
      <c r="A98" t="s">
        <v>198</v>
      </c>
      <c r="B98">
        <v>56</v>
      </c>
      <c r="C98" t="s">
        <v>27</v>
      </c>
      <c r="D98" t="s">
        <v>34</v>
      </c>
      <c r="E98" t="s">
        <v>19</v>
      </c>
      <c r="F98" t="s">
        <v>145</v>
      </c>
      <c r="G98" t="s">
        <v>56</v>
      </c>
      <c r="H98" t="s">
        <v>38</v>
      </c>
      <c r="I98" t="s">
        <v>48</v>
      </c>
      <c r="J98">
        <v>13</v>
      </c>
      <c r="K98">
        <v>11</v>
      </c>
      <c r="L98">
        <v>0</v>
      </c>
      <c r="M98">
        <v>20.74</v>
      </c>
      <c r="N98" t="s">
        <v>76</v>
      </c>
      <c r="O98" t="s">
        <v>32</v>
      </c>
      <c r="P98">
        <v>0.52</v>
      </c>
      <c r="Q98" s="1">
        <f>(Table1[[#This Row],[clicks]]/Table1[[#This Row],[impressions]])*100</f>
        <v>84.615384615384613</v>
      </c>
      <c r="R98" s="1"/>
    </row>
    <row r="99" spans="1:18" x14ac:dyDescent="0.3">
      <c r="A99" t="s">
        <v>199</v>
      </c>
      <c r="B99">
        <v>24</v>
      </c>
      <c r="C99" t="s">
        <v>58</v>
      </c>
      <c r="D99" t="s">
        <v>62</v>
      </c>
      <c r="E99" t="s">
        <v>28</v>
      </c>
      <c r="F99" t="s">
        <v>147</v>
      </c>
      <c r="G99" t="s">
        <v>21</v>
      </c>
      <c r="H99" t="s">
        <v>38</v>
      </c>
      <c r="I99" t="s">
        <v>23</v>
      </c>
      <c r="J99">
        <v>10</v>
      </c>
      <c r="K99">
        <v>5</v>
      </c>
      <c r="L99">
        <v>0</v>
      </c>
      <c r="M99">
        <v>3.61</v>
      </c>
      <c r="N99" t="s">
        <v>39</v>
      </c>
      <c r="O99" t="s">
        <v>44</v>
      </c>
      <c r="P99">
        <v>0.27</v>
      </c>
      <c r="Q99" s="1">
        <f>(Table1[[#This Row],[clicks]]/Table1[[#This Row],[impressions]])*100</f>
        <v>50</v>
      </c>
      <c r="R99" s="1"/>
    </row>
    <row r="100" spans="1:18" x14ac:dyDescent="0.3">
      <c r="A100" t="s">
        <v>200</v>
      </c>
      <c r="B100">
        <v>44</v>
      </c>
      <c r="C100" t="s">
        <v>17</v>
      </c>
      <c r="D100" t="s">
        <v>34</v>
      </c>
      <c r="E100" t="s">
        <v>51</v>
      </c>
      <c r="F100" t="s">
        <v>149</v>
      </c>
      <c r="G100" t="s">
        <v>37</v>
      </c>
      <c r="H100" t="s">
        <v>38</v>
      </c>
      <c r="I100" t="s">
        <v>48</v>
      </c>
      <c r="J100">
        <v>9</v>
      </c>
      <c r="K100">
        <v>4</v>
      </c>
      <c r="L100">
        <v>0</v>
      </c>
      <c r="M100">
        <v>8.4499999999999993</v>
      </c>
      <c r="N100" t="s">
        <v>68</v>
      </c>
      <c r="O100" t="s">
        <v>44</v>
      </c>
      <c r="P100">
        <v>0.26</v>
      </c>
      <c r="Q100" s="1">
        <f>(Table1[[#This Row],[clicks]]/Table1[[#This Row],[impressions]])*100</f>
        <v>44.444444444444443</v>
      </c>
      <c r="R100" s="1"/>
    </row>
    <row r="101" spans="1:18" x14ac:dyDescent="0.3">
      <c r="A101" t="s">
        <v>201</v>
      </c>
      <c r="B101">
        <v>36</v>
      </c>
      <c r="C101" t="s">
        <v>58</v>
      </c>
      <c r="D101" t="s">
        <v>59</v>
      </c>
      <c r="E101" t="s">
        <v>28</v>
      </c>
      <c r="F101" t="s">
        <v>151</v>
      </c>
      <c r="G101" t="s">
        <v>42</v>
      </c>
      <c r="H101" t="s">
        <v>22</v>
      </c>
      <c r="I101" t="s">
        <v>23</v>
      </c>
      <c r="J101">
        <v>13</v>
      </c>
      <c r="K101">
        <v>3</v>
      </c>
      <c r="L101">
        <v>0</v>
      </c>
      <c r="M101">
        <v>22</v>
      </c>
      <c r="N101" t="s">
        <v>81</v>
      </c>
      <c r="O101" t="s">
        <v>32</v>
      </c>
      <c r="P101">
        <v>0.22</v>
      </c>
      <c r="Q101" s="1">
        <f>(Table1[[#This Row],[clicks]]/Table1[[#This Row],[impressions]])*100</f>
        <v>23.076923076923077</v>
      </c>
      <c r="R101" s="1"/>
    </row>
    <row r="102" spans="1:18" x14ac:dyDescent="0.3">
      <c r="A102" t="s">
        <v>202</v>
      </c>
      <c r="B102">
        <v>41</v>
      </c>
      <c r="C102" t="s">
        <v>17</v>
      </c>
      <c r="D102" t="s">
        <v>46</v>
      </c>
      <c r="E102" t="s">
        <v>28</v>
      </c>
      <c r="F102" t="s">
        <v>20</v>
      </c>
      <c r="G102" t="s">
        <v>21</v>
      </c>
      <c r="H102" t="s">
        <v>22</v>
      </c>
      <c r="I102" t="s">
        <v>43</v>
      </c>
      <c r="J102">
        <v>6</v>
      </c>
      <c r="K102">
        <v>5</v>
      </c>
      <c r="L102">
        <v>0</v>
      </c>
      <c r="M102">
        <v>8.6</v>
      </c>
      <c r="N102" t="s">
        <v>81</v>
      </c>
      <c r="O102" t="s">
        <v>32</v>
      </c>
      <c r="P102">
        <v>0.46</v>
      </c>
      <c r="Q102" s="1">
        <f>(Table1[[#This Row],[clicks]]/Table1[[#This Row],[impressions]])*100</f>
        <v>83.333333333333343</v>
      </c>
      <c r="R102" s="1"/>
    </row>
    <row r="103" spans="1:18" x14ac:dyDescent="0.3">
      <c r="A103" t="s">
        <v>203</v>
      </c>
      <c r="B103">
        <v>41</v>
      </c>
      <c r="C103" t="s">
        <v>17</v>
      </c>
      <c r="D103" t="s">
        <v>62</v>
      </c>
      <c r="E103" t="s">
        <v>51</v>
      </c>
      <c r="F103" t="s">
        <v>29</v>
      </c>
      <c r="G103" t="s">
        <v>42</v>
      </c>
      <c r="H103" t="s">
        <v>22</v>
      </c>
      <c r="I103" t="s">
        <v>48</v>
      </c>
      <c r="J103">
        <v>15</v>
      </c>
      <c r="K103">
        <v>10</v>
      </c>
      <c r="L103">
        <v>0</v>
      </c>
      <c r="M103">
        <v>7.42</v>
      </c>
      <c r="N103" t="s">
        <v>49</v>
      </c>
      <c r="O103" t="s">
        <v>32</v>
      </c>
      <c r="P103">
        <v>0.37</v>
      </c>
      <c r="Q103" s="1">
        <f>(Table1[[#This Row],[clicks]]/Table1[[#This Row],[impressions]])*100</f>
        <v>66.666666666666657</v>
      </c>
      <c r="R103" s="1"/>
    </row>
    <row r="104" spans="1:18" x14ac:dyDescent="0.3">
      <c r="A104" t="s">
        <v>204</v>
      </c>
      <c r="B104">
        <v>47</v>
      </c>
      <c r="C104" t="s">
        <v>58</v>
      </c>
      <c r="D104" t="s">
        <v>59</v>
      </c>
      <c r="E104" t="s">
        <v>19</v>
      </c>
      <c r="F104" t="s">
        <v>36</v>
      </c>
      <c r="G104" t="s">
        <v>42</v>
      </c>
      <c r="H104" t="s">
        <v>22</v>
      </c>
      <c r="I104" t="s">
        <v>23</v>
      </c>
      <c r="J104">
        <v>1</v>
      </c>
      <c r="K104">
        <v>0</v>
      </c>
      <c r="L104">
        <v>0</v>
      </c>
      <c r="M104">
        <v>1.52</v>
      </c>
      <c r="N104" t="s">
        <v>81</v>
      </c>
      <c r="O104" t="s">
        <v>25</v>
      </c>
      <c r="P104">
        <v>0.01</v>
      </c>
      <c r="Q104" s="1">
        <f>(Table1[[#This Row],[clicks]]/Table1[[#This Row],[impressions]])*100</f>
        <v>0</v>
      </c>
      <c r="R104" s="1"/>
    </row>
    <row r="105" spans="1:18" x14ac:dyDescent="0.3">
      <c r="A105" t="s">
        <v>205</v>
      </c>
      <c r="B105">
        <v>24</v>
      </c>
      <c r="C105" t="s">
        <v>17</v>
      </c>
      <c r="D105" t="s">
        <v>54</v>
      </c>
      <c r="E105" t="s">
        <v>51</v>
      </c>
      <c r="F105" t="s">
        <v>41</v>
      </c>
      <c r="G105" t="s">
        <v>42</v>
      </c>
      <c r="H105" t="s">
        <v>38</v>
      </c>
      <c r="I105" t="s">
        <v>43</v>
      </c>
      <c r="J105">
        <v>11</v>
      </c>
      <c r="K105">
        <v>11</v>
      </c>
      <c r="L105">
        <v>0</v>
      </c>
      <c r="M105">
        <v>16.670000000000002</v>
      </c>
      <c r="N105" t="s">
        <v>24</v>
      </c>
      <c r="O105" t="s">
        <v>32</v>
      </c>
      <c r="P105">
        <v>0.57999999999999996</v>
      </c>
      <c r="Q105" s="1">
        <f>(Table1[[#This Row],[clicks]]/Table1[[#This Row],[impressions]])*100</f>
        <v>100</v>
      </c>
      <c r="R105" s="1"/>
    </row>
    <row r="106" spans="1:18" x14ac:dyDescent="0.3">
      <c r="A106" t="s">
        <v>206</v>
      </c>
      <c r="B106">
        <v>27</v>
      </c>
      <c r="C106" t="s">
        <v>27</v>
      </c>
      <c r="D106" t="s">
        <v>62</v>
      </c>
      <c r="E106" t="s">
        <v>28</v>
      </c>
      <c r="F106" t="s">
        <v>47</v>
      </c>
      <c r="G106" t="s">
        <v>42</v>
      </c>
      <c r="H106" t="s">
        <v>38</v>
      </c>
      <c r="I106" t="s">
        <v>43</v>
      </c>
      <c r="J106">
        <v>1</v>
      </c>
      <c r="K106">
        <v>1</v>
      </c>
      <c r="L106">
        <v>1</v>
      </c>
      <c r="M106">
        <v>13.9</v>
      </c>
      <c r="N106" t="s">
        <v>76</v>
      </c>
      <c r="O106" t="s">
        <v>44</v>
      </c>
      <c r="P106">
        <v>0.97</v>
      </c>
      <c r="Q106" s="1">
        <f>(Table1[[#This Row],[clicks]]/Table1[[#This Row],[impressions]])*100</f>
        <v>100</v>
      </c>
      <c r="R106" s="1"/>
    </row>
    <row r="107" spans="1:18" x14ac:dyDescent="0.3">
      <c r="A107" t="s">
        <v>207</v>
      </c>
      <c r="B107">
        <v>24</v>
      </c>
      <c r="C107" t="s">
        <v>58</v>
      </c>
      <c r="D107" t="s">
        <v>59</v>
      </c>
      <c r="E107" t="s">
        <v>74</v>
      </c>
      <c r="F107" t="s">
        <v>52</v>
      </c>
      <c r="G107" t="s">
        <v>72</v>
      </c>
      <c r="H107" t="s">
        <v>38</v>
      </c>
      <c r="I107" t="s">
        <v>23</v>
      </c>
      <c r="J107">
        <v>7</v>
      </c>
      <c r="K107">
        <v>4</v>
      </c>
      <c r="L107">
        <v>1</v>
      </c>
      <c r="M107">
        <v>4.54</v>
      </c>
      <c r="N107" t="s">
        <v>68</v>
      </c>
      <c r="O107" t="s">
        <v>44</v>
      </c>
      <c r="P107">
        <v>0.71</v>
      </c>
      <c r="Q107" s="1">
        <f>(Table1[[#This Row],[clicks]]/Table1[[#This Row],[impressions]])*100</f>
        <v>57.142857142857139</v>
      </c>
      <c r="R107" s="1"/>
    </row>
    <row r="108" spans="1:18" x14ac:dyDescent="0.3">
      <c r="A108" t="s">
        <v>208</v>
      </c>
      <c r="B108">
        <v>23</v>
      </c>
      <c r="C108" t="s">
        <v>58</v>
      </c>
      <c r="D108" t="s">
        <v>34</v>
      </c>
      <c r="E108" t="s">
        <v>19</v>
      </c>
      <c r="F108" t="s">
        <v>55</v>
      </c>
      <c r="G108" t="s">
        <v>72</v>
      </c>
      <c r="H108" t="s">
        <v>22</v>
      </c>
      <c r="I108" t="s">
        <v>23</v>
      </c>
      <c r="J108">
        <v>13</v>
      </c>
      <c r="K108">
        <v>5</v>
      </c>
      <c r="L108">
        <v>1</v>
      </c>
      <c r="M108">
        <v>4.6500000000000004</v>
      </c>
      <c r="N108" t="s">
        <v>24</v>
      </c>
      <c r="O108" t="s">
        <v>25</v>
      </c>
      <c r="P108">
        <v>0.62</v>
      </c>
      <c r="Q108" s="1">
        <f>(Table1[[#This Row],[clicks]]/Table1[[#This Row],[impressions]])*100</f>
        <v>38.461538461538467</v>
      </c>
      <c r="R108" s="1"/>
    </row>
    <row r="109" spans="1:18" x14ac:dyDescent="0.3">
      <c r="A109" t="s">
        <v>209</v>
      </c>
      <c r="B109">
        <v>22</v>
      </c>
      <c r="C109" t="s">
        <v>58</v>
      </c>
      <c r="D109" t="s">
        <v>34</v>
      </c>
      <c r="E109" t="s">
        <v>74</v>
      </c>
      <c r="F109" t="s">
        <v>60</v>
      </c>
      <c r="G109" t="s">
        <v>56</v>
      </c>
      <c r="H109" t="s">
        <v>22</v>
      </c>
      <c r="I109" t="s">
        <v>43</v>
      </c>
      <c r="J109">
        <v>13</v>
      </c>
      <c r="K109">
        <v>2</v>
      </c>
      <c r="L109">
        <v>0</v>
      </c>
      <c r="M109">
        <v>18.28</v>
      </c>
      <c r="N109" t="s">
        <v>39</v>
      </c>
      <c r="O109" t="s">
        <v>25</v>
      </c>
      <c r="P109">
        <v>0.17</v>
      </c>
      <c r="Q109" s="1">
        <f>(Table1[[#This Row],[clicks]]/Table1[[#This Row],[impressions]])*100</f>
        <v>15.384615384615385</v>
      </c>
      <c r="R109" s="1"/>
    </row>
    <row r="110" spans="1:18" x14ac:dyDescent="0.3">
      <c r="A110" t="s">
        <v>210</v>
      </c>
      <c r="B110">
        <v>26</v>
      </c>
      <c r="C110" t="s">
        <v>58</v>
      </c>
      <c r="D110" t="s">
        <v>59</v>
      </c>
      <c r="E110" t="s">
        <v>51</v>
      </c>
      <c r="F110" t="s">
        <v>63</v>
      </c>
      <c r="G110" t="s">
        <v>30</v>
      </c>
      <c r="H110" t="s">
        <v>22</v>
      </c>
      <c r="I110" t="s">
        <v>23</v>
      </c>
      <c r="J110">
        <v>1</v>
      </c>
      <c r="K110">
        <v>1</v>
      </c>
      <c r="L110">
        <v>0</v>
      </c>
      <c r="M110">
        <v>7.9</v>
      </c>
      <c r="N110" t="s">
        <v>39</v>
      </c>
      <c r="O110" t="s">
        <v>25</v>
      </c>
      <c r="P110">
        <v>0.54</v>
      </c>
      <c r="Q110" s="1">
        <f>(Table1[[#This Row],[clicks]]/Table1[[#This Row],[impressions]])*100</f>
        <v>100</v>
      </c>
      <c r="R110" s="1"/>
    </row>
    <row r="111" spans="1:18" x14ac:dyDescent="0.3">
      <c r="A111" t="s">
        <v>211</v>
      </c>
      <c r="B111">
        <v>29</v>
      </c>
      <c r="C111" t="s">
        <v>27</v>
      </c>
      <c r="D111" t="s">
        <v>18</v>
      </c>
      <c r="E111" t="s">
        <v>51</v>
      </c>
      <c r="F111" t="s">
        <v>65</v>
      </c>
      <c r="G111" t="s">
        <v>72</v>
      </c>
      <c r="H111" t="s">
        <v>38</v>
      </c>
      <c r="I111" t="s">
        <v>48</v>
      </c>
      <c r="J111">
        <v>2</v>
      </c>
      <c r="K111">
        <v>2</v>
      </c>
      <c r="L111">
        <v>1</v>
      </c>
      <c r="M111">
        <v>14</v>
      </c>
      <c r="N111" t="s">
        <v>39</v>
      </c>
      <c r="O111" t="s">
        <v>32</v>
      </c>
      <c r="P111">
        <v>0.97</v>
      </c>
      <c r="Q111" s="1">
        <f>(Table1[[#This Row],[clicks]]/Table1[[#This Row],[impressions]])*100</f>
        <v>100</v>
      </c>
      <c r="R111" s="1"/>
    </row>
    <row r="112" spans="1:18" x14ac:dyDescent="0.3">
      <c r="A112" t="s">
        <v>212</v>
      </c>
      <c r="B112">
        <v>55</v>
      </c>
      <c r="C112" t="s">
        <v>17</v>
      </c>
      <c r="D112" t="s">
        <v>46</v>
      </c>
      <c r="E112" t="s">
        <v>74</v>
      </c>
      <c r="F112" t="s">
        <v>67</v>
      </c>
      <c r="G112" t="s">
        <v>56</v>
      </c>
      <c r="H112" t="s">
        <v>22</v>
      </c>
      <c r="I112" t="s">
        <v>48</v>
      </c>
      <c r="J112">
        <v>13</v>
      </c>
      <c r="K112">
        <v>13</v>
      </c>
      <c r="L112">
        <v>0</v>
      </c>
      <c r="M112">
        <v>9.75</v>
      </c>
      <c r="N112" t="s">
        <v>31</v>
      </c>
      <c r="O112" t="s">
        <v>25</v>
      </c>
      <c r="P112">
        <v>0.55000000000000004</v>
      </c>
      <c r="Q112" s="1">
        <f>(Table1[[#This Row],[clicks]]/Table1[[#This Row],[impressions]])*100</f>
        <v>100</v>
      </c>
      <c r="R112" s="1"/>
    </row>
    <row r="113" spans="1:18" x14ac:dyDescent="0.3">
      <c r="A113" t="s">
        <v>213</v>
      </c>
      <c r="B113">
        <v>21</v>
      </c>
      <c r="C113" t="s">
        <v>27</v>
      </c>
      <c r="D113" t="s">
        <v>46</v>
      </c>
      <c r="E113" t="s">
        <v>35</v>
      </c>
      <c r="F113" t="s">
        <v>71</v>
      </c>
      <c r="G113" t="s">
        <v>72</v>
      </c>
      <c r="H113" t="s">
        <v>22</v>
      </c>
      <c r="I113" t="s">
        <v>43</v>
      </c>
      <c r="J113">
        <v>12</v>
      </c>
      <c r="K113">
        <v>7</v>
      </c>
      <c r="L113">
        <v>1</v>
      </c>
      <c r="M113">
        <v>3.34</v>
      </c>
      <c r="N113" t="s">
        <v>24</v>
      </c>
      <c r="O113" t="s">
        <v>25</v>
      </c>
      <c r="P113">
        <v>0.71</v>
      </c>
      <c r="Q113" s="1">
        <f>(Table1[[#This Row],[clicks]]/Table1[[#This Row],[impressions]])*100</f>
        <v>58.333333333333336</v>
      </c>
      <c r="R113" s="1"/>
    </row>
    <row r="114" spans="1:18" x14ac:dyDescent="0.3">
      <c r="A114" t="s">
        <v>214</v>
      </c>
      <c r="B114">
        <v>22</v>
      </c>
      <c r="C114" t="s">
        <v>17</v>
      </c>
      <c r="D114" t="s">
        <v>59</v>
      </c>
      <c r="E114" t="s">
        <v>74</v>
      </c>
      <c r="F114" t="s">
        <v>75</v>
      </c>
      <c r="G114" t="s">
        <v>72</v>
      </c>
      <c r="H114" t="s">
        <v>38</v>
      </c>
      <c r="I114" t="s">
        <v>43</v>
      </c>
      <c r="J114">
        <v>10</v>
      </c>
      <c r="K114">
        <v>8</v>
      </c>
      <c r="L114">
        <v>1</v>
      </c>
      <c r="M114">
        <v>15.66</v>
      </c>
      <c r="N114" t="s">
        <v>81</v>
      </c>
      <c r="O114" t="s">
        <v>25</v>
      </c>
      <c r="P114">
        <v>0.88</v>
      </c>
      <c r="Q114" s="1">
        <f>(Table1[[#This Row],[clicks]]/Table1[[#This Row],[impressions]])*100</f>
        <v>80</v>
      </c>
      <c r="R114" s="1"/>
    </row>
    <row r="115" spans="1:18" x14ac:dyDescent="0.3">
      <c r="A115" t="s">
        <v>215</v>
      </c>
      <c r="B115">
        <v>25</v>
      </c>
      <c r="C115" t="s">
        <v>58</v>
      </c>
      <c r="D115" t="s">
        <v>62</v>
      </c>
      <c r="E115" t="s">
        <v>74</v>
      </c>
      <c r="F115" t="s">
        <v>78</v>
      </c>
      <c r="G115" t="s">
        <v>72</v>
      </c>
      <c r="H115" t="s">
        <v>22</v>
      </c>
      <c r="I115" t="s">
        <v>43</v>
      </c>
      <c r="J115">
        <v>8</v>
      </c>
      <c r="K115">
        <v>3</v>
      </c>
      <c r="L115">
        <v>1</v>
      </c>
      <c r="M115">
        <v>25</v>
      </c>
      <c r="N115" t="s">
        <v>81</v>
      </c>
      <c r="O115" t="s">
        <v>44</v>
      </c>
      <c r="P115">
        <v>0.69</v>
      </c>
      <c r="Q115" s="1">
        <f>(Table1[[#This Row],[clicks]]/Table1[[#This Row],[impressions]])*100</f>
        <v>37.5</v>
      </c>
      <c r="R115" s="1"/>
    </row>
    <row r="116" spans="1:18" x14ac:dyDescent="0.3">
      <c r="A116" t="s">
        <v>216</v>
      </c>
      <c r="B116">
        <v>24</v>
      </c>
      <c r="C116" t="s">
        <v>27</v>
      </c>
      <c r="D116" t="s">
        <v>46</v>
      </c>
      <c r="E116" t="s">
        <v>70</v>
      </c>
      <c r="F116" t="s">
        <v>80</v>
      </c>
      <c r="G116" t="s">
        <v>72</v>
      </c>
      <c r="H116" t="s">
        <v>38</v>
      </c>
      <c r="I116" t="s">
        <v>43</v>
      </c>
      <c r="J116">
        <v>3</v>
      </c>
      <c r="K116">
        <v>3</v>
      </c>
      <c r="L116">
        <v>1</v>
      </c>
      <c r="M116">
        <v>25.12</v>
      </c>
      <c r="N116" t="s">
        <v>49</v>
      </c>
      <c r="O116" t="s">
        <v>44</v>
      </c>
      <c r="P116">
        <v>1</v>
      </c>
      <c r="Q116" s="1">
        <f>(Table1[[#This Row],[clicks]]/Table1[[#This Row],[impressions]])*100</f>
        <v>100</v>
      </c>
      <c r="R116" s="1"/>
    </row>
    <row r="117" spans="1:18" x14ac:dyDescent="0.3">
      <c r="A117" t="s">
        <v>217</v>
      </c>
      <c r="B117">
        <v>24</v>
      </c>
      <c r="C117" t="s">
        <v>58</v>
      </c>
      <c r="D117" t="s">
        <v>62</v>
      </c>
      <c r="E117" t="s">
        <v>70</v>
      </c>
      <c r="F117" t="s">
        <v>83</v>
      </c>
      <c r="G117" t="s">
        <v>56</v>
      </c>
      <c r="H117" t="s">
        <v>22</v>
      </c>
      <c r="I117" t="s">
        <v>48</v>
      </c>
      <c r="J117">
        <v>9</v>
      </c>
      <c r="K117">
        <v>8</v>
      </c>
      <c r="L117">
        <v>1</v>
      </c>
      <c r="M117">
        <v>4.54</v>
      </c>
      <c r="N117" t="s">
        <v>39</v>
      </c>
      <c r="O117" t="s">
        <v>32</v>
      </c>
      <c r="P117">
        <v>0.87</v>
      </c>
      <c r="Q117" s="1">
        <f>(Table1[[#This Row],[clicks]]/Table1[[#This Row],[impressions]])*100</f>
        <v>88.888888888888886</v>
      </c>
      <c r="R117" s="1"/>
    </row>
    <row r="118" spans="1:18" x14ac:dyDescent="0.3">
      <c r="A118" t="s">
        <v>218</v>
      </c>
      <c r="B118">
        <v>45</v>
      </c>
      <c r="C118" t="s">
        <v>58</v>
      </c>
      <c r="D118" t="s">
        <v>18</v>
      </c>
      <c r="E118" t="s">
        <v>70</v>
      </c>
      <c r="F118" t="s">
        <v>85</v>
      </c>
      <c r="G118" t="s">
        <v>37</v>
      </c>
      <c r="H118" t="s">
        <v>38</v>
      </c>
      <c r="I118" t="s">
        <v>43</v>
      </c>
      <c r="J118">
        <v>2</v>
      </c>
      <c r="K118">
        <v>2</v>
      </c>
      <c r="L118">
        <v>0</v>
      </c>
      <c r="M118">
        <v>5.49</v>
      </c>
      <c r="N118" t="s">
        <v>81</v>
      </c>
      <c r="O118" t="s">
        <v>25</v>
      </c>
      <c r="P118">
        <v>0.53</v>
      </c>
      <c r="Q118" s="1">
        <f>(Table1[[#This Row],[clicks]]/Table1[[#This Row],[impressions]])*100</f>
        <v>100</v>
      </c>
      <c r="R118" s="1"/>
    </row>
    <row r="119" spans="1:18" x14ac:dyDescent="0.3">
      <c r="A119" t="s">
        <v>219</v>
      </c>
      <c r="B119">
        <v>24</v>
      </c>
      <c r="C119" t="s">
        <v>27</v>
      </c>
      <c r="D119" t="s">
        <v>54</v>
      </c>
      <c r="E119" t="s">
        <v>70</v>
      </c>
      <c r="F119" t="s">
        <v>87</v>
      </c>
      <c r="G119" t="s">
        <v>30</v>
      </c>
      <c r="H119" t="s">
        <v>38</v>
      </c>
      <c r="I119" t="s">
        <v>48</v>
      </c>
      <c r="J119">
        <v>4</v>
      </c>
      <c r="K119">
        <v>3</v>
      </c>
      <c r="L119">
        <v>0</v>
      </c>
      <c r="M119">
        <v>29.26</v>
      </c>
      <c r="N119" t="s">
        <v>68</v>
      </c>
      <c r="O119" t="s">
        <v>32</v>
      </c>
      <c r="P119">
        <v>0.47</v>
      </c>
      <c r="Q119" s="1">
        <f>(Table1[[#This Row],[clicks]]/Table1[[#This Row],[impressions]])*100</f>
        <v>75</v>
      </c>
      <c r="R119" s="1"/>
    </row>
    <row r="120" spans="1:18" x14ac:dyDescent="0.3">
      <c r="A120" t="s">
        <v>220</v>
      </c>
      <c r="B120">
        <v>57</v>
      </c>
      <c r="C120" t="s">
        <v>58</v>
      </c>
      <c r="D120" t="s">
        <v>62</v>
      </c>
      <c r="E120" t="s">
        <v>74</v>
      </c>
      <c r="F120" t="s">
        <v>89</v>
      </c>
      <c r="G120" t="s">
        <v>30</v>
      </c>
      <c r="H120" t="s">
        <v>38</v>
      </c>
      <c r="I120" t="s">
        <v>23</v>
      </c>
      <c r="J120">
        <v>3</v>
      </c>
      <c r="K120">
        <v>2</v>
      </c>
      <c r="L120">
        <v>0</v>
      </c>
      <c r="M120">
        <v>9.9600000000000009</v>
      </c>
      <c r="N120" t="s">
        <v>39</v>
      </c>
      <c r="O120" t="s">
        <v>44</v>
      </c>
      <c r="P120">
        <v>0.38</v>
      </c>
      <c r="Q120" s="1">
        <f>(Table1[[#This Row],[clicks]]/Table1[[#This Row],[impressions]])*100</f>
        <v>66.666666666666657</v>
      </c>
      <c r="R120" s="1"/>
    </row>
    <row r="121" spans="1:18" x14ac:dyDescent="0.3">
      <c r="A121" t="s">
        <v>221</v>
      </c>
      <c r="B121">
        <v>18</v>
      </c>
      <c r="C121" t="s">
        <v>17</v>
      </c>
      <c r="D121" t="s">
        <v>34</v>
      </c>
      <c r="E121" t="s">
        <v>74</v>
      </c>
      <c r="F121" t="s">
        <v>91</v>
      </c>
      <c r="G121" t="s">
        <v>72</v>
      </c>
      <c r="H121" t="s">
        <v>38</v>
      </c>
      <c r="I121" t="s">
        <v>23</v>
      </c>
      <c r="J121">
        <v>3</v>
      </c>
      <c r="K121">
        <v>0</v>
      </c>
      <c r="L121">
        <v>0</v>
      </c>
      <c r="M121">
        <v>0.46</v>
      </c>
      <c r="N121" t="s">
        <v>24</v>
      </c>
      <c r="O121" t="s">
        <v>25</v>
      </c>
      <c r="P121">
        <v>0</v>
      </c>
      <c r="Q121" s="1">
        <f>(Table1[[#This Row],[clicks]]/Table1[[#This Row],[impressions]])*100</f>
        <v>0</v>
      </c>
      <c r="R121" s="1"/>
    </row>
    <row r="122" spans="1:18" x14ac:dyDescent="0.3">
      <c r="A122" t="s">
        <v>222</v>
      </c>
      <c r="B122">
        <v>42</v>
      </c>
      <c r="C122" t="s">
        <v>27</v>
      </c>
      <c r="D122" t="s">
        <v>46</v>
      </c>
      <c r="E122" t="s">
        <v>70</v>
      </c>
      <c r="F122" t="s">
        <v>93</v>
      </c>
      <c r="G122" t="s">
        <v>56</v>
      </c>
      <c r="H122" t="s">
        <v>38</v>
      </c>
      <c r="I122" t="s">
        <v>43</v>
      </c>
      <c r="J122">
        <v>12</v>
      </c>
      <c r="K122">
        <v>5</v>
      </c>
      <c r="L122">
        <v>0</v>
      </c>
      <c r="M122">
        <v>17.46</v>
      </c>
      <c r="N122" t="s">
        <v>49</v>
      </c>
      <c r="O122" t="s">
        <v>25</v>
      </c>
      <c r="P122">
        <v>0.3</v>
      </c>
      <c r="Q122" s="1">
        <f>(Table1[[#This Row],[clicks]]/Table1[[#This Row],[impressions]])*100</f>
        <v>41.666666666666671</v>
      </c>
      <c r="R122" s="1"/>
    </row>
    <row r="123" spans="1:18" x14ac:dyDescent="0.3">
      <c r="A123" t="s">
        <v>223</v>
      </c>
      <c r="B123">
        <v>27</v>
      </c>
      <c r="C123" t="s">
        <v>17</v>
      </c>
      <c r="D123" t="s">
        <v>54</v>
      </c>
      <c r="E123" t="s">
        <v>28</v>
      </c>
      <c r="F123" t="s">
        <v>95</v>
      </c>
      <c r="G123" t="s">
        <v>72</v>
      </c>
      <c r="H123" t="s">
        <v>22</v>
      </c>
      <c r="I123" t="s">
        <v>43</v>
      </c>
      <c r="J123">
        <v>8</v>
      </c>
      <c r="K123">
        <v>6</v>
      </c>
      <c r="L123">
        <v>1</v>
      </c>
      <c r="M123">
        <v>13.82</v>
      </c>
      <c r="N123" t="s">
        <v>39</v>
      </c>
      <c r="O123" t="s">
        <v>25</v>
      </c>
      <c r="P123">
        <v>0.84</v>
      </c>
      <c r="Q123" s="1">
        <f>(Table1[[#This Row],[clicks]]/Table1[[#This Row],[impressions]])*100</f>
        <v>75</v>
      </c>
      <c r="R123" s="1"/>
    </row>
    <row r="124" spans="1:18" x14ac:dyDescent="0.3">
      <c r="A124" t="s">
        <v>224</v>
      </c>
      <c r="B124">
        <v>50</v>
      </c>
      <c r="C124" t="s">
        <v>17</v>
      </c>
      <c r="D124" t="s">
        <v>59</v>
      </c>
      <c r="E124" t="s">
        <v>35</v>
      </c>
      <c r="F124" t="s">
        <v>97</v>
      </c>
      <c r="G124" t="s">
        <v>30</v>
      </c>
      <c r="H124" t="s">
        <v>38</v>
      </c>
      <c r="I124" t="s">
        <v>48</v>
      </c>
      <c r="J124">
        <v>11</v>
      </c>
      <c r="K124">
        <v>9</v>
      </c>
      <c r="L124">
        <v>1</v>
      </c>
      <c r="M124">
        <v>20.350000000000001</v>
      </c>
      <c r="N124" t="s">
        <v>49</v>
      </c>
      <c r="O124" t="s">
        <v>25</v>
      </c>
      <c r="P124">
        <v>0.91</v>
      </c>
      <c r="Q124" s="1">
        <f>(Table1[[#This Row],[clicks]]/Table1[[#This Row],[impressions]])*100</f>
        <v>81.818181818181827</v>
      </c>
      <c r="R124" s="1"/>
    </row>
    <row r="125" spans="1:18" x14ac:dyDescent="0.3">
      <c r="A125" t="s">
        <v>225</v>
      </c>
      <c r="B125">
        <v>43</v>
      </c>
      <c r="C125" t="s">
        <v>58</v>
      </c>
      <c r="D125" t="s">
        <v>18</v>
      </c>
      <c r="E125" t="s">
        <v>28</v>
      </c>
      <c r="F125" t="s">
        <v>99</v>
      </c>
      <c r="G125" t="s">
        <v>56</v>
      </c>
      <c r="H125" t="s">
        <v>38</v>
      </c>
      <c r="I125" t="s">
        <v>23</v>
      </c>
      <c r="J125">
        <v>13</v>
      </c>
      <c r="K125">
        <v>2</v>
      </c>
      <c r="L125">
        <v>0</v>
      </c>
      <c r="M125">
        <v>9.39</v>
      </c>
      <c r="N125" t="s">
        <v>49</v>
      </c>
      <c r="O125" t="s">
        <v>25</v>
      </c>
      <c r="P125">
        <v>0.12</v>
      </c>
      <c r="Q125" s="1">
        <f>(Table1[[#This Row],[clicks]]/Table1[[#This Row],[impressions]])*100</f>
        <v>15.384615384615385</v>
      </c>
      <c r="R125" s="1"/>
    </row>
    <row r="126" spans="1:18" x14ac:dyDescent="0.3">
      <c r="A126" t="s">
        <v>226</v>
      </c>
      <c r="B126">
        <v>49</v>
      </c>
      <c r="C126" t="s">
        <v>58</v>
      </c>
      <c r="D126" t="s">
        <v>46</v>
      </c>
      <c r="E126" t="s">
        <v>51</v>
      </c>
      <c r="F126" t="s">
        <v>101</v>
      </c>
      <c r="G126" t="s">
        <v>56</v>
      </c>
      <c r="H126" t="s">
        <v>38</v>
      </c>
      <c r="I126" t="s">
        <v>48</v>
      </c>
      <c r="J126">
        <v>12</v>
      </c>
      <c r="K126">
        <v>3</v>
      </c>
      <c r="L126">
        <v>0</v>
      </c>
      <c r="M126">
        <v>25.17</v>
      </c>
      <c r="N126" t="s">
        <v>68</v>
      </c>
      <c r="O126" t="s">
        <v>44</v>
      </c>
      <c r="P126">
        <v>0.23</v>
      </c>
      <c r="Q126" s="1">
        <f>(Table1[[#This Row],[clicks]]/Table1[[#This Row],[impressions]])*100</f>
        <v>25</v>
      </c>
      <c r="R126" s="1"/>
    </row>
    <row r="127" spans="1:18" x14ac:dyDescent="0.3">
      <c r="A127" t="s">
        <v>227</v>
      </c>
      <c r="B127">
        <v>22</v>
      </c>
      <c r="C127" t="s">
        <v>27</v>
      </c>
      <c r="D127" t="s">
        <v>62</v>
      </c>
      <c r="E127" t="s">
        <v>28</v>
      </c>
      <c r="F127" t="s">
        <v>103</v>
      </c>
      <c r="G127" t="s">
        <v>42</v>
      </c>
      <c r="H127" t="s">
        <v>22</v>
      </c>
      <c r="I127" t="s">
        <v>43</v>
      </c>
      <c r="J127">
        <v>15</v>
      </c>
      <c r="K127">
        <v>2</v>
      </c>
      <c r="L127">
        <v>0</v>
      </c>
      <c r="M127">
        <v>17.7</v>
      </c>
      <c r="N127" t="s">
        <v>24</v>
      </c>
      <c r="O127" t="s">
        <v>44</v>
      </c>
      <c r="P127">
        <v>0.16</v>
      </c>
      <c r="Q127" s="1">
        <f>(Table1[[#This Row],[clicks]]/Table1[[#This Row],[impressions]])*100</f>
        <v>13.333333333333334</v>
      </c>
      <c r="R127" s="1"/>
    </row>
    <row r="128" spans="1:18" x14ac:dyDescent="0.3">
      <c r="A128" t="s">
        <v>228</v>
      </c>
      <c r="B128">
        <v>58</v>
      </c>
      <c r="C128" t="s">
        <v>27</v>
      </c>
      <c r="D128" t="s">
        <v>59</v>
      </c>
      <c r="E128" t="s">
        <v>28</v>
      </c>
      <c r="F128" t="s">
        <v>105</v>
      </c>
      <c r="G128" t="s">
        <v>42</v>
      </c>
      <c r="H128" t="s">
        <v>22</v>
      </c>
      <c r="I128" t="s">
        <v>43</v>
      </c>
      <c r="J128">
        <v>3</v>
      </c>
      <c r="K128">
        <v>3</v>
      </c>
      <c r="L128">
        <v>0</v>
      </c>
      <c r="M128">
        <v>27.67</v>
      </c>
      <c r="N128" t="s">
        <v>49</v>
      </c>
      <c r="O128" t="s">
        <v>44</v>
      </c>
      <c r="P128">
        <v>0.6</v>
      </c>
      <c r="Q128" s="1">
        <f>(Table1[[#This Row],[clicks]]/Table1[[#This Row],[impressions]])*100</f>
        <v>100</v>
      </c>
      <c r="R128" s="1"/>
    </row>
    <row r="129" spans="1:18" x14ac:dyDescent="0.3">
      <c r="A129" t="s">
        <v>229</v>
      </c>
      <c r="B129">
        <v>24</v>
      </c>
      <c r="C129" t="s">
        <v>17</v>
      </c>
      <c r="D129" t="s">
        <v>46</v>
      </c>
      <c r="E129" t="s">
        <v>74</v>
      </c>
      <c r="F129" t="s">
        <v>107</v>
      </c>
      <c r="G129" t="s">
        <v>42</v>
      </c>
      <c r="H129" t="s">
        <v>22</v>
      </c>
      <c r="I129" t="s">
        <v>43</v>
      </c>
      <c r="J129">
        <v>14</v>
      </c>
      <c r="K129">
        <v>4</v>
      </c>
      <c r="L129">
        <v>0</v>
      </c>
      <c r="M129">
        <v>7.43</v>
      </c>
      <c r="N129" t="s">
        <v>68</v>
      </c>
      <c r="O129" t="s">
        <v>25</v>
      </c>
      <c r="P129">
        <v>0.18</v>
      </c>
      <c r="Q129" s="1">
        <f>(Table1[[#This Row],[clicks]]/Table1[[#This Row],[impressions]])*100</f>
        <v>28.571428571428569</v>
      </c>
      <c r="R129" s="1"/>
    </row>
    <row r="130" spans="1:18" x14ac:dyDescent="0.3">
      <c r="A130" t="s">
        <v>230</v>
      </c>
      <c r="B130">
        <v>22</v>
      </c>
      <c r="C130" t="s">
        <v>58</v>
      </c>
      <c r="D130" t="s">
        <v>62</v>
      </c>
      <c r="E130" t="s">
        <v>28</v>
      </c>
      <c r="F130" t="s">
        <v>109</v>
      </c>
      <c r="G130" t="s">
        <v>37</v>
      </c>
      <c r="H130" t="s">
        <v>22</v>
      </c>
      <c r="I130" t="s">
        <v>43</v>
      </c>
      <c r="J130">
        <v>6</v>
      </c>
      <c r="K130">
        <v>5</v>
      </c>
      <c r="L130">
        <v>0</v>
      </c>
      <c r="M130">
        <v>19.72</v>
      </c>
      <c r="N130" t="s">
        <v>76</v>
      </c>
      <c r="O130" t="s">
        <v>25</v>
      </c>
      <c r="P130">
        <v>0.52</v>
      </c>
      <c r="Q130" s="1">
        <f>(Table1[[#This Row],[clicks]]/Table1[[#This Row],[impressions]])*100</f>
        <v>83.333333333333343</v>
      </c>
      <c r="R130" s="1"/>
    </row>
    <row r="131" spans="1:18" x14ac:dyDescent="0.3">
      <c r="A131" t="s">
        <v>231</v>
      </c>
      <c r="B131">
        <v>24</v>
      </c>
      <c r="C131" t="s">
        <v>17</v>
      </c>
      <c r="D131" t="s">
        <v>59</v>
      </c>
      <c r="E131" t="s">
        <v>51</v>
      </c>
      <c r="F131" t="s">
        <v>111</v>
      </c>
      <c r="G131" t="s">
        <v>56</v>
      </c>
      <c r="H131" t="s">
        <v>22</v>
      </c>
      <c r="I131" t="s">
        <v>48</v>
      </c>
      <c r="J131">
        <v>2</v>
      </c>
      <c r="K131">
        <v>0</v>
      </c>
      <c r="L131">
        <v>0</v>
      </c>
      <c r="M131">
        <v>4.76</v>
      </c>
      <c r="N131" t="s">
        <v>31</v>
      </c>
      <c r="O131" t="s">
        <v>44</v>
      </c>
      <c r="P131">
        <v>0.02</v>
      </c>
      <c r="Q131" s="1">
        <f>(Table1[[#This Row],[clicks]]/Table1[[#This Row],[impressions]])*100</f>
        <v>0</v>
      </c>
      <c r="R131" s="1"/>
    </row>
    <row r="132" spans="1:18" x14ac:dyDescent="0.3">
      <c r="A132" t="s">
        <v>232</v>
      </c>
      <c r="B132">
        <v>47</v>
      </c>
      <c r="C132" t="s">
        <v>58</v>
      </c>
      <c r="D132" t="s">
        <v>54</v>
      </c>
      <c r="E132" t="s">
        <v>35</v>
      </c>
      <c r="F132" t="s">
        <v>113</v>
      </c>
      <c r="G132" t="s">
        <v>72</v>
      </c>
      <c r="H132" t="s">
        <v>38</v>
      </c>
      <c r="I132" t="s">
        <v>48</v>
      </c>
      <c r="J132">
        <v>6</v>
      </c>
      <c r="K132">
        <v>1</v>
      </c>
      <c r="L132">
        <v>1</v>
      </c>
      <c r="M132">
        <v>14.6</v>
      </c>
      <c r="N132" t="s">
        <v>31</v>
      </c>
      <c r="O132" t="s">
        <v>44</v>
      </c>
      <c r="P132">
        <v>0.56000000000000005</v>
      </c>
      <c r="Q132" s="1">
        <f>(Table1[[#This Row],[clicks]]/Table1[[#This Row],[impressions]])*100</f>
        <v>16.666666666666664</v>
      </c>
      <c r="R132" s="1"/>
    </row>
    <row r="133" spans="1:18" x14ac:dyDescent="0.3">
      <c r="A133" t="s">
        <v>233</v>
      </c>
      <c r="B133">
        <v>35</v>
      </c>
      <c r="C133" t="s">
        <v>58</v>
      </c>
      <c r="D133" t="s">
        <v>18</v>
      </c>
      <c r="E133" t="s">
        <v>70</v>
      </c>
      <c r="F133" t="s">
        <v>115</v>
      </c>
      <c r="G133" t="s">
        <v>37</v>
      </c>
      <c r="H133" t="s">
        <v>22</v>
      </c>
      <c r="I133" t="s">
        <v>43</v>
      </c>
      <c r="J133">
        <v>8</v>
      </c>
      <c r="K133">
        <v>7</v>
      </c>
      <c r="L133">
        <v>1</v>
      </c>
      <c r="M133">
        <v>11.69</v>
      </c>
      <c r="N133" t="s">
        <v>39</v>
      </c>
      <c r="O133" t="s">
        <v>25</v>
      </c>
      <c r="P133">
        <v>0.9</v>
      </c>
      <c r="Q133" s="1">
        <f>(Table1[[#This Row],[clicks]]/Table1[[#This Row],[impressions]])*100</f>
        <v>87.5</v>
      </c>
      <c r="R133" s="1"/>
    </row>
    <row r="134" spans="1:18" x14ac:dyDescent="0.3">
      <c r="A134" t="s">
        <v>234</v>
      </c>
      <c r="B134">
        <v>59</v>
      </c>
      <c r="C134" t="s">
        <v>17</v>
      </c>
      <c r="D134" t="s">
        <v>54</v>
      </c>
      <c r="E134" t="s">
        <v>74</v>
      </c>
      <c r="F134" t="s">
        <v>117</v>
      </c>
      <c r="G134" t="s">
        <v>37</v>
      </c>
      <c r="H134" t="s">
        <v>38</v>
      </c>
      <c r="I134" t="s">
        <v>43</v>
      </c>
      <c r="J134">
        <v>10</v>
      </c>
      <c r="K134">
        <v>8</v>
      </c>
      <c r="L134">
        <v>0</v>
      </c>
      <c r="M134">
        <v>22.43</v>
      </c>
      <c r="N134" t="s">
        <v>49</v>
      </c>
      <c r="O134" t="s">
        <v>44</v>
      </c>
      <c r="P134">
        <v>0.5</v>
      </c>
      <c r="Q134" s="1">
        <f>(Table1[[#This Row],[clicks]]/Table1[[#This Row],[impressions]])*100</f>
        <v>80</v>
      </c>
      <c r="R134" s="1"/>
    </row>
    <row r="135" spans="1:18" x14ac:dyDescent="0.3">
      <c r="A135" t="s">
        <v>235</v>
      </c>
      <c r="B135">
        <v>54</v>
      </c>
      <c r="C135" t="s">
        <v>58</v>
      </c>
      <c r="D135" t="s">
        <v>34</v>
      </c>
      <c r="E135" t="s">
        <v>70</v>
      </c>
      <c r="F135" t="s">
        <v>119</v>
      </c>
      <c r="G135" t="s">
        <v>37</v>
      </c>
      <c r="H135" t="s">
        <v>38</v>
      </c>
      <c r="I135" t="s">
        <v>48</v>
      </c>
      <c r="J135">
        <v>3</v>
      </c>
      <c r="K135">
        <v>0</v>
      </c>
      <c r="L135">
        <v>0</v>
      </c>
      <c r="M135">
        <v>2.25</v>
      </c>
      <c r="N135" t="s">
        <v>68</v>
      </c>
      <c r="O135" t="s">
        <v>44</v>
      </c>
      <c r="P135">
        <v>0.01</v>
      </c>
      <c r="Q135" s="1">
        <f>(Table1[[#This Row],[clicks]]/Table1[[#This Row],[impressions]])*100</f>
        <v>0</v>
      </c>
      <c r="R135" s="1"/>
    </row>
    <row r="136" spans="1:18" x14ac:dyDescent="0.3">
      <c r="A136" t="s">
        <v>236</v>
      </c>
      <c r="B136">
        <v>23</v>
      </c>
      <c r="C136" t="s">
        <v>58</v>
      </c>
      <c r="D136" t="s">
        <v>62</v>
      </c>
      <c r="E136" t="s">
        <v>51</v>
      </c>
      <c r="F136" t="s">
        <v>121</v>
      </c>
      <c r="G136" t="s">
        <v>30</v>
      </c>
      <c r="H136" t="s">
        <v>22</v>
      </c>
      <c r="I136" t="s">
        <v>48</v>
      </c>
      <c r="J136">
        <v>8</v>
      </c>
      <c r="K136">
        <v>7</v>
      </c>
      <c r="L136">
        <v>0</v>
      </c>
      <c r="M136">
        <v>18.68</v>
      </c>
      <c r="N136" t="s">
        <v>39</v>
      </c>
      <c r="O136" t="s">
        <v>44</v>
      </c>
      <c r="P136">
        <v>0.53</v>
      </c>
      <c r="Q136" s="1">
        <f>(Table1[[#This Row],[clicks]]/Table1[[#This Row],[impressions]])*100</f>
        <v>87.5</v>
      </c>
      <c r="R136" s="1"/>
    </row>
    <row r="137" spans="1:18" x14ac:dyDescent="0.3">
      <c r="A137" t="s">
        <v>237</v>
      </c>
      <c r="B137">
        <v>36</v>
      </c>
      <c r="C137" t="s">
        <v>27</v>
      </c>
      <c r="D137" t="s">
        <v>46</v>
      </c>
      <c r="E137" t="s">
        <v>70</v>
      </c>
      <c r="F137" t="s">
        <v>123</v>
      </c>
      <c r="G137" t="s">
        <v>72</v>
      </c>
      <c r="H137" t="s">
        <v>22</v>
      </c>
      <c r="I137" t="s">
        <v>48</v>
      </c>
      <c r="J137">
        <v>11</v>
      </c>
      <c r="K137">
        <v>5</v>
      </c>
      <c r="L137">
        <v>1</v>
      </c>
      <c r="M137">
        <v>3.74</v>
      </c>
      <c r="N137" t="s">
        <v>31</v>
      </c>
      <c r="O137" t="s">
        <v>44</v>
      </c>
      <c r="P137">
        <v>0.65</v>
      </c>
      <c r="Q137" s="1">
        <f>(Table1[[#This Row],[clicks]]/Table1[[#This Row],[impressions]])*100</f>
        <v>45.454545454545453</v>
      </c>
      <c r="R137" s="1"/>
    </row>
    <row r="138" spans="1:18" x14ac:dyDescent="0.3">
      <c r="A138" t="s">
        <v>238</v>
      </c>
      <c r="B138">
        <v>36</v>
      </c>
      <c r="C138" t="s">
        <v>27</v>
      </c>
      <c r="D138" t="s">
        <v>62</v>
      </c>
      <c r="E138" t="s">
        <v>19</v>
      </c>
      <c r="F138" t="s">
        <v>125</v>
      </c>
      <c r="G138" t="s">
        <v>37</v>
      </c>
      <c r="H138" t="s">
        <v>22</v>
      </c>
      <c r="I138" t="s">
        <v>43</v>
      </c>
      <c r="J138">
        <v>2</v>
      </c>
      <c r="K138">
        <v>2</v>
      </c>
      <c r="L138">
        <v>0</v>
      </c>
      <c r="M138">
        <v>27.59</v>
      </c>
      <c r="N138" t="s">
        <v>39</v>
      </c>
      <c r="O138" t="s">
        <v>32</v>
      </c>
      <c r="P138">
        <v>0.6</v>
      </c>
      <c r="Q138" s="1">
        <f>(Table1[[#This Row],[clicks]]/Table1[[#This Row],[impressions]])*100</f>
        <v>100</v>
      </c>
      <c r="R138" s="1"/>
    </row>
    <row r="139" spans="1:18" x14ac:dyDescent="0.3">
      <c r="A139" t="s">
        <v>239</v>
      </c>
      <c r="B139">
        <v>60</v>
      </c>
      <c r="C139" t="s">
        <v>27</v>
      </c>
      <c r="D139" t="s">
        <v>34</v>
      </c>
      <c r="E139" t="s">
        <v>74</v>
      </c>
      <c r="F139" t="s">
        <v>127</v>
      </c>
      <c r="G139" t="s">
        <v>72</v>
      </c>
      <c r="H139" t="s">
        <v>22</v>
      </c>
      <c r="I139" t="s">
        <v>43</v>
      </c>
      <c r="J139">
        <v>9</v>
      </c>
      <c r="K139">
        <v>6</v>
      </c>
      <c r="L139">
        <v>0</v>
      </c>
      <c r="M139">
        <v>10.53</v>
      </c>
      <c r="N139" t="s">
        <v>76</v>
      </c>
      <c r="O139" t="s">
        <v>32</v>
      </c>
      <c r="P139">
        <v>0.39</v>
      </c>
      <c r="Q139" s="1">
        <f>(Table1[[#This Row],[clicks]]/Table1[[#This Row],[impressions]])*100</f>
        <v>66.666666666666657</v>
      </c>
      <c r="R139" s="1"/>
    </row>
    <row r="140" spans="1:18" x14ac:dyDescent="0.3">
      <c r="A140" t="s">
        <v>240</v>
      </c>
      <c r="B140">
        <v>51</v>
      </c>
      <c r="C140" t="s">
        <v>17</v>
      </c>
      <c r="D140" t="s">
        <v>62</v>
      </c>
      <c r="E140" t="s">
        <v>19</v>
      </c>
      <c r="F140" t="s">
        <v>129</v>
      </c>
      <c r="G140" t="s">
        <v>42</v>
      </c>
      <c r="H140" t="s">
        <v>38</v>
      </c>
      <c r="I140" t="s">
        <v>23</v>
      </c>
      <c r="J140">
        <v>6</v>
      </c>
      <c r="K140">
        <v>2</v>
      </c>
      <c r="L140">
        <v>1</v>
      </c>
      <c r="M140">
        <v>7.21</v>
      </c>
      <c r="N140" t="s">
        <v>68</v>
      </c>
      <c r="O140" t="s">
        <v>44</v>
      </c>
      <c r="P140">
        <v>0.6</v>
      </c>
      <c r="Q140" s="1">
        <f>(Table1[[#This Row],[clicks]]/Table1[[#This Row],[impressions]])*100</f>
        <v>33.333333333333329</v>
      </c>
      <c r="R140" s="1"/>
    </row>
    <row r="141" spans="1:18" x14ac:dyDescent="0.3">
      <c r="A141" t="s">
        <v>241</v>
      </c>
      <c r="B141">
        <v>30</v>
      </c>
      <c r="C141" t="s">
        <v>17</v>
      </c>
      <c r="D141" t="s">
        <v>34</v>
      </c>
      <c r="E141" t="s">
        <v>51</v>
      </c>
      <c r="F141" t="s">
        <v>131</v>
      </c>
      <c r="G141" t="s">
        <v>30</v>
      </c>
      <c r="H141" t="s">
        <v>38</v>
      </c>
      <c r="I141" t="s">
        <v>23</v>
      </c>
      <c r="J141">
        <v>9</v>
      </c>
      <c r="K141">
        <v>8</v>
      </c>
      <c r="L141">
        <v>0</v>
      </c>
      <c r="M141">
        <v>26.63</v>
      </c>
      <c r="N141" t="s">
        <v>49</v>
      </c>
      <c r="O141" t="s">
        <v>32</v>
      </c>
      <c r="P141">
        <v>0.54</v>
      </c>
      <c r="Q141" s="1">
        <f>(Table1[[#This Row],[clicks]]/Table1[[#This Row],[impressions]])*100</f>
        <v>88.888888888888886</v>
      </c>
      <c r="R141" s="1"/>
    </row>
    <row r="142" spans="1:18" x14ac:dyDescent="0.3">
      <c r="A142" t="s">
        <v>242</v>
      </c>
      <c r="B142">
        <v>39</v>
      </c>
      <c r="C142" t="s">
        <v>58</v>
      </c>
      <c r="D142" t="s">
        <v>34</v>
      </c>
      <c r="E142" t="s">
        <v>74</v>
      </c>
      <c r="F142" t="s">
        <v>133</v>
      </c>
      <c r="G142" t="s">
        <v>42</v>
      </c>
      <c r="H142" t="s">
        <v>22</v>
      </c>
      <c r="I142" t="s">
        <v>23</v>
      </c>
      <c r="J142">
        <v>3</v>
      </c>
      <c r="K142">
        <v>1</v>
      </c>
      <c r="L142">
        <v>0</v>
      </c>
      <c r="M142">
        <v>2.27</v>
      </c>
      <c r="N142" t="s">
        <v>39</v>
      </c>
      <c r="O142" t="s">
        <v>32</v>
      </c>
      <c r="P142">
        <v>0.18</v>
      </c>
      <c r="Q142" s="1">
        <f>(Table1[[#This Row],[clicks]]/Table1[[#This Row],[impressions]])*100</f>
        <v>33.333333333333329</v>
      </c>
      <c r="R142" s="1"/>
    </row>
    <row r="143" spans="1:18" x14ac:dyDescent="0.3">
      <c r="A143" t="s">
        <v>243</v>
      </c>
      <c r="B143">
        <v>33</v>
      </c>
      <c r="C143" t="s">
        <v>27</v>
      </c>
      <c r="D143" t="s">
        <v>54</v>
      </c>
      <c r="E143" t="s">
        <v>70</v>
      </c>
      <c r="F143" t="s">
        <v>135</v>
      </c>
      <c r="G143" t="s">
        <v>72</v>
      </c>
      <c r="H143" t="s">
        <v>38</v>
      </c>
      <c r="I143" t="s">
        <v>23</v>
      </c>
      <c r="J143">
        <v>9</v>
      </c>
      <c r="K143">
        <v>3</v>
      </c>
      <c r="L143">
        <v>1</v>
      </c>
      <c r="M143">
        <v>24.45</v>
      </c>
      <c r="N143" t="s">
        <v>81</v>
      </c>
      <c r="O143" t="s">
        <v>25</v>
      </c>
      <c r="P143">
        <v>0.67</v>
      </c>
      <c r="Q143" s="1">
        <f>(Table1[[#This Row],[clicks]]/Table1[[#This Row],[impressions]])*100</f>
        <v>33.333333333333329</v>
      </c>
      <c r="R143" s="1"/>
    </row>
    <row r="144" spans="1:18" x14ac:dyDescent="0.3">
      <c r="A144" t="s">
        <v>244</v>
      </c>
      <c r="B144">
        <v>41</v>
      </c>
      <c r="C144" t="s">
        <v>58</v>
      </c>
      <c r="D144" t="s">
        <v>54</v>
      </c>
      <c r="E144" t="s">
        <v>35</v>
      </c>
      <c r="F144" t="s">
        <v>137</v>
      </c>
      <c r="G144" t="s">
        <v>42</v>
      </c>
      <c r="H144" t="s">
        <v>38</v>
      </c>
      <c r="I144" t="s">
        <v>43</v>
      </c>
      <c r="J144">
        <v>9</v>
      </c>
      <c r="K144">
        <v>8</v>
      </c>
      <c r="L144">
        <v>1</v>
      </c>
      <c r="M144">
        <v>5.7</v>
      </c>
      <c r="N144" t="s">
        <v>76</v>
      </c>
      <c r="O144" t="s">
        <v>32</v>
      </c>
      <c r="P144">
        <v>0.87</v>
      </c>
      <c r="Q144" s="1">
        <f>(Table1[[#This Row],[clicks]]/Table1[[#This Row],[impressions]])*100</f>
        <v>88.888888888888886</v>
      </c>
      <c r="R144" s="1"/>
    </row>
    <row r="145" spans="1:18" x14ac:dyDescent="0.3">
      <c r="A145" t="s">
        <v>245</v>
      </c>
      <c r="B145">
        <v>26</v>
      </c>
      <c r="C145" t="s">
        <v>27</v>
      </c>
      <c r="D145" t="s">
        <v>18</v>
      </c>
      <c r="E145" t="s">
        <v>19</v>
      </c>
      <c r="F145" t="s">
        <v>139</v>
      </c>
      <c r="G145" t="s">
        <v>42</v>
      </c>
      <c r="H145" t="s">
        <v>38</v>
      </c>
      <c r="I145" t="s">
        <v>48</v>
      </c>
      <c r="J145">
        <v>15</v>
      </c>
      <c r="K145">
        <v>3</v>
      </c>
      <c r="L145">
        <v>0</v>
      </c>
      <c r="M145">
        <v>15.96</v>
      </c>
      <c r="N145" t="s">
        <v>49</v>
      </c>
      <c r="O145" t="s">
        <v>44</v>
      </c>
      <c r="P145">
        <v>0.18</v>
      </c>
      <c r="Q145" s="1">
        <f>(Table1[[#This Row],[clicks]]/Table1[[#This Row],[impressions]])*100</f>
        <v>20</v>
      </c>
      <c r="R145" s="1"/>
    </row>
    <row r="146" spans="1:18" x14ac:dyDescent="0.3">
      <c r="A146" t="s">
        <v>246</v>
      </c>
      <c r="B146">
        <v>23</v>
      </c>
      <c r="C146" t="s">
        <v>17</v>
      </c>
      <c r="D146" t="s">
        <v>59</v>
      </c>
      <c r="E146" t="s">
        <v>35</v>
      </c>
      <c r="F146" t="s">
        <v>141</v>
      </c>
      <c r="G146" t="s">
        <v>37</v>
      </c>
      <c r="H146" t="s">
        <v>22</v>
      </c>
      <c r="I146" t="s">
        <v>43</v>
      </c>
      <c r="J146">
        <v>2</v>
      </c>
      <c r="K146">
        <v>0</v>
      </c>
      <c r="L146">
        <v>0</v>
      </c>
      <c r="M146">
        <v>4.08</v>
      </c>
      <c r="N146" t="s">
        <v>39</v>
      </c>
      <c r="O146" t="s">
        <v>25</v>
      </c>
      <c r="P146">
        <v>0.02</v>
      </c>
      <c r="Q146" s="1">
        <f>(Table1[[#This Row],[clicks]]/Table1[[#This Row],[impressions]])*100</f>
        <v>0</v>
      </c>
      <c r="R146" s="1"/>
    </row>
    <row r="147" spans="1:18" x14ac:dyDescent="0.3">
      <c r="A147" t="s">
        <v>247</v>
      </c>
      <c r="B147">
        <v>44</v>
      </c>
      <c r="C147" t="s">
        <v>17</v>
      </c>
      <c r="D147" t="s">
        <v>46</v>
      </c>
      <c r="E147" t="s">
        <v>74</v>
      </c>
      <c r="F147" t="s">
        <v>143</v>
      </c>
      <c r="G147" t="s">
        <v>21</v>
      </c>
      <c r="H147" t="s">
        <v>22</v>
      </c>
      <c r="I147" t="s">
        <v>43</v>
      </c>
      <c r="J147">
        <v>2</v>
      </c>
      <c r="K147">
        <v>1</v>
      </c>
      <c r="L147">
        <v>1</v>
      </c>
      <c r="M147">
        <v>10.24</v>
      </c>
      <c r="N147" t="s">
        <v>49</v>
      </c>
      <c r="O147" t="s">
        <v>32</v>
      </c>
      <c r="P147">
        <v>0.7</v>
      </c>
      <c r="Q147" s="1">
        <f>(Table1[[#This Row],[clicks]]/Table1[[#This Row],[impressions]])*100</f>
        <v>50</v>
      </c>
      <c r="R147" s="1"/>
    </row>
    <row r="148" spans="1:18" x14ac:dyDescent="0.3">
      <c r="A148" t="s">
        <v>248</v>
      </c>
      <c r="B148">
        <v>59</v>
      </c>
      <c r="C148" t="s">
        <v>27</v>
      </c>
      <c r="D148" t="s">
        <v>34</v>
      </c>
      <c r="E148" t="s">
        <v>51</v>
      </c>
      <c r="F148" t="s">
        <v>145</v>
      </c>
      <c r="G148" t="s">
        <v>30</v>
      </c>
      <c r="H148" t="s">
        <v>38</v>
      </c>
      <c r="I148" t="s">
        <v>43</v>
      </c>
      <c r="J148">
        <v>12</v>
      </c>
      <c r="K148">
        <v>2</v>
      </c>
      <c r="L148">
        <v>0</v>
      </c>
      <c r="M148">
        <v>14.6</v>
      </c>
      <c r="N148" t="s">
        <v>24</v>
      </c>
      <c r="O148" t="s">
        <v>25</v>
      </c>
      <c r="P148">
        <v>0.16</v>
      </c>
      <c r="Q148" s="1">
        <f>(Table1[[#This Row],[clicks]]/Table1[[#This Row],[impressions]])*100</f>
        <v>16.666666666666664</v>
      </c>
      <c r="R148" s="1"/>
    </row>
    <row r="149" spans="1:18" x14ac:dyDescent="0.3">
      <c r="A149" t="s">
        <v>249</v>
      </c>
      <c r="B149">
        <v>23</v>
      </c>
      <c r="C149" t="s">
        <v>17</v>
      </c>
      <c r="D149" t="s">
        <v>59</v>
      </c>
      <c r="E149" t="s">
        <v>51</v>
      </c>
      <c r="F149" t="s">
        <v>147</v>
      </c>
      <c r="G149" t="s">
        <v>56</v>
      </c>
      <c r="H149" t="s">
        <v>38</v>
      </c>
      <c r="I149" t="s">
        <v>23</v>
      </c>
      <c r="J149">
        <v>13</v>
      </c>
      <c r="K149">
        <v>4</v>
      </c>
      <c r="L149">
        <v>1</v>
      </c>
      <c r="M149">
        <v>4.53</v>
      </c>
      <c r="N149" t="s">
        <v>76</v>
      </c>
      <c r="O149" t="s">
        <v>44</v>
      </c>
      <c r="P149">
        <v>0.57999999999999996</v>
      </c>
      <c r="Q149" s="1">
        <f>(Table1[[#This Row],[clicks]]/Table1[[#This Row],[impressions]])*100</f>
        <v>30.76923076923077</v>
      </c>
      <c r="R149" s="1"/>
    </row>
    <row r="150" spans="1:18" x14ac:dyDescent="0.3">
      <c r="A150" t="s">
        <v>250</v>
      </c>
      <c r="B150">
        <v>58</v>
      </c>
      <c r="C150" t="s">
        <v>58</v>
      </c>
      <c r="D150" t="s">
        <v>46</v>
      </c>
      <c r="E150" t="s">
        <v>28</v>
      </c>
      <c r="F150" t="s">
        <v>149</v>
      </c>
      <c r="G150" t="s">
        <v>30</v>
      </c>
      <c r="H150" t="s">
        <v>38</v>
      </c>
      <c r="I150" t="s">
        <v>48</v>
      </c>
      <c r="J150">
        <v>9</v>
      </c>
      <c r="K150">
        <v>0</v>
      </c>
      <c r="L150">
        <v>0</v>
      </c>
      <c r="M150">
        <v>3.16</v>
      </c>
      <c r="N150" t="s">
        <v>24</v>
      </c>
      <c r="O150" t="s">
        <v>25</v>
      </c>
      <c r="P150">
        <v>0.02</v>
      </c>
      <c r="Q150" s="1">
        <f>(Table1[[#This Row],[clicks]]/Table1[[#This Row],[impressions]])*100</f>
        <v>0</v>
      </c>
      <c r="R150" s="1"/>
    </row>
    <row r="151" spans="1:18" x14ac:dyDescent="0.3">
      <c r="A151" t="s">
        <v>251</v>
      </c>
      <c r="B151">
        <v>27</v>
      </c>
      <c r="C151" t="s">
        <v>27</v>
      </c>
      <c r="D151" t="s">
        <v>46</v>
      </c>
      <c r="E151" t="s">
        <v>28</v>
      </c>
      <c r="F151" t="s">
        <v>151</v>
      </c>
      <c r="G151" t="s">
        <v>37</v>
      </c>
      <c r="H151" t="s">
        <v>38</v>
      </c>
      <c r="I151" t="s">
        <v>23</v>
      </c>
      <c r="J151">
        <v>10</v>
      </c>
      <c r="K151">
        <v>6</v>
      </c>
      <c r="L151">
        <v>1</v>
      </c>
      <c r="M151">
        <v>20.38</v>
      </c>
      <c r="N151" t="s">
        <v>24</v>
      </c>
      <c r="O151" t="s">
        <v>44</v>
      </c>
      <c r="P151">
        <v>0.8</v>
      </c>
      <c r="Q151" s="1">
        <f>(Table1[[#This Row],[clicks]]/Table1[[#This Row],[impressions]])*100</f>
        <v>60</v>
      </c>
      <c r="R151" s="1"/>
    </row>
    <row r="152" spans="1:18" x14ac:dyDescent="0.3">
      <c r="A152" t="s">
        <v>252</v>
      </c>
      <c r="B152">
        <v>22</v>
      </c>
      <c r="C152" t="s">
        <v>58</v>
      </c>
      <c r="D152" t="s">
        <v>54</v>
      </c>
      <c r="E152" t="s">
        <v>74</v>
      </c>
      <c r="F152" t="s">
        <v>20</v>
      </c>
      <c r="G152" t="s">
        <v>37</v>
      </c>
      <c r="H152" t="s">
        <v>22</v>
      </c>
      <c r="I152" t="s">
        <v>43</v>
      </c>
      <c r="J152">
        <v>14</v>
      </c>
      <c r="K152">
        <v>7</v>
      </c>
      <c r="L152">
        <v>1</v>
      </c>
      <c r="M152">
        <v>12.22</v>
      </c>
      <c r="N152" t="s">
        <v>39</v>
      </c>
      <c r="O152" t="s">
        <v>44</v>
      </c>
      <c r="P152">
        <v>0.71</v>
      </c>
      <c r="Q152" s="1">
        <f>(Table1[[#This Row],[clicks]]/Table1[[#This Row],[impressions]])*100</f>
        <v>50</v>
      </c>
      <c r="R152" s="1"/>
    </row>
    <row r="153" spans="1:18" x14ac:dyDescent="0.3">
      <c r="A153" t="s">
        <v>253</v>
      </c>
      <c r="B153">
        <v>19</v>
      </c>
      <c r="C153" t="s">
        <v>27</v>
      </c>
      <c r="D153" t="s">
        <v>18</v>
      </c>
      <c r="E153" t="s">
        <v>70</v>
      </c>
      <c r="F153" t="s">
        <v>29</v>
      </c>
      <c r="G153" t="s">
        <v>56</v>
      </c>
      <c r="H153" t="s">
        <v>22</v>
      </c>
      <c r="I153" t="s">
        <v>48</v>
      </c>
      <c r="J153">
        <v>12</v>
      </c>
      <c r="K153">
        <v>12</v>
      </c>
      <c r="L153">
        <v>1</v>
      </c>
      <c r="M153">
        <v>2.29</v>
      </c>
      <c r="N153" t="s">
        <v>24</v>
      </c>
      <c r="O153" t="s">
        <v>44</v>
      </c>
      <c r="P153">
        <v>0.91</v>
      </c>
      <c r="Q153" s="1">
        <f>(Table1[[#This Row],[clicks]]/Table1[[#This Row],[impressions]])*100</f>
        <v>100</v>
      </c>
      <c r="R153" s="1"/>
    </row>
    <row r="154" spans="1:18" x14ac:dyDescent="0.3">
      <c r="A154" t="s">
        <v>254</v>
      </c>
      <c r="B154">
        <v>59</v>
      </c>
      <c r="C154" t="s">
        <v>17</v>
      </c>
      <c r="D154" t="s">
        <v>62</v>
      </c>
      <c r="E154" t="s">
        <v>35</v>
      </c>
      <c r="F154" t="s">
        <v>36</v>
      </c>
      <c r="G154" t="s">
        <v>72</v>
      </c>
      <c r="H154" t="s">
        <v>38</v>
      </c>
      <c r="I154" t="s">
        <v>48</v>
      </c>
      <c r="J154">
        <v>3</v>
      </c>
      <c r="K154">
        <v>1</v>
      </c>
      <c r="L154">
        <v>1</v>
      </c>
      <c r="M154">
        <v>23.51</v>
      </c>
      <c r="N154" t="s">
        <v>81</v>
      </c>
      <c r="O154" t="s">
        <v>25</v>
      </c>
      <c r="P154">
        <v>0.67</v>
      </c>
      <c r="Q154" s="1">
        <f>(Table1[[#This Row],[clicks]]/Table1[[#This Row],[impressions]])*100</f>
        <v>33.333333333333329</v>
      </c>
      <c r="R154" s="1"/>
    </row>
    <row r="155" spans="1:18" x14ac:dyDescent="0.3">
      <c r="A155" t="s">
        <v>255</v>
      </c>
      <c r="B155">
        <v>36</v>
      </c>
      <c r="C155" t="s">
        <v>17</v>
      </c>
      <c r="D155" t="s">
        <v>18</v>
      </c>
      <c r="E155" t="s">
        <v>51</v>
      </c>
      <c r="F155" t="s">
        <v>41</v>
      </c>
      <c r="G155" t="s">
        <v>30</v>
      </c>
      <c r="H155" t="s">
        <v>38</v>
      </c>
      <c r="I155" t="s">
        <v>43</v>
      </c>
      <c r="J155">
        <v>9</v>
      </c>
      <c r="K155">
        <v>6</v>
      </c>
      <c r="L155">
        <v>0</v>
      </c>
      <c r="M155">
        <v>16.75</v>
      </c>
      <c r="N155" t="s">
        <v>39</v>
      </c>
      <c r="O155" t="s">
        <v>25</v>
      </c>
      <c r="P155">
        <v>0.42</v>
      </c>
      <c r="Q155" s="1">
        <f>(Table1[[#This Row],[clicks]]/Table1[[#This Row],[impressions]])*100</f>
        <v>66.666666666666657</v>
      </c>
      <c r="R155" s="1"/>
    </row>
    <row r="156" spans="1:18" x14ac:dyDescent="0.3">
      <c r="A156" t="s">
        <v>256</v>
      </c>
      <c r="B156">
        <v>59</v>
      </c>
      <c r="C156" t="s">
        <v>17</v>
      </c>
      <c r="D156" t="s">
        <v>59</v>
      </c>
      <c r="E156" t="s">
        <v>70</v>
      </c>
      <c r="F156" t="s">
        <v>47</v>
      </c>
      <c r="G156" t="s">
        <v>30</v>
      </c>
      <c r="H156" t="s">
        <v>38</v>
      </c>
      <c r="I156" t="s">
        <v>43</v>
      </c>
      <c r="J156">
        <v>2</v>
      </c>
      <c r="K156">
        <v>1</v>
      </c>
      <c r="L156">
        <v>1</v>
      </c>
      <c r="M156">
        <v>12.6</v>
      </c>
      <c r="N156" t="s">
        <v>81</v>
      </c>
      <c r="O156" t="s">
        <v>44</v>
      </c>
      <c r="P156">
        <v>0.71</v>
      </c>
      <c r="Q156" s="1">
        <f>(Table1[[#This Row],[clicks]]/Table1[[#This Row],[impressions]])*100</f>
        <v>50</v>
      </c>
      <c r="R156" s="1"/>
    </row>
    <row r="157" spans="1:18" x14ac:dyDescent="0.3">
      <c r="A157" t="s">
        <v>257</v>
      </c>
      <c r="B157">
        <v>39</v>
      </c>
      <c r="C157" t="s">
        <v>17</v>
      </c>
      <c r="D157" t="s">
        <v>46</v>
      </c>
      <c r="E157" t="s">
        <v>19</v>
      </c>
      <c r="F157" t="s">
        <v>52</v>
      </c>
      <c r="G157" t="s">
        <v>42</v>
      </c>
      <c r="H157" t="s">
        <v>38</v>
      </c>
      <c r="I157" t="s">
        <v>48</v>
      </c>
      <c r="J157">
        <v>5</v>
      </c>
      <c r="K157">
        <v>0</v>
      </c>
      <c r="L157">
        <v>0</v>
      </c>
      <c r="M157">
        <v>3.64</v>
      </c>
      <c r="N157" t="s">
        <v>49</v>
      </c>
      <c r="O157" t="s">
        <v>44</v>
      </c>
      <c r="P157">
        <v>0.02</v>
      </c>
      <c r="Q157" s="1">
        <f>(Table1[[#This Row],[clicks]]/Table1[[#This Row],[impressions]])*100</f>
        <v>0</v>
      </c>
      <c r="R157" s="1"/>
    </row>
    <row r="158" spans="1:18" x14ac:dyDescent="0.3">
      <c r="A158" t="s">
        <v>258</v>
      </c>
      <c r="B158">
        <v>56</v>
      </c>
      <c r="C158" t="s">
        <v>17</v>
      </c>
      <c r="D158" t="s">
        <v>54</v>
      </c>
      <c r="E158" t="s">
        <v>70</v>
      </c>
      <c r="F158" t="s">
        <v>55</v>
      </c>
      <c r="G158" t="s">
        <v>21</v>
      </c>
      <c r="H158" t="s">
        <v>22</v>
      </c>
      <c r="I158" t="s">
        <v>23</v>
      </c>
      <c r="J158">
        <v>6</v>
      </c>
      <c r="K158">
        <v>5</v>
      </c>
      <c r="L158">
        <v>1</v>
      </c>
      <c r="M158">
        <v>13.93</v>
      </c>
      <c r="N158" t="s">
        <v>31</v>
      </c>
      <c r="O158" t="s">
        <v>44</v>
      </c>
      <c r="P158">
        <v>0.89</v>
      </c>
      <c r="Q158" s="1">
        <f>(Table1[[#This Row],[clicks]]/Table1[[#This Row],[impressions]])*100</f>
        <v>83.333333333333343</v>
      </c>
      <c r="R158" s="1"/>
    </row>
    <row r="159" spans="1:18" x14ac:dyDescent="0.3">
      <c r="A159" t="s">
        <v>259</v>
      </c>
      <c r="B159">
        <v>28</v>
      </c>
      <c r="C159" t="s">
        <v>58</v>
      </c>
      <c r="D159" t="s">
        <v>46</v>
      </c>
      <c r="E159" t="s">
        <v>70</v>
      </c>
      <c r="F159" t="s">
        <v>60</v>
      </c>
      <c r="G159" t="s">
        <v>42</v>
      </c>
      <c r="H159" t="s">
        <v>22</v>
      </c>
      <c r="I159" t="s">
        <v>48</v>
      </c>
      <c r="J159">
        <v>14</v>
      </c>
      <c r="K159">
        <v>14</v>
      </c>
      <c r="L159">
        <v>1</v>
      </c>
      <c r="M159">
        <v>29.95</v>
      </c>
      <c r="N159" t="s">
        <v>39</v>
      </c>
      <c r="O159" t="s">
        <v>32</v>
      </c>
      <c r="P159">
        <v>1</v>
      </c>
      <c r="Q159" s="1">
        <f>(Table1[[#This Row],[clicks]]/Table1[[#This Row],[impressions]])*100</f>
        <v>100</v>
      </c>
      <c r="R159" s="1"/>
    </row>
    <row r="160" spans="1:18" x14ac:dyDescent="0.3">
      <c r="A160" t="s">
        <v>260</v>
      </c>
      <c r="B160">
        <v>21</v>
      </c>
      <c r="C160" t="s">
        <v>17</v>
      </c>
      <c r="D160" t="s">
        <v>62</v>
      </c>
      <c r="E160" t="s">
        <v>19</v>
      </c>
      <c r="F160" t="s">
        <v>63</v>
      </c>
      <c r="G160" t="s">
        <v>42</v>
      </c>
      <c r="H160" t="s">
        <v>38</v>
      </c>
      <c r="I160" t="s">
        <v>48</v>
      </c>
      <c r="J160">
        <v>13</v>
      </c>
      <c r="K160">
        <v>11</v>
      </c>
      <c r="L160">
        <v>0</v>
      </c>
      <c r="M160">
        <v>28.63</v>
      </c>
      <c r="N160" t="s">
        <v>76</v>
      </c>
      <c r="O160" t="s">
        <v>32</v>
      </c>
      <c r="P160">
        <v>0.52</v>
      </c>
      <c r="Q160" s="1">
        <f>(Table1[[#This Row],[clicks]]/Table1[[#This Row],[impressions]])*100</f>
        <v>84.615384615384613</v>
      </c>
      <c r="R160" s="1"/>
    </row>
    <row r="161" spans="1:18" x14ac:dyDescent="0.3">
      <c r="A161" t="s">
        <v>261</v>
      </c>
      <c r="B161">
        <v>46</v>
      </c>
      <c r="C161" t="s">
        <v>17</v>
      </c>
      <c r="D161" t="s">
        <v>34</v>
      </c>
      <c r="E161" t="s">
        <v>28</v>
      </c>
      <c r="F161" t="s">
        <v>65</v>
      </c>
      <c r="G161" t="s">
        <v>56</v>
      </c>
      <c r="H161" t="s">
        <v>38</v>
      </c>
      <c r="I161" t="s">
        <v>43</v>
      </c>
      <c r="J161">
        <v>7</v>
      </c>
      <c r="K161">
        <v>0</v>
      </c>
      <c r="L161">
        <v>0</v>
      </c>
      <c r="M161">
        <v>3.03</v>
      </c>
      <c r="N161" t="s">
        <v>31</v>
      </c>
      <c r="O161" t="s">
        <v>44</v>
      </c>
      <c r="P161">
        <v>0.02</v>
      </c>
      <c r="Q161" s="1">
        <f>(Table1[[#This Row],[clicks]]/Table1[[#This Row],[impressions]])*100</f>
        <v>0</v>
      </c>
      <c r="R161" s="1"/>
    </row>
    <row r="162" spans="1:18" x14ac:dyDescent="0.3">
      <c r="A162" t="s">
        <v>262</v>
      </c>
      <c r="B162">
        <v>41</v>
      </c>
      <c r="C162" t="s">
        <v>27</v>
      </c>
      <c r="D162" t="s">
        <v>46</v>
      </c>
      <c r="E162" t="s">
        <v>28</v>
      </c>
      <c r="F162" t="s">
        <v>67</v>
      </c>
      <c r="G162" t="s">
        <v>37</v>
      </c>
      <c r="H162" t="s">
        <v>22</v>
      </c>
      <c r="I162" t="s">
        <v>48</v>
      </c>
      <c r="J162">
        <v>6</v>
      </c>
      <c r="K162">
        <v>3</v>
      </c>
      <c r="L162">
        <v>1</v>
      </c>
      <c r="M162">
        <v>9.08</v>
      </c>
      <c r="N162" t="s">
        <v>49</v>
      </c>
      <c r="O162" t="s">
        <v>25</v>
      </c>
      <c r="P162">
        <v>0.7</v>
      </c>
      <c r="Q162" s="1">
        <f>(Table1[[#This Row],[clicks]]/Table1[[#This Row],[impressions]])*100</f>
        <v>50</v>
      </c>
      <c r="R162" s="1"/>
    </row>
    <row r="163" spans="1:18" x14ac:dyDescent="0.3">
      <c r="A163" t="s">
        <v>263</v>
      </c>
      <c r="B163">
        <v>29</v>
      </c>
      <c r="C163" t="s">
        <v>27</v>
      </c>
      <c r="D163" t="s">
        <v>54</v>
      </c>
      <c r="E163" t="s">
        <v>35</v>
      </c>
      <c r="F163" t="s">
        <v>71</v>
      </c>
      <c r="G163" t="s">
        <v>37</v>
      </c>
      <c r="H163" t="s">
        <v>22</v>
      </c>
      <c r="I163" t="s">
        <v>43</v>
      </c>
      <c r="J163">
        <v>13</v>
      </c>
      <c r="K163">
        <v>4</v>
      </c>
      <c r="L163">
        <v>0</v>
      </c>
      <c r="M163">
        <v>7.22</v>
      </c>
      <c r="N163" t="s">
        <v>24</v>
      </c>
      <c r="O163" t="s">
        <v>44</v>
      </c>
      <c r="P163">
        <v>0.19</v>
      </c>
      <c r="Q163" s="1">
        <f>(Table1[[#This Row],[clicks]]/Table1[[#This Row],[impressions]])*100</f>
        <v>30.76923076923077</v>
      </c>
      <c r="R163" s="1"/>
    </row>
    <row r="164" spans="1:18" x14ac:dyDescent="0.3">
      <c r="A164" t="s">
        <v>264</v>
      </c>
      <c r="B164">
        <v>49</v>
      </c>
      <c r="C164" t="s">
        <v>17</v>
      </c>
      <c r="D164" t="s">
        <v>18</v>
      </c>
      <c r="E164" t="s">
        <v>51</v>
      </c>
      <c r="F164" t="s">
        <v>75</v>
      </c>
      <c r="G164" t="s">
        <v>30</v>
      </c>
      <c r="H164" t="s">
        <v>38</v>
      </c>
      <c r="I164" t="s">
        <v>23</v>
      </c>
      <c r="J164">
        <v>15</v>
      </c>
      <c r="K164">
        <v>14</v>
      </c>
      <c r="L164">
        <v>0</v>
      </c>
      <c r="M164">
        <v>24.5</v>
      </c>
      <c r="N164" t="s">
        <v>68</v>
      </c>
      <c r="O164" t="s">
        <v>44</v>
      </c>
      <c r="P164">
        <v>0.56999999999999995</v>
      </c>
      <c r="Q164" s="1">
        <f>(Table1[[#This Row],[clicks]]/Table1[[#This Row],[impressions]])*100</f>
        <v>93.333333333333329</v>
      </c>
      <c r="R164" s="1"/>
    </row>
    <row r="165" spans="1:18" x14ac:dyDescent="0.3">
      <c r="A165" t="s">
        <v>265</v>
      </c>
      <c r="B165">
        <v>60</v>
      </c>
      <c r="C165" t="s">
        <v>27</v>
      </c>
      <c r="D165" t="s">
        <v>62</v>
      </c>
      <c r="E165" t="s">
        <v>28</v>
      </c>
      <c r="F165" t="s">
        <v>78</v>
      </c>
      <c r="G165" t="s">
        <v>37</v>
      </c>
      <c r="H165" t="s">
        <v>38</v>
      </c>
      <c r="I165" t="s">
        <v>43</v>
      </c>
      <c r="J165">
        <v>14</v>
      </c>
      <c r="K165">
        <v>2</v>
      </c>
      <c r="L165">
        <v>0</v>
      </c>
      <c r="M165">
        <v>27.89</v>
      </c>
      <c r="N165" t="s">
        <v>31</v>
      </c>
      <c r="O165" t="s">
        <v>25</v>
      </c>
      <c r="P165">
        <v>0.17</v>
      </c>
      <c r="Q165" s="1">
        <f>(Table1[[#This Row],[clicks]]/Table1[[#This Row],[impressions]])*100</f>
        <v>14.285714285714285</v>
      </c>
      <c r="R165" s="1"/>
    </row>
    <row r="166" spans="1:18" x14ac:dyDescent="0.3">
      <c r="A166" t="s">
        <v>266</v>
      </c>
      <c r="B166">
        <v>41</v>
      </c>
      <c r="C166" t="s">
        <v>58</v>
      </c>
      <c r="D166" t="s">
        <v>34</v>
      </c>
      <c r="E166" t="s">
        <v>28</v>
      </c>
      <c r="F166" t="s">
        <v>80</v>
      </c>
      <c r="G166" t="s">
        <v>56</v>
      </c>
      <c r="H166" t="s">
        <v>22</v>
      </c>
      <c r="I166" t="s">
        <v>23</v>
      </c>
      <c r="J166">
        <v>13</v>
      </c>
      <c r="K166">
        <v>7</v>
      </c>
      <c r="L166">
        <v>1</v>
      </c>
      <c r="M166">
        <v>17.07</v>
      </c>
      <c r="N166" t="s">
        <v>39</v>
      </c>
      <c r="O166" t="s">
        <v>44</v>
      </c>
      <c r="P166">
        <v>0.75</v>
      </c>
      <c r="Q166" s="1">
        <f>(Table1[[#This Row],[clicks]]/Table1[[#This Row],[impressions]])*100</f>
        <v>53.846153846153847</v>
      </c>
      <c r="R166" s="1"/>
    </row>
    <row r="167" spans="1:18" x14ac:dyDescent="0.3">
      <c r="A167" t="s">
        <v>267</v>
      </c>
      <c r="B167">
        <v>53</v>
      </c>
      <c r="C167" t="s">
        <v>17</v>
      </c>
      <c r="D167" t="s">
        <v>54</v>
      </c>
      <c r="E167" t="s">
        <v>28</v>
      </c>
      <c r="F167" t="s">
        <v>83</v>
      </c>
      <c r="G167" t="s">
        <v>30</v>
      </c>
      <c r="H167" t="s">
        <v>38</v>
      </c>
      <c r="I167" t="s">
        <v>43</v>
      </c>
      <c r="J167">
        <v>12</v>
      </c>
      <c r="K167">
        <v>11</v>
      </c>
      <c r="L167">
        <v>1</v>
      </c>
      <c r="M167">
        <v>12.91</v>
      </c>
      <c r="N167" t="s">
        <v>81</v>
      </c>
      <c r="O167" t="s">
        <v>32</v>
      </c>
      <c r="P167">
        <v>0.92</v>
      </c>
      <c r="Q167" s="1">
        <f>(Table1[[#This Row],[clicks]]/Table1[[#This Row],[impressions]])*100</f>
        <v>91.666666666666657</v>
      </c>
      <c r="R167" s="1"/>
    </row>
    <row r="168" spans="1:18" x14ac:dyDescent="0.3">
      <c r="A168" t="s">
        <v>268</v>
      </c>
      <c r="B168">
        <v>22</v>
      </c>
      <c r="C168" t="s">
        <v>17</v>
      </c>
      <c r="D168" t="s">
        <v>59</v>
      </c>
      <c r="E168" t="s">
        <v>19</v>
      </c>
      <c r="F168" t="s">
        <v>85</v>
      </c>
      <c r="G168" t="s">
        <v>30</v>
      </c>
      <c r="H168" t="s">
        <v>38</v>
      </c>
      <c r="I168" t="s">
        <v>43</v>
      </c>
      <c r="J168">
        <v>11</v>
      </c>
      <c r="K168">
        <v>8</v>
      </c>
      <c r="L168">
        <v>1</v>
      </c>
      <c r="M168">
        <v>26.46</v>
      </c>
      <c r="N168" t="s">
        <v>68</v>
      </c>
      <c r="O168" t="s">
        <v>32</v>
      </c>
      <c r="P168">
        <v>0.86</v>
      </c>
      <c r="Q168" s="1">
        <f>(Table1[[#This Row],[clicks]]/Table1[[#This Row],[impressions]])*100</f>
        <v>72.727272727272734</v>
      </c>
      <c r="R168" s="1"/>
    </row>
    <row r="169" spans="1:18" x14ac:dyDescent="0.3">
      <c r="A169" t="s">
        <v>269</v>
      </c>
      <c r="B169">
        <v>58</v>
      </c>
      <c r="C169" t="s">
        <v>58</v>
      </c>
      <c r="D169" t="s">
        <v>34</v>
      </c>
      <c r="E169" t="s">
        <v>51</v>
      </c>
      <c r="F169" t="s">
        <v>87</v>
      </c>
      <c r="G169" t="s">
        <v>42</v>
      </c>
      <c r="H169" t="s">
        <v>22</v>
      </c>
      <c r="I169" t="s">
        <v>23</v>
      </c>
      <c r="J169">
        <v>9</v>
      </c>
      <c r="K169">
        <v>2</v>
      </c>
      <c r="L169">
        <v>1</v>
      </c>
      <c r="M169">
        <v>5.7</v>
      </c>
      <c r="N169" t="s">
        <v>31</v>
      </c>
      <c r="O169" t="s">
        <v>25</v>
      </c>
      <c r="P169">
        <v>0.54</v>
      </c>
      <c r="Q169" s="1">
        <f>(Table1[[#This Row],[clicks]]/Table1[[#This Row],[impressions]])*100</f>
        <v>22.222222222222221</v>
      </c>
      <c r="R169" s="1"/>
    </row>
    <row r="170" spans="1:18" x14ac:dyDescent="0.3">
      <c r="A170" t="s">
        <v>270</v>
      </c>
      <c r="B170">
        <v>40</v>
      </c>
      <c r="C170" t="s">
        <v>58</v>
      </c>
      <c r="D170" t="s">
        <v>59</v>
      </c>
      <c r="E170" t="s">
        <v>28</v>
      </c>
      <c r="F170" t="s">
        <v>89</v>
      </c>
      <c r="G170" t="s">
        <v>21</v>
      </c>
      <c r="H170" t="s">
        <v>22</v>
      </c>
      <c r="I170" t="s">
        <v>48</v>
      </c>
      <c r="J170">
        <v>9</v>
      </c>
      <c r="K170">
        <v>4</v>
      </c>
      <c r="L170">
        <v>1</v>
      </c>
      <c r="M170">
        <v>9.7799999999999994</v>
      </c>
      <c r="N170" t="s">
        <v>24</v>
      </c>
      <c r="O170" t="s">
        <v>25</v>
      </c>
      <c r="P170">
        <v>0.67</v>
      </c>
      <c r="Q170" s="1">
        <f>(Table1[[#This Row],[clicks]]/Table1[[#This Row],[impressions]])*100</f>
        <v>44.444444444444443</v>
      </c>
      <c r="R170" s="1"/>
    </row>
    <row r="171" spans="1:18" x14ac:dyDescent="0.3">
      <c r="A171" t="s">
        <v>271</v>
      </c>
      <c r="B171">
        <v>50</v>
      </c>
      <c r="C171" t="s">
        <v>58</v>
      </c>
      <c r="D171" t="s">
        <v>34</v>
      </c>
      <c r="E171" t="s">
        <v>74</v>
      </c>
      <c r="F171" t="s">
        <v>91</v>
      </c>
      <c r="G171" t="s">
        <v>37</v>
      </c>
      <c r="H171" t="s">
        <v>22</v>
      </c>
      <c r="I171" t="s">
        <v>23</v>
      </c>
      <c r="J171">
        <v>11</v>
      </c>
      <c r="K171">
        <v>9</v>
      </c>
      <c r="L171">
        <v>0</v>
      </c>
      <c r="M171">
        <v>18.55</v>
      </c>
      <c r="N171" t="s">
        <v>68</v>
      </c>
      <c r="O171" t="s">
        <v>32</v>
      </c>
      <c r="P171">
        <v>0.5</v>
      </c>
      <c r="Q171" s="1">
        <f>(Table1[[#This Row],[clicks]]/Table1[[#This Row],[impressions]])*100</f>
        <v>81.818181818181827</v>
      </c>
      <c r="R171" s="1"/>
    </row>
    <row r="172" spans="1:18" x14ac:dyDescent="0.3">
      <c r="A172" t="s">
        <v>272</v>
      </c>
      <c r="B172">
        <v>20</v>
      </c>
      <c r="C172" t="s">
        <v>17</v>
      </c>
      <c r="D172" t="s">
        <v>18</v>
      </c>
      <c r="E172" t="s">
        <v>28</v>
      </c>
      <c r="F172" t="s">
        <v>93</v>
      </c>
      <c r="G172" t="s">
        <v>72</v>
      </c>
      <c r="H172" t="s">
        <v>38</v>
      </c>
      <c r="I172" t="s">
        <v>48</v>
      </c>
      <c r="J172">
        <v>4</v>
      </c>
      <c r="K172">
        <v>4</v>
      </c>
      <c r="L172">
        <v>1</v>
      </c>
      <c r="M172">
        <v>19.53</v>
      </c>
      <c r="N172" t="s">
        <v>81</v>
      </c>
      <c r="O172" t="s">
        <v>32</v>
      </c>
      <c r="P172">
        <v>1</v>
      </c>
      <c r="Q172" s="1">
        <f>(Table1[[#This Row],[clicks]]/Table1[[#This Row],[impressions]])*100</f>
        <v>100</v>
      </c>
      <c r="R172" s="1"/>
    </row>
    <row r="173" spans="1:18" x14ac:dyDescent="0.3">
      <c r="A173" t="s">
        <v>273</v>
      </c>
      <c r="B173">
        <v>52</v>
      </c>
      <c r="C173" t="s">
        <v>27</v>
      </c>
      <c r="D173" t="s">
        <v>62</v>
      </c>
      <c r="E173" t="s">
        <v>70</v>
      </c>
      <c r="F173" t="s">
        <v>95</v>
      </c>
      <c r="G173" t="s">
        <v>42</v>
      </c>
      <c r="H173" t="s">
        <v>22</v>
      </c>
      <c r="I173" t="s">
        <v>48</v>
      </c>
      <c r="J173">
        <v>7</v>
      </c>
      <c r="K173">
        <v>4</v>
      </c>
      <c r="L173">
        <v>1</v>
      </c>
      <c r="M173">
        <v>20.97</v>
      </c>
      <c r="N173" t="s">
        <v>76</v>
      </c>
      <c r="O173" t="s">
        <v>44</v>
      </c>
      <c r="P173">
        <v>0.79</v>
      </c>
      <c r="Q173" s="1">
        <f>(Table1[[#This Row],[clicks]]/Table1[[#This Row],[impressions]])*100</f>
        <v>57.142857142857139</v>
      </c>
      <c r="R173" s="1"/>
    </row>
    <row r="174" spans="1:18" x14ac:dyDescent="0.3">
      <c r="A174" t="s">
        <v>274</v>
      </c>
      <c r="B174">
        <v>44</v>
      </c>
      <c r="C174" t="s">
        <v>27</v>
      </c>
      <c r="D174" t="s">
        <v>46</v>
      </c>
      <c r="E174" t="s">
        <v>51</v>
      </c>
      <c r="F174" t="s">
        <v>97</v>
      </c>
      <c r="G174" t="s">
        <v>21</v>
      </c>
      <c r="H174" t="s">
        <v>22</v>
      </c>
      <c r="I174" t="s">
        <v>43</v>
      </c>
      <c r="J174">
        <v>14</v>
      </c>
      <c r="K174">
        <v>11</v>
      </c>
      <c r="L174">
        <v>1</v>
      </c>
      <c r="M174">
        <v>29.65</v>
      </c>
      <c r="N174" t="s">
        <v>39</v>
      </c>
      <c r="O174" t="s">
        <v>44</v>
      </c>
      <c r="P174">
        <v>0.89</v>
      </c>
      <c r="Q174" s="1">
        <f>(Table1[[#This Row],[clicks]]/Table1[[#This Row],[impressions]])*100</f>
        <v>78.571428571428569</v>
      </c>
      <c r="R174" s="1"/>
    </row>
    <row r="175" spans="1:18" x14ac:dyDescent="0.3">
      <c r="A175" t="s">
        <v>275</v>
      </c>
      <c r="B175">
        <v>26</v>
      </c>
      <c r="C175" t="s">
        <v>27</v>
      </c>
      <c r="D175" t="s">
        <v>54</v>
      </c>
      <c r="E175" t="s">
        <v>74</v>
      </c>
      <c r="F175" t="s">
        <v>99</v>
      </c>
      <c r="G175" t="s">
        <v>30</v>
      </c>
      <c r="H175" t="s">
        <v>38</v>
      </c>
      <c r="I175" t="s">
        <v>23</v>
      </c>
      <c r="J175">
        <v>8</v>
      </c>
      <c r="K175">
        <v>1</v>
      </c>
      <c r="L175">
        <v>1</v>
      </c>
      <c r="M175">
        <v>8.19</v>
      </c>
      <c r="N175" t="s">
        <v>49</v>
      </c>
      <c r="O175" t="s">
        <v>25</v>
      </c>
      <c r="P175">
        <v>0.5</v>
      </c>
      <c r="Q175" s="1">
        <f>(Table1[[#This Row],[clicks]]/Table1[[#This Row],[impressions]])*100</f>
        <v>12.5</v>
      </c>
      <c r="R175" s="1"/>
    </row>
    <row r="176" spans="1:18" x14ac:dyDescent="0.3">
      <c r="A176" t="s">
        <v>276</v>
      </c>
      <c r="B176">
        <v>36</v>
      </c>
      <c r="C176" t="s">
        <v>27</v>
      </c>
      <c r="D176" t="s">
        <v>54</v>
      </c>
      <c r="E176" t="s">
        <v>35</v>
      </c>
      <c r="F176" t="s">
        <v>101</v>
      </c>
      <c r="G176" t="s">
        <v>56</v>
      </c>
      <c r="H176" t="s">
        <v>22</v>
      </c>
      <c r="I176" t="s">
        <v>43</v>
      </c>
      <c r="J176">
        <v>15</v>
      </c>
      <c r="K176">
        <v>10</v>
      </c>
      <c r="L176">
        <v>1</v>
      </c>
      <c r="M176">
        <v>5.62</v>
      </c>
      <c r="N176" t="s">
        <v>24</v>
      </c>
      <c r="O176" t="s">
        <v>44</v>
      </c>
      <c r="P176">
        <v>0.76</v>
      </c>
      <c r="Q176" s="1">
        <f>(Table1[[#This Row],[clicks]]/Table1[[#This Row],[impressions]])*100</f>
        <v>66.666666666666657</v>
      </c>
      <c r="R176" s="1"/>
    </row>
    <row r="177" spans="1:18" x14ac:dyDescent="0.3">
      <c r="A177" t="s">
        <v>277</v>
      </c>
      <c r="B177">
        <v>49</v>
      </c>
      <c r="C177" t="s">
        <v>27</v>
      </c>
      <c r="D177" t="s">
        <v>46</v>
      </c>
      <c r="E177" t="s">
        <v>28</v>
      </c>
      <c r="F177" t="s">
        <v>103</v>
      </c>
      <c r="G177" t="s">
        <v>30</v>
      </c>
      <c r="H177" t="s">
        <v>38</v>
      </c>
      <c r="I177" t="s">
        <v>48</v>
      </c>
      <c r="J177">
        <v>8</v>
      </c>
      <c r="K177">
        <v>3</v>
      </c>
      <c r="L177">
        <v>1</v>
      </c>
      <c r="M177">
        <v>11.23</v>
      </c>
      <c r="N177" t="s">
        <v>49</v>
      </c>
      <c r="O177" t="s">
        <v>44</v>
      </c>
      <c r="P177">
        <v>0.64</v>
      </c>
      <c r="Q177" s="1">
        <f>(Table1[[#This Row],[clicks]]/Table1[[#This Row],[impressions]])*100</f>
        <v>37.5</v>
      </c>
      <c r="R177" s="1"/>
    </row>
    <row r="178" spans="1:18" x14ac:dyDescent="0.3">
      <c r="A178" t="s">
        <v>278</v>
      </c>
      <c r="B178">
        <v>49</v>
      </c>
      <c r="C178" t="s">
        <v>58</v>
      </c>
      <c r="D178" t="s">
        <v>62</v>
      </c>
      <c r="E178" t="s">
        <v>19</v>
      </c>
      <c r="F178" t="s">
        <v>105</v>
      </c>
      <c r="G178" t="s">
        <v>42</v>
      </c>
      <c r="H178" t="s">
        <v>38</v>
      </c>
      <c r="I178" t="s">
        <v>48</v>
      </c>
      <c r="J178">
        <v>1</v>
      </c>
      <c r="K178">
        <v>0</v>
      </c>
      <c r="L178">
        <v>0</v>
      </c>
      <c r="M178">
        <v>2.15</v>
      </c>
      <c r="N178" t="s">
        <v>39</v>
      </c>
      <c r="O178" t="s">
        <v>32</v>
      </c>
      <c r="P178">
        <v>0.01</v>
      </c>
      <c r="Q178" s="1">
        <f>(Table1[[#This Row],[clicks]]/Table1[[#This Row],[impressions]])*100</f>
        <v>0</v>
      </c>
      <c r="R178" s="1"/>
    </row>
    <row r="179" spans="1:18" x14ac:dyDescent="0.3">
      <c r="A179" t="s">
        <v>279</v>
      </c>
      <c r="B179">
        <v>41</v>
      </c>
      <c r="C179" t="s">
        <v>27</v>
      </c>
      <c r="D179" t="s">
        <v>59</v>
      </c>
      <c r="E179" t="s">
        <v>28</v>
      </c>
      <c r="F179" t="s">
        <v>107</v>
      </c>
      <c r="G179" t="s">
        <v>42</v>
      </c>
      <c r="H179" t="s">
        <v>22</v>
      </c>
      <c r="I179" t="s">
        <v>48</v>
      </c>
      <c r="J179">
        <v>9</v>
      </c>
      <c r="K179">
        <v>3</v>
      </c>
      <c r="L179">
        <v>1</v>
      </c>
      <c r="M179">
        <v>9.3699999999999992</v>
      </c>
      <c r="N179" t="s">
        <v>81</v>
      </c>
      <c r="O179" t="s">
        <v>32</v>
      </c>
      <c r="P179">
        <v>0.61</v>
      </c>
      <c r="Q179" s="1">
        <f>(Table1[[#This Row],[clicks]]/Table1[[#This Row],[impressions]])*100</f>
        <v>33.333333333333329</v>
      </c>
      <c r="R179" s="1"/>
    </row>
    <row r="180" spans="1:18" x14ac:dyDescent="0.3">
      <c r="A180" t="s">
        <v>280</v>
      </c>
      <c r="B180">
        <v>46</v>
      </c>
      <c r="C180" t="s">
        <v>58</v>
      </c>
      <c r="D180" t="s">
        <v>59</v>
      </c>
      <c r="E180" t="s">
        <v>74</v>
      </c>
      <c r="F180" t="s">
        <v>109</v>
      </c>
      <c r="G180" t="s">
        <v>72</v>
      </c>
      <c r="H180" t="s">
        <v>22</v>
      </c>
      <c r="I180" t="s">
        <v>23</v>
      </c>
      <c r="J180">
        <v>2</v>
      </c>
      <c r="K180">
        <v>1</v>
      </c>
      <c r="L180">
        <v>1</v>
      </c>
      <c r="M180">
        <v>29.62</v>
      </c>
      <c r="N180" t="s">
        <v>24</v>
      </c>
      <c r="O180" t="s">
        <v>44</v>
      </c>
      <c r="P180">
        <v>0.75</v>
      </c>
      <c r="Q180" s="1">
        <f>(Table1[[#This Row],[clicks]]/Table1[[#This Row],[impressions]])*100</f>
        <v>50</v>
      </c>
      <c r="R180" s="1"/>
    </row>
    <row r="181" spans="1:18" x14ac:dyDescent="0.3">
      <c r="A181" t="s">
        <v>281</v>
      </c>
      <c r="B181">
        <v>27</v>
      </c>
      <c r="C181" t="s">
        <v>17</v>
      </c>
      <c r="D181" t="s">
        <v>54</v>
      </c>
      <c r="E181" t="s">
        <v>74</v>
      </c>
      <c r="F181" t="s">
        <v>111</v>
      </c>
      <c r="G181" t="s">
        <v>42</v>
      </c>
      <c r="H181" t="s">
        <v>22</v>
      </c>
      <c r="I181" t="s">
        <v>23</v>
      </c>
      <c r="J181">
        <v>1</v>
      </c>
      <c r="K181">
        <v>0</v>
      </c>
      <c r="L181">
        <v>0</v>
      </c>
      <c r="M181">
        <v>3.57</v>
      </c>
      <c r="N181" t="s">
        <v>68</v>
      </c>
      <c r="O181" t="s">
        <v>44</v>
      </c>
      <c r="P181">
        <v>0.02</v>
      </c>
      <c r="Q181" s="1">
        <f>(Table1[[#This Row],[clicks]]/Table1[[#This Row],[impressions]])*100</f>
        <v>0</v>
      </c>
      <c r="R181" s="1"/>
    </row>
    <row r="182" spans="1:18" x14ac:dyDescent="0.3">
      <c r="A182" t="s">
        <v>282</v>
      </c>
      <c r="B182">
        <v>51</v>
      </c>
      <c r="C182" t="s">
        <v>27</v>
      </c>
      <c r="D182" t="s">
        <v>34</v>
      </c>
      <c r="E182" t="s">
        <v>74</v>
      </c>
      <c r="F182" t="s">
        <v>113</v>
      </c>
      <c r="G182" t="s">
        <v>37</v>
      </c>
      <c r="H182" t="s">
        <v>22</v>
      </c>
      <c r="I182" t="s">
        <v>43</v>
      </c>
      <c r="J182">
        <v>15</v>
      </c>
      <c r="K182">
        <v>10</v>
      </c>
      <c r="L182">
        <v>1</v>
      </c>
      <c r="M182">
        <v>29.73</v>
      </c>
      <c r="N182" t="s">
        <v>31</v>
      </c>
      <c r="O182" t="s">
        <v>44</v>
      </c>
      <c r="P182">
        <v>0.83</v>
      </c>
      <c r="Q182" s="1">
        <f>(Table1[[#This Row],[clicks]]/Table1[[#This Row],[impressions]])*100</f>
        <v>66.666666666666657</v>
      </c>
      <c r="R182" s="1"/>
    </row>
    <row r="183" spans="1:18" x14ac:dyDescent="0.3">
      <c r="A183" t="s">
        <v>283</v>
      </c>
      <c r="B183">
        <v>55</v>
      </c>
      <c r="C183" t="s">
        <v>27</v>
      </c>
      <c r="D183" t="s">
        <v>54</v>
      </c>
      <c r="E183" t="s">
        <v>74</v>
      </c>
      <c r="F183" t="s">
        <v>115</v>
      </c>
      <c r="G183" t="s">
        <v>37</v>
      </c>
      <c r="H183" t="s">
        <v>38</v>
      </c>
      <c r="I183" t="s">
        <v>48</v>
      </c>
      <c r="J183">
        <v>10</v>
      </c>
      <c r="K183">
        <v>4</v>
      </c>
      <c r="L183">
        <v>1</v>
      </c>
      <c r="M183">
        <v>1.48</v>
      </c>
      <c r="N183" t="s">
        <v>39</v>
      </c>
      <c r="O183" t="s">
        <v>32</v>
      </c>
      <c r="P183">
        <v>0.61</v>
      </c>
      <c r="Q183" s="1">
        <f>(Table1[[#This Row],[clicks]]/Table1[[#This Row],[impressions]])*100</f>
        <v>40</v>
      </c>
      <c r="R183" s="1"/>
    </row>
    <row r="184" spans="1:18" x14ac:dyDescent="0.3">
      <c r="A184" t="s">
        <v>284</v>
      </c>
      <c r="B184">
        <v>25</v>
      </c>
      <c r="C184" t="s">
        <v>27</v>
      </c>
      <c r="D184" t="s">
        <v>54</v>
      </c>
      <c r="E184" t="s">
        <v>70</v>
      </c>
      <c r="F184" t="s">
        <v>117</v>
      </c>
      <c r="G184" t="s">
        <v>72</v>
      </c>
      <c r="H184" t="s">
        <v>22</v>
      </c>
      <c r="I184" t="s">
        <v>48</v>
      </c>
      <c r="J184">
        <v>8</v>
      </c>
      <c r="K184">
        <v>4</v>
      </c>
      <c r="L184">
        <v>0</v>
      </c>
      <c r="M184">
        <v>23.7</v>
      </c>
      <c r="N184" t="s">
        <v>68</v>
      </c>
      <c r="O184" t="s">
        <v>32</v>
      </c>
      <c r="P184">
        <v>0.35</v>
      </c>
      <c r="Q184" s="1">
        <f>(Table1[[#This Row],[clicks]]/Table1[[#This Row],[impressions]])*100</f>
        <v>50</v>
      </c>
      <c r="R184" s="1"/>
    </row>
    <row r="185" spans="1:18" x14ac:dyDescent="0.3">
      <c r="A185" t="s">
        <v>285</v>
      </c>
      <c r="B185">
        <v>54</v>
      </c>
      <c r="C185" t="s">
        <v>17</v>
      </c>
      <c r="D185" t="s">
        <v>62</v>
      </c>
      <c r="E185" t="s">
        <v>28</v>
      </c>
      <c r="F185" t="s">
        <v>119</v>
      </c>
      <c r="G185" t="s">
        <v>37</v>
      </c>
      <c r="H185" t="s">
        <v>38</v>
      </c>
      <c r="I185" t="s">
        <v>23</v>
      </c>
      <c r="J185">
        <v>9</v>
      </c>
      <c r="K185">
        <v>9</v>
      </c>
      <c r="L185">
        <v>0</v>
      </c>
      <c r="M185">
        <v>12.03</v>
      </c>
      <c r="N185" t="s">
        <v>68</v>
      </c>
      <c r="O185" t="s">
        <v>32</v>
      </c>
      <c r="P185">
        <v>0.56000000000000005</v>
      </c>
      <c r="Q185" s="1">
        <f>(Table1[[#This Row],[clicks]]/Table1[[#This Row],[impressions]])*100</f>
        <v>100</v>
      </c>
      <c r="R185" s="1"/>
    </row>
    <row r="186" spans="1:18" x14ac:dyDescent="0.3">
      <c r="A186" t="s">
        <v>286</v>
      </c>
      <c r="B186">
        <v>33</v>
      </c>
      <c r="C186" t="s">
        <v>17</v>
      </c>
      <c r="D186" t="s">
        <v>54</v>
      </c>
      <c r="E186" t="s">
        <v>19</v>
      </c>
      <c r="F186" t="s">
        <v>121</v>
      </c>
      <c r="G186" t="s">
        <v>30</v>
      </c>
      <c r="H186" t="s">
        <v>22</v>
      </c>
      <c r="I186" t="s">
        <v>23</v>
      </c>
      <c r="J186">
        <v>8</v>
      </c>
      <c r="K186">
        <v>5</v>
      </c>
      <c r="L186">
        <v>1</v>
      </c>
      <c r="M186">
        <v>12.98</v>
      </c>
      <c r="N186" t="s">
        <v>76</v>
      </c>
      <c r="O186" t="s">
        <v>44</v>
      </c>
      <c r="P186">
        <v>0.78</v>
      </c>
      <c r="Q186" s="1">
        <f>(Table1[[#This Row],[clicks]]/Table1[[#This Row],[impressions]])*100</f>
        <v>62.5</v>
      </c>
      <c r="R186" s="1"/>
    </row>
    <row r="187" spans="1:18" x14ac:dyDescent="0.3">
      <c r="A187" t="s">
        <v>287</v>
      </c>
      <c r="B187">
        <v>50</v>
      </c>
      <c r="C187" t="s">
        <v>58</v>
      </c>
      <c r="D187" t="s">
        <v>46</v>
      </c>
      <c r="E187" t="s">
        <v>19</v>
      </c>
      <c r="F187" t="s">
        <v>123</v>
      </c>
      <c r="G187" t="s">
        <v>72</v>
      </c>
      <c r="H187" t="s">
        <v>22</v>
      </c>
      <c r="I187" t="s">
        <v>48</v>
      </c>
      <c r="J187">
        <v>3</v>
      </c>
      <c r="K187">
        <v>1</v>
      </c>
      <c r="L187">
        <v>0</v>
      </c>
      <c r="M187">
        <v>29.95</v>
      </c>
      <c r="N187" t="s">
        <v>81</v>
      </c>
      <c r="O187" t="s">
        <v>32</v>
      </c>
      <c r="P187">
        <v>0.27</v>
      </c>
      <c r="Q187" s="1">
        <f>(Table1[[#This Row],[clicks]]/Table1[[#This Row],[impressions]])*100</f>
        <v>33.333333333333329</v>
      </c>
      <c r="R187" s="1"/>
    </row>
    <row r="188" spans="1:18" x14ac:dyDescent="0.3">
      <c r="A188" t="s">
        <v>288</v>
      </c>
      <c r="B188">
        <v>42</v>
      </c>
      <c r="C188" t="s">
        <v>27</v>
      </c>
      <c r="D188" t="s">
        <v>34</v>
      </c>
      <c r="E188" t="s">
        <v>35</v>
      </c>
      <c r="F188" t="s">
        <v>125</v>
      </c>
      <c r="G188" t="s">
        <v>37</v>
      </c>
      <c r="H188" t="s">
        <v>38</v>
      </c>
      <c r="I188" t="s">
        <v>48</v>
      </c>
      <c r="J188">
        <v>6</v>
      </c>
      <c r="K188">
        <v>5</v>
      </c>
      <c r="L188">
        <v>0</v>
      </c>
      <c r="M188">
        <v>21.91</v>
      </c>
      <c r="N188" t="s">
        <v>31</v>
      </c>
      <c r="O188" t="s">
        <v>32</v>
      </c>
      <c r="P188">
        <v>0.52</v>
      </c>
      <c r="Q188" s="1">
        <f>(Table1[[#This Row],[clicks]]/Table1[[#This Row],[impressions]])*100</f>
        <v>83.333333333333343</v>
      </c>
      <c r="R188" s="1"/>
    </row>
    <row r="189" spans="1:18" x14ac:dyDescent="0.3">
      <c r="A189" t="s">
        <v>289</v>
      </c>
      <c r="B189">
        <v>34</v>
      </c>
      <c r="C189" t="s">
        <v>58</v>
      </c>
      <c r="D189" t="s">
        <v>46</v>
      </c>
      <c r="E189" t="s">
        <v>51</v>
      </c>
      <c r="F189" t="s">
        <v>127</v>
      </c>
      <c r="G189" t="s">
        <v>56</v>
      </c>
      <c r="H189" t="s">
        <v>38</v>
      </c>
      <c r="I189" t="s">
        <v>48</v>
      </c>
      <c r="J189">
        <v>5</v>
      </c>
      <c r="K189">
        <v>1</v>
      </c>
      <c r="L189">
        <v>0</v>
      </c>
      <c r="M189">
        <v>29.49</v>
      </c>
      <c r="N189" t="s">
        <v>68</v>
      </c>
      <c r="O189" t="s">
        <v>44</v>
      </c>
      <c r="P189">
        <v>0.2</v>
      </c>
      <c r="Q189" s="1">
        <f>(Table1[[#This Row],[clicks]]/Table1[[#This Row],[impressions]])*100</f>
        <v>20</v>
      </c>
      <c r="R189" s="1"/>
    </row>
    <row r="190" spans="1:18" x14ac:dyDescent="0.3">
      <c r="A190" t="s">
        <v>290</v>
      </c>
      <c r="B190">
        <v>31</v>
      </c>
      <c r="C190" t="s">
        <v>58</v>
      </c>
      <c r="D190" t="s">
        <v>62</v>
      </c>
      <c r="E190" t="s">
        <v>35</v>
      </c>
      <c r="F190" t="s">
        <v>129</v>
      </c>
      <c r="G190" t="s">
        <v>21</v>
      </c>
      <c r="H190" t="s">
        <v>38</v>
      </c>
      <c r="I190" t="s">
        <v>43</v>
      </c>
      <c r="J190">
        <v>9</v>
      </c>
      <c r="K190">
        <v>4</v>
      </c>
      <c r="L190">
        <v>1</v>
      </c>
      <c r="M190">
        <v>17.63</v>
      </c>
      <c r="N190" t="s">
        <v>24</v>
      </c>
      <c r="O190" t="s">
        <v>44</v>
      </c>
      <c r="P190">
        <v>0.71</v>
      </c>
      <c r="Q190" s="1">
        <f>(Table1[[#This Row],[clicks]]/Table1[[#This Row],[impressions]])*100</f>
        <v>44.444444444444443</v>
      </c>
      <c r="R190" s="1"/>
    </row>
    <row r="191" spans="1:18" x14ac:dyDescent="0.3">
      <c r="A191" t="s">
        <v>291</v>
      </c>
      <c r="B191">
        <v>43</v>
      </c>
      <c r="C191" t="s">
        <v>27</v>
      </c>
      <c r="D191" t="s">
        <v>34</v>
      </c>
      <c r="E191" t="s">
        <v>70</v>
      </c>
      <c r="F191" t="s">
        <v>131</v>
      </c>
      <c r="G191" t="s">
        <v>30</v>
      </c>
      <c r="H191" t="s">
        <v>38</v>
      </c>
      <c r="I191" t="s">
        <v>48</v>
      </c>
      <c r="J191">
        <v>2</v>
      </c>
      <c r="K191">
        <v>1</v>
      </c>
      <c r="L191">
        <v>0</v>
      </c>
      <c r="M191">
        <v>20.02</v>
      </c>
      <c r="N191" t="s">
        <v>31</v>
      </c>
      <c r="O191" t="s">
        <v>44</v>
      </c>
      <c r="P191">
        <v>0.35</v>
      </c>
      <c r="Q191" s="1">
        <f>(Table1[[#This Row],[clicks]]/Table1[[#This Row],[impressions]])*100</f>
        <v>50</v>
      </c>
      <c r="R191" s="1"/>
    </row>
    <row r="192" spans="1:18" x14ac:dyDescent="0.3">
      <c r="A192" t="s">
        <v>292</v>
      </c>
      <c r="B192">
        <v>31</v>
      </c>
      <c r="C192" t="s">
        <v>17</v>
      </c>
      <c r="D192" t="s">
        <v>54</v>
      </c>
      <c r="E192" t="s">
        <v>70</v>
      </c>
      <c r="F192" t="s">
        <v>133</v>
      </c>
      <c r="G192" t="s">
        <v>37</v>
      </c>
      <c r="H192" t="s">
        <v>38</v>
      </c>
      <c r="I192" t="s">
        <v>23</v>
      </c>
      <c r="J192">
        <v>2</v>
      </c>
      <c r="K192">
        <v>2</v>
      </c>
      <c r="L192">
        <v>0</v>
      </c>
      <c r="M192">
        <v>7.94</v>
      </c>
      <c r="N192" t="s">
        <v>49</v>
      </c>
      <c r="O192" t="s">
        <v>32</v>
      </c>
      <c r="P192">
        <v>0.54</v>
      </c>
      <c r="Q192" s="1">
        <f>(Table1[[#This Row],[clicks]]/Table1[[#This Row],[impressions]])*100</f>
        <v>100</v>
      </c>
      <c r="R192" s="1"/>
    </row>
    <row r="193" spans="1:18" x14ac:dyDescent="0.3">
      <c r="A193" t="s">
        <v>293</v>
      </c>
      <c r="B193">
        <v>51</v>
      </c>
      <c r="C193" t="s">
        <v>17</v>
      </c>
      <c r="D193" t="s">
        <v>62</v>
      </c>
      <c r="E193" t="s">
        <v>51</v>
      </c>
      <c r="F193" t="s">
        <v>135</v>
      </c>
      <c r="G193" t="s">
        <v>30</v>
      </c>
      <c r="H193" t="s">
        <v>22</v>
      </c>
      <c r="I193" t="s">
        <v>43</v>
      </c>
      <c r="J193">
        <v>6</v>
      </c>
      <c r="K193">
        <v>5</v>
      </c>
      <c r="L193">
        <v>1</v>
      </c>
      <c r="M193">
        <v>20.75</v>
      </c>
      <c r="N193" t="s">
        <v>76</v>
      </c>
      <c r="O193" t="s">
        <v>25</v>
      </c>
      <c r="P193">
        <v>0.92</v>
      </c>
      <c r="Q193" s="1">
        <f>(Table1[[#This Row],[clicks]]/Table1[[#This Row],[impressions]])*100</f>
        <v>83.333333333333343</v>
      </c>
      <c r="R193" s="1"/>
    </row>
    <row r="194" spans="1:18" x14ac:dyDescent="0.3">
      <c r="A194" t="s">
        <v>294</v>
      </c>
      <c r="B194">
        <v>53</v>
      </c>
      <c r="C194" t="s">
        <v>17</v>
      </c>
      <c r="D194" t="s">
        <v>46</v>
      </c>
      <c r="E194" t="s">
        <v>19</v>
      </c>
      <c r="F194" t="s">
        <v>137</v>
      </c>
      <c r="G194" t="s">
        <v>42</v>
      </c>
      <c r="H194" t="s">
        <v>38</v>
      </c>
      <c r="I194" t="s">
        <v>48</v>
      </c>
      <c r="J194">
        <v>4</v>
      </c>
      <c r="K194">
        <v>2</v>
      </c>
      <c r="L194">
        <v>1</v>
      </c>
      <c r="M194">
        <v>19.73</v>
      </c>
      <c r="N194" t="s">
        <v>68</v>
      </c>
      <c r="O194" t="s">
        <v>25</v>
      </c>
      <c r="P194">
        <v>0.75</v>
      </c>
      <c r="Q194" s="1">
        <f>(Table1[[#This Row],[clicks]]/Table1[[#This Row],[impressions]])*100</f>
        <v>50</v>
      </c>
      <c r="R194" s="1"/>
    </row>
    <row r="195" spans="1:18" x14ac:dyDescent="0.3">
      <c r="A195" t="s">
        <v>295</v>
      </c>
      <c r="B195">
        <v>59</v>
      </c>
      <c r="C195" t="s">
        <v>58</v>
      </c>
      <c r="D195" t="s">
        <v>34</v>
      </c>
      <c r="E195" t="s">
        <v>74</v>
      </c>
      <c r="F195" t="s">
        <v>139</v>
      </c>
      <c r="G195" t="s">
        <v>72</v>
      </c>
      <c r="H195" t="s">
        <v>22</v>
      </c>
      <c r="I195" t="s">
        <v>23</v>
      </c>
      <c r="J195">
        <v>7</v>
      </c>
      <c r="K195">
        <v>2</v>
      </c>
      <c r="L195">
        <v>0</v>
      </c>
      <c r="M195">
        <v>2.0499999999999998</v>
      </c>
      <c r="N195" t="s">
        <v>68</v>
      </c>
      <c r="O195" t="s">
        <v>44</v>
      </c>
      <c r="P195">
        <v>0.15</v>
      </c>
      <c r="Q195" s="1">
        <f>(Table1[[#This Row],[clicks]]/Table1[[#This Row],[impressions]])*100</f>
        <v>28.571428571428569</v>
      </c>
      <c r="R195" s="1"/>
    </row>
    <row r="196" spans="1:18" x14ac:dyDescent="0.3">
      <c r="A196" t="s">
        <v>296</v>
      </c>
      <c r="B196">
        <v>49</v>
      </c>
      <c r="C196" t="s">
        <v>17</v>
      </c>
      <c r="D196" t="s">
        <v>62</v>
      </c>
      <c r="E196" t="s">
        <v>70</v>
      </c>
      <c r="F196" t="s">
        <v>141</v>
      </c>
      <c r="G196" t="s">
        <v>30</v>
      </c>
      <c r="H196" t="s">
        <v>22</v>
      </c>
      <c r="I196" t="s">
        <v>43</v>
      </c>
      <c r="J196">
        <v>10</v>
      </c>
      <c r="K196">
        <v>9</v>
      </c>
      <c r="L196">
        <v>1</v>
      </c>
      <c r="M196">
        <v>29.51</v>
      </c>
      <c r="N196" t="s">
        <v>39</v>
      </c>
      <c r="O196" t="s">
        <v>44</v>
      </c>
      <c r="P196">
        <v>0.95</v>
      </c>
      <c r="Q196" s="1">
        <f>(Table1[[#This Row],[clicks]]/Table1[[#This Row],[impressions]])*100</f>
        <v>90</v>
      </c>
      <c r="R196" s="1"/>
    </row>
    <row r="197" spans="1:18" x14ac:dyDescent="0.3">
      <c r="A197" t="s">
        <v>297</v>
      </c>
      <c r="B197">
        <v>59</v>
      </c>
      <c r="C197" t="s">
        <v>58</v>
      </c>
      <c r="D197" t="s">
        <v>54</v>
      </c>
      <c r="E197" t="s">
        <v>35</v>
      </c>
      <c r="F197" t="s">
        <v>143</v>
      </c>
      <c r="G197" t="s">
        <v>56</v>
      </c>
      <c r="H197" t="s">
        <v>38</v>
      </c>
      <c r="I197" t="s">
        <v>43</v>
      </c>
      <c r="J197">
        <v>4</v>
      </c>
      <c r="K197">
        <v>0</v>
      </c>
      <c r="L197">
        <v>0</v>
      </c>
      <c r="M197">
        <v>1.65</v>
      </c>
      <c r="N197" t="s">
        <v>31</v>
      </c>
      <c r="O197" t="s">
        <v>44</v>
      </c>
      <c r="P197">
        <v>0.01</v>
      </c>
      <c r="Q197" s="1">
        <f>(Table1[[#This Row],[clicks]]/Table1[[#This Row],[impressions]])*100</f>
        <v>0</v>
      </c>
      <c r="R197" s="1"/>
    </row>
    <row r="198" spans="1:18" x14ac:dyDescent="0.3">
      <c r="A198" t="s">
        <v>298</v>
      </c>
      <c r="B198">
        <v>59</v>
      </c>
      <c r="C198" t="s">
        <v>27</v>
      </c>
      <c r="D198" t="s">
        <v>62</v>
      </c>
      <c r="E198" t="s">
        <v>51</v>
      </c>
      <c r="F198" t="s">
        <v>145</v>
      </c>
      <c r="G198" t="s">
        <v>30</v>
      </c>
      <c r="H198" t="s">
        <v>38</v>
      </c>
      <c r="I198" t="s">
        <v>43</v>
      </c>
      <c r="J198">
        <v>10</v>
      </c>
      <c r="K198">
        <v>10</v>
      </c>
      <c r="L198">
        <v>0</v>
      </c>
      <c r="M198">
        <v>6.09</v>
      </c>
      <c r="N198" t="s">
        <v>68</v>
      </c>
      <c r="O198" t="s">
        <v>32</v>
      </c>
      <c r="P198">
        <v>0.53</v>
      </c>
      <c r="Q198" s="1">
        <f>(Table1[[#This Row],[clicks]]/Table1[[#This Row],[impressions]])*100</f>
        <v>100</v>
      </c>
      <c r="R198" s="1"/>
    </row>
    <row r="199" spans="1:18" x14ac:dyDescent="0.3">
      <c r="A199" t="s">
        <v>299</v>
      </c>
      <c r="B199">
        <v>43</v>
      </c>
      <c r="C199" t="s">
        <v>27</v>
      </c>
      <c r="D199" t="s">
        <v>54</v>
      </c>
      <c r="E199" t="s">
        <v>70</v>
      </c>
      <c r="F199" t="s">
        <v>147</v>
      </c>
      <c r="G199" t="s">
        <v>30</v>
      </c>
      <c r="H199" t="s">
        <v>38</v>
      </c>
      <c r="I199" t="s">
        <v>48</v>
      </c>
      <c r="J199">
        <v>2</v>
      </c>
      <c r="K199">
        <v>0</v>
      </c>
      <c r="L199">
        <v>0</v>
      </c>
      <c r="M199">
        <v>4.91</v>
      </c>
      <c r="N199" t="s">
        <v>81</v>
      </c>
      <c r="O199" t="s">
        <v>44</v>
      </c>
      <c r="P199">
        <v>0.02</v>
      </c>
      <c r="Q199" s="1">
        <f>(Table1[[#This Row],[clicks]]/Table1[[#This Row],[impressions]])*100</f>
        <v>0</v>
      </c>
      <c r="R199" s="1"/>
    </row>
    <row r="200" spans="1:18" x14ac:dyDescent="0.3">
      <c r="A200" t="s">
        <v>300</v>
      </c>
      <c r="B200">
        <v>33</v>
      </c>
      <c r="C200" t="s">
        <v>17</v>
      </c>
      <c r="D200" t="s">
        <v>59</v>
      </c>
      <c r="E200" t="s">
        <v>35</v>
      </c>
      <c r="F200" t="s">
        <v>149</v>
      </c>
      <c r="G200" t="s">
        <v>56</v>
      </c>
      <c r="H200" t="s">
        <v>38</v>
      </c>
      <c r="I200" t="s">
        <v>43</v>
      </c>
      <c r="J200">
        <v>6</v>
      </c>
      <c r="K200">
        <v>2</v>
      </c>
      <c r="L200">
        <v>0</v>
      </c>
      <c r="M200">
        <v>17.61</v>
      </c>
      <c r="N200" t="s">
        <v>39</v>
      </c>
      <c r="O200" t="s">
        <v>32</v>
      </c>
      <c r="P200">
        <v>0.25</v>
      </c>
      <c r="Q200" s="1">
        <f>(Table1[[#This Row],[clicks]]/Table1[[#This Row],[impressions]])*100</f>
        <v>33.333333333333329</v>
      </c>
      <c r="R200" s="1"/>
    </row>
    <row r="201" spans="1:18" x14ac:dyDescent="0.3">
      <c r="A201" t="s">
        <v>301</v>
      </c>
      <c r="B201">
        <v>41</v>
      </c>
      <c r="C201" t="s">
        <v>58</v>
      </c>
      <c r="D201" t="s">
        <v>34</v>
      </c>
      <c r="E201" t="s">
        <v>28</v>
      </c>
      <c r="F201" t="s">
        <v>151</v>
      </c>
      <c r="G201" t="s">
        <v>72</v>
      </c>
      <c r="H201" t="s">
        <v>22</v>
      </c>
      <c r="I201" t="s">
        <v>43</v>
      </c>
      <c r="J201">
        <v>5</v>
      </c>
      <c r="K201">
        <v>1</v>
      </c>
      <c r="L201">
        <v>1</v>
      </c>
      <c r="M201">
        <v>15.57</v>
      </c>
      <c r="N201" t="s">
        <v>31</v>
      </c>
      <c r="O201" t="s">
        <v>44</v>
      </c>
      <c r="P201">
        <v>0.57999999999999996</v>
      </c>
      <c r="Q201" s="1">
        <f>(Table1[[#This Row],[clicks]]/Table1[[#This Row],[impressions]])*100</f>
        <v>20</v>
      </c>
      <c r="R201" s="1"/>
    </row>
    <row r="202" spans="1:18" x14ac:dyDescent="0.3">
      <c r="A202" t="s">
        <v>302</v>
      </c>
      <c r="B202">
        <v>25</v>
      </c>
      <c r="C202" t="s">
        <v>58</v>
      </c>
      <c r="D202" t="s">
        <v>59</v>
      </c>
      <c r="E202" t="s">
        <v>70</v>
      </c>
      <c r="F202" t="s">
        <v>20</v>
      </c>
      <c r="G202" t="s">
        <v>37</v>
      </c>
      <c r="H202" t="s">
        <v>22</v>
      </c>
      <c r="I202" t="s">
        <v>23</v>
      </c>
      <c r="J202">
        <v>3</v>
      </c>
      <c r="K202">
        <v>3</v>
      </c>
      <c r="L202">
        <v>1</v>
      </c>
      <c r="M202">
        <v>22.68</v>
      </c>
      <c r="N202" t="s">
        <v>24</v>
      </c>
      <c r="O202" t="s">
        <v>44</v>
      </c>
      <c r="P202">
        <v>1</v>
      </c>
      <c r="Q202" s="1">
        <f>(Table1[[#This Row],[clicks]]/Table1[[#This Row],[impressions]])*100</f>
        <v>100</v>
      </c>
      <c r="R202" s="1"/>
    </row>
    <row r="203" spans="1:18" x14ac:dyDescent="0.3">
      <c r="A203" t="s">
        <v>303</v>
      </c>
      <c r="B203">
        <v>44</v>
      </c>
      <c r="C203" t="s">
        <v>58</v>
      </c>
      <c r="D203" t="s">
        <v>54</v>
      </c>
      <c r="E203" t="s">
        <v>35</v>
      </c>
      <c r="F203" t="s">
        <v>29</v>
      </c>
      <c r="G203" t="s">
        <v>37</v>
      </c>
      <c r="H203" t="s">
        <v>22</v>
      </c>
      <c r="I203" t="s">
        <v>23</v>
      </c>
      <c r="J203">
        <v>11</v>
      </c>
      <c r="K203">
        <v>9</v>
      </c>
      <c r="L203">
        <v>0</v>
      </c>
      <c r="M203">
        <v>3.37</v>
      </c>
      <c r="N203" t="s">
        <v>81</v>
      </c>
      <c r="O203" t="s">
        <v>32</v>
      </c>
      <c r="P203">
        <v>0.43</v>
      </c>
      <c r="Q203" s="1">
        <f>(Table1[[#This Row],[clicks]]/Table1[[#This Row],[impressions]])*100</f>
        <v>81.818181818181827</v>
      </c>
      <c r="R203" s="1"/>
    </row>
    <row r="204" spans="1:18" x14ac:dyDescent="0.3">
      <c r="A204" t="s">
        <v>304</v>
      </c>
      <c r="B204">
        <v>41</v>
      </c>
      <c r="C204" t="s">
        <v>17</v>
      </c>
      <c r="D204" t="s">
        <v>54</v>
      </c>
      <c r="E204" t="s">
        <v>28</v>
      </c>
      <c r="F204" t="s">
        <v>36</v>
      </c>
      <c r="G204" t="s">
        <v>30</v>
      </c>
      <c r="H204" t="s">
        <v>22</v>
      </c>
      <c r="I204" t="s">
        <v>48</v>
      </c>
      <c r="J204">
        <v>9</v>
      </c>
      <c r="K204">
        <v>2</v>
      </c>
      <c r="L204">
        <v>1</v>
      </c>
      <c r="M204">
        <v>25.78</v>
      </c>
      <c r="N204" t="s">
        <v>81</v>
      </c>
      <c r="O204" t="s">
        <v>25</v>
      </c>
      <c r="P204">
        <v>0.61</v>
      </c>
      <c r="Q204" s="1">
        <f>(Table1[[#This Row],[clicks]]/Table1[[#This Row],[impressions]])*100</f>
        <v>22.222222222222221</v>
      </c>
      <c r="R204" s="1"/>
    </row>
    <row r="205" spans="1:18" x14ac:dyDescent="0.3">
      <c r="A205" t="s">
        <v>305</v>
      </c>
      <c r="B205">
        <v>31</v>
      </c>
      <c r="C205" t="s">
        <v>58</v>
      </c>
      <c r="D205" t="s">
        <v>54</v>
      </c>
      <c r="E205" t="s">
        <v>35</v>
      </c>
      <c r="F205" t="s">
        <v>41</v>
      </c>
      <c r="G205" t="s">
        <v>30</v>
      </c>
      <c r="H205" t="s">
        <v>38</v>
      </c>
      <c r="I205" t="s">
        <v>23</v>
      </c>
      <c r="J205">
        <v>8</v>
      </c>
      <c r="K205">
        <v>2</v>
      </c>
      <c r="L205">
        <v>0</v>
      </c>
      <c r="M205">
        <v>14.25</v>
      </c>
      <c r="N205" t="s">
        <v>49</v>
      </c>
      <c r="O205" t="s">
        <v>32</v>
      </c>
      <c r="P205">
        <v>0.2</v>
      </c>
      <c r="Q205" s="1">
        <f>(Table1[[#This Row],[clicks]]/Table1[[#This Row],[impressions]])*100</f>
        <v>25</v>
      </c>
      <c r="R205" s="1"/>
    </row>
    <row r="206" spans="1:18" x14ac:dyDescent="0.3">
      <c r="A206" t="s">
        <v>306</v>
      </c>
      <c r="B206">
        <v>47</v>
      </c>
      <c r="C206" t="s">
        <v>58</v>
      </c>
      <c r="D206" t="s">
        <v>59</v>
      </c>
      <c r="E206" t="s">
        <v>19</v>
      </c>
      <c r="F206" t="s">
        <v>47</v>
      </c>
      <c r="G206" t="s">
        <v>30</v>
      </c>
      <c r="H206" t="s">
        <v>38</v>
      </c>
      <c r="I206" t="s">
        <v>43</v>
      </c>
      <c r="J206">
        <v>14</v>
      </c>
      <c r="K206">
        <v>0</v>
      </c>
      <c r="L206">
        <v>0</v>
      </c>
      <c r="M206">
        <v>3.73</v>
      </c>
      <c r="N206" t="s">
        <v>24</v>
      </c>
      <c r="O206" t="s">
        <v>25</v>
      </c>
      <c r="P206">
        <v>0.02</v>
      </c>
      <c r="Q206" s="1">
        <f>(Table1[[#This Row],[clicks]]/Table1[[#This Row],[impressions]])*100</f>
        <v>0</v>
      </c>
      <c r="R206" s="1"/>
    </row>
    <row r="207" spans="1:18" x14ac:dyDescent="0.3">
      <c r="A207" t="s">
        <v>307</v>
      </c>
      <c r="B207">
        <v>20</v>
      </c>
      <c r="C207" t="s">
        <v>27</v>
      </c>
      <c r="D207" t="s">
        <v>59</v>
      </c>
      <c r="E207" t="s">
        <v>19</v>
      </c>
      <c r="F207" t="s">
        <v>52</v>
      </c>
      <c r="G207" t="s">
        <v>30</v>
      </c>
      <c r="H207" t="s">
        <v>22</v>
      </c>
      <c r="I207" t="s">
        <v>23</v>
      </c>
      <c r="J207">
        <v>15</v>
      </c>
      <c r="K207">
        <v>15</v>
      </c>
      <c r="L207">
        <v>1</v>
      </c>
      <c r="M207">
        <v>12.86</v>
      </c>
      <c r="N207" t="s">
        <v>68</v>
      </c>
      <c r="O207" t="s">
        <v>25</v>
      </c>
      <c r="P207">
        <v>0.96</v>
      </c>
      <c r="Q207" s="1">
        <f>(Table1[[#This Row],[clicks]]/Table1[[#This Row],[impressions]])*100</f>
        <v>100</v>
      </c>
      <c r="R207" s="1"/>
    </row>
    <row r="208" spans="1:18" x14ac:dyDescent="0.3">
      <c r="A208" t="s">
        <v>308</v>
      </c>
      <c r="B208">
        <v>59</v>
      </c>
      <c r="C208" t="s">
        <v>58</v>
      </c>
      <c r="D208" t="s">
        <v>62</v>
      </c>
      <c r="E208" t="s">
        <v>35</v>
      </c>
      <c r="F208" t="s">
        <v>55</v>
      </c>
      <c r="G208" t="s">
        <v>21</v>
      </c>
      <c r="H208" t="s">
        <v>38</v>
      </c>
      <c r="I208" t="s">
        <v>43</v>
      </c>
      <c r="J208">
        <v>14</v>
      </c>
      <c r="K208">
        <v>14</v>
      </c>
      <c r="L208">
        <v>0</v>
      </c>
      <c r="M208">
        <v>11.89</v>
      </c>
      <c r="N208" t="s">
        <v>31</v>
      </c>
      <c r="O208" t="s">
        <v>32</v>
      </c>
      <c r="P208">
        <v>0.56000000000000005</v>
      </c>
      <c r="Q208" s="1">
        <f>(Table1[[#This Row],[clicks]]/Table1[[#This Row],[impressions]])*100</f>
        <v>100</v>
      </c>
      <c r="R208" s="1"/>
    </row>
    <row r="209" spans="1:18" x14ac:dyDescent="0.3">
      <c r="A209" t="s">
        <v>309</v>
      </c>
      <c r="B209">
        <v>52</v>
      </c>
      <c r="C209" t="s">
        <v>17</v>
      </c>
      <c r="D209" t="s">
        <v>62</v>
      </c>
      <c r="E209" t="s">
        <v>70</v>
      </c>
      <c r="F209" t="s">
        <v>60</v>
      </c>
      <c r="G209" t="s">
        <v>30</v>
      </c>
      <c r="H209" t="s">
        <v>22</v>
      </c>
      <c r="I209" t="s">
        <v>48</v>
      </c>
      <c r="J209">
        <v>7</v>
      </c>
      <c r="K209">
        <v>2</v>
      </c>
      <c r="L209">
        <v>0</v>
      </c>
      <c r="M209">
        <v>7.46</v>
      </c>
      <c r="N209" t="s">
        <v>49</v>
      </c>
      <c r="O209" t="s">
        <v>25</v>
      </c>
      <c r="P209">
        <v>0.18</v>
      </c>
      <c r="Q209" s="1">
        <f>(Table1[[#This Row],[clicks]]/Table1[[#This Row],[impressions]])*100</f>
        <v>28.571428571428569</v>
      </c>
      <c r="R209" s="1"/>
    </row>
    <row r="210" spans="1:18" x14ac:dyDescent="0.3">
      <c r="A210" t="s">
        <v>310</v>
      </c>
      <c r="B210">
        <v>37</v>
      </c>
      <c r="C210" t="s">
        <v>27</v>
      </c>
      <c r="D210" t="s">
        <v>62</v>
      </c>
      <c r="E210" t="s">
        <v>19</v>
      </c>
      <c r="F210" t="s">
        <v>63</v>
      </c>
      <c r="G210" t="s">
        <v>37</v>
      </c>
      <c r="H210" t="s">
        <v>38</v>
      </c>
      <c r="I210" t="s">
        <v>48</v>
      </c>
      <c r="J210">
        <v>7</v>
      </c>
      <c r="K210">
        <v>3</v>
      </c>
      <c r="L210">
        <v>1</v>
      </c>
      <c r="M210">
        <v>11.04</v>
      </c>
      <c r="N210" t="s">
        <v>39</v>
      </c>
      <c r="O210" t="s">
        <v>25</v>
      </c>
      <c r="P210">
        <v>0.67</v>
      </c>
      <c r="Q210" s="1">
        <f>(Table1[[#This Row],[clicks]]/Table1[[#This Row],[impressions]])*100</f>
        <v>42.857142857142854</v>
      </c>
      <c r="R210" s="1"/>
    </row>
    <row r="211" spans="1:18" x14ac:dyDescent="0.3">
      <c r="A211" t="s">
        <v>311</v>
      </c>
      <c r="B211">
        <v>25</v>
      </c>
      <c r="C211" t="s">
        <v>17</v>
      </c>
      <c r="D211" t="s">
        <v>62</v>
      </c>
      <c r="E211" t="s">
        <v>35</v>
      </c>
      <c r="F211" t="s">
        <v>65</v>
      </c>
      <c r="G211" t="s">
        <v>37</v>
      </c>
      <c r="H211" t="s">
        <v>22</v>
      </c>
      <c r="I211" t="s">
        <v>23</v>
      </c>
      <c r="J211">
        <v>4</v>
      </c>
      <c r="K211">
        <v>0</v>
      </c>
      <c r="L211">
        <v>0</v>
      </c>
      <c r="M211">
        <v>0.5</v>
      </c>
      <c r="N211" t="s">
        <v>49</v>
      </c>
      <c r="O211" t="s">
        <v>44</v>
      </c>
      <c r="P211">
        <v>0</v>
      </c>
      <c r="Q211" s="1">
        <f>(Table1[[#This Row],[clicks]]/Table1[[#This Row],[impressions]])*100</f>
        <v>0</v>
      </c>
      <c r="R211" s="1"/>
    </row>
    <row r="212" spans="1:18" x14ac:dyDescent="0.3">
      <c r="A212" t="s">
        <v>312</v>
      </c>
      <c r="B212">
        <v>56</v>
      </c>
      <c r="C212" t="s">
        <v>58</v>
      </c>
      <c r="D212" t="s">
        <v>62</v>
      </c>
      <c r="E212" t="s">
        <v>28</v>
      </c>
      <c r="F212" t="s">
        <v>67</v>
      </c>
      <c r="G212" t="s">
        <v>56</v>
      </c>
      <c r="H212" t="s">
        <v>22</v>
      </c>
      <c r="I212" t="s">
        <v>43</v>
      </c>
      <c r="J212">
        <v>8</v>
      </c>
      <c r="K212">
        <v>3</v>
      </c>
      <c r="L212">
        <v>0</v>
      </c>
      <c r="M212">
        <v>22.88</v>
      </c>
      <c r="N212" t="s">
        <v>68</v>
      </c>
      <c r="O212" t="s">
        <v>25</v>
      </c>
      <c r="P212">
        <v>0.28999999999999998</v>
      </c>
      <c r="Q212" s="1">
        <f>(Table1[[#This Row],[clicks]]/Table1[[#This Row],[impressions]])*100</f>
        <v>37.5</v>
      </c>
      <c r="R212" s="1"/>
    </row>
    <row r="213" spans="1:18" x14ac:dyDescent="0.3">
      <c r="A213" t="s">
        <v>313</v>
      </c>
      <c r="B213">
        <v>26</v>
      </c>
      <c r="C213" t="s">
        <v>58</v>
      </c>
      <c r="D213" t="s">
        <v>59</v>
      </c>
      <c r="E213" t="s">
        <v>51</v>
      </c>
      <c r="F213" t="s">
        <v>71</v>
      </c>
      <c r="G213" t="s">
        <v>72</v>
      </c>
      <c r="H213" t="s">
        <v>38</v>
      </c>
      <c r="I213" t="s">
        <v>48</v>
      </c>
      <c r="J213">
        <v>10</v>
      </c>
      <c r="K213">
        <v>10</v>
      </c>
      <c r="L213">
        <v>0</v>
      </c>
      <c r="M213">
        <v>7.87</v>
      </c>
      <c r="N213" t="s">
        <v>76</v>
      </c>
      <c r="O213" t="s">
        <v>32</v>
      </c>
      <c r="P213">
        <v>0.54</v>
      </c>
      <c r="Q213" s="1">
        <f>(Table1[[#This Row],[clicks]]/Table1[[#This Row],[impressions]])*100</f>
        <v>100</v>
      </c>
      <c r="R213" s="1"/>
    </row>
    <row r="214" spans="1:18" x14ac:dyDescent="0.3">
      <c r="A214" t="s">
        <v>314</v>
      </c>
      <c r="B214">
        <v>51</v>
      </c>
      <c r="C214" t="s">
        <v>17</v>
      </c>
      <c r="D214" t="s">
        <v>46</v>
      </c>
      <c r="E214" t="s">
        <v>70</v>
      </c>
      <c r="F214" t="s">
        <v>75</v>
      </c>
      <c r="G214" t="s">
        <v>21</v>
      </c>
      <c r="H214" t="s">
        <v>22</v>
      </c>
      <c r="I214" t="s">
        <v>48</v>
      </c>
      <c r="J214">
        <v>10</v>
      </c>
      <c r="K214">
        <v>2</v>
      </c>
      <c r="L214">
        <v>0</v>
      </c>
      <c r="M214">
        <v>13.39</v>
      </c>
      <c r="N214" t="s">
        <v>81</v>
      </c>
      <c r="O214" t="s">
        <v>25</v>
      </c>
      <c r="P214">
        <v>0.17</v>
      </c>
      <c r="Q214" s="1">
        <f>(Table1[[#This Row],[clicks]]/Table1[[#This Row],[impressions]])*100</f>
        <v>20</v>
      </c>
      <c r="R214" s="1"/>
    </row>
    <row r="215" spans="1:18" x14ac:dyDescent="0.3">
      <c r="A215" t="s">
        <v>315</v>
      </c>
      <c r="B215">
        <v>40</v>
      </c>
      <c r="C215" t="s">
        <v>58</v>
      </c>
      <c r="D215" t="s">
        <v>62</v>
      </c>
      <c r="E215" t="s">
        <v>35</v>
      </c>
      <c r="F215" t="s">
        <v>78</v>
      </c>
      <c r="G215" t="s">
        <v>37</v>
      </c>
      <c r="H215" t="s">
        <v>38</v>
      </c>
      <c r="I215" t="s">
        <v>48</v>
      </c>
      <c r="J215">
        <v>7</v>
      </c>
      <c r="K215">
        <v>6</v>
      </c>
      <c r="L215">
        <v>1</v>
      </c>
      <c r="M215">
        <v>11.92</v>
      </c>
      <c r="N215" t="s">
        <v>68</v>
      </c>
      <c r="O215" t="s">
        <v>32</v>
      </c>
      <c r="P215">
        <v>0.89</v>
      </c>
      <c r="Q215" s="1">
        <f>(Table1[[#This Row],[clicks]]/Table1[[#This Row],[impressions]])*100</f>
        <v>85.714285714285708</v>
      </c>
      <c r="R215" s="1"/>
    </row>
    <row r="216" spans="1:18" x14ac:dyDescent="0.3">
      <c r="A216" t="s">
        <v>316</v>
      </c>
      <c r="B216">
        <v>48</v>
      </c>
      <c r="C216" t="s">
        <v>17</v>
      </c>
      <c r="D216" t="s">
        <v>34</v>
      </c>
      <c r="E216" t="s">
        <v>70</v>
      </c>
      <c r="F216" t="s">
        <v>80</v>
      </c>
      <c r="G216" t="s">
        <v>72</v>
      </c>
      <c r="H216" t="s">
        <v>22</v>
      </c>
      <c r="I216" t="s">
        <v>43</v>
      </c>
      <c r="J216">
        <v>15</v>
      </c>
      <c r="K216">
        <v>1</v>
      </c>
      <c r="L216">
        <v>0</v>
      </c>
      <c r="M216">
        <v>29.07</v>
      </c>
      <c r="N216" t="s">
        <v>24</v>
      </c>
      <c r="O216" t="s">
        <v>32</v>
      </c>
      <c r="P216">
        <v>0.13</v>
      </c>
      <c r="Q216" s="1">
        <f>(Table1[[#This Row],[clicks]]/Table1[[#This Row],[impressions]])*100</f>
        <v>6.666666666666667</v>
      </c>
      <c r="R216" s="1"/>
    </row>
    <row r="217" spans="1:18" x14ac:dyDescent="0.3">
      <c r="A217" t="s">
        <v>317</v>
      </c>
      <c r="B217">
        <v>26</v>
      </c>
      <c r="C217" t="s">
        <v>27</v>
      </c>
      <c r="D217" t="s">
        <v>34</v>
      </c>
      <c r="E217" t="s">
        <v>70</v>
      </c>
      <c r="F217" t="s">
        <v>83</v>
      </c>
      <c r="G217" t="s">
        <v>56</v>
      </c>
      <c r="H217" t="s">
        <v>38</v>
      </c>
      <c r="I217" t="s">
        <v>48</v>
      </c>
      <c r="J217">
        <v>2</v>
      </c>
      <c r="K217">
        <v>1</v>
      </c>
      <c r="L217">
        <v>0</v>
      </c>
      <c r="M217">
        <v>3.68</v>
      </c>
      <c r="N217" t="s">
        <v>31</v>
      </c>
      <c r="O217" t="s">
        <v>25</v>
      </c>
      <c r="P217">
        <v>0.27</v>
      </c>
      <c r="Q217" s="1">
        <f>(Table1[[#This Row],[clicks]]/Table1[[#This Row],[impressions]])*100</f>
        <v>50</v>
      </c>
      <c r="R217" s="1"/>
    </row>
    <row r="218" spans="1:18" x14ac:dyDescent="0.3">
      <c r="A218" t="s">
        <v>318</v>
      </c>
      <c r="B218">
        <v>21</v>
      </c>
      <c r="C218" t="s">
        <v>27</v>
      </c>
      <c r="D218" t="s">
        <v>46</v>
      </c>
      <c r="E218" t="s">
        <v>19</v>
      </c>
      <c r="F218" t="s">
        <v>85</v>
      </c>
      <c r="G218" t="s">
        <v>37</v>
      </c>
      <c r="H218" t="s">
        <v>22</v>
      </c>
      <c r="I218" t="s">
        <v>23</v>
      </c>
      <c r="J218">
        <v>4</v>
      </c>
      <c r="K218">
        <v>4</v>
      </c>
      <c r="L218">
        <v>0</v>
      </c>
      <c r="M218">
        <v>17.21</v>
      </c>
      <c r="N218" t="s">
        <v>81</v>
      </c>
      <c r="O218" t="s">
        <v>25</v>
      </c>
      <c r="P218">
        <v>0.59</v>
      </c>
      <c r="Q218" s="1">
        <f>(Table1[[#This Row],[clicks]]/Table1[[#This Row],[impressions]])*100</f>
        <v>100</v>
      </c>
      <c r="R218" s="1"/>
    </row>
    <row r="219" spans="1:18" x14ac:dyDescent="0.3">
      <c r="A219" t="s">
        <v>319</v>
      </c>
      <c r="B219">
        <v>39</v>
      </c>
      <c r="C219" t="s">
        <v>27</v>
      </c>
      <c r="D219" t="s">
        <v>18</v>
      </c>
      <c r="E219" t="s">
        <v>51</v>
      </c>
      <c r="F219" t="s">
        <v>87</v>
      </c>
      <c r="G219" t="s">
        <v>56</v>
      </c>
      <c r="H219" t="s">
        <v>22</v>
      </c>
      <c r="I219" t="s">
        <v>48</v>
      </c>
      <c r="J219">
        <v>13</v>
      </c>
      <c r="K219">
        <v>7</v>
      </c>
      <c r="L219">
        <v>0</v>
      </c>
      <c r="M219">
        <v>21.17</v>
      </c>
      <c r="N219" t="s">
        <v>31</v>
      </c>
      <c r="O219" t="s">
        <v>25</v>
      </c>
      <c r="P219">
        <v>0.37</v>
      </c>
      <c r="Q219" s="1">
        <f>(Table1[[#This Row],[clicks]]/Table1[[#This Row],[impressions]])*100</f>
        <v>53.846153846153847</v>
      </c>
      <c r="R219" s="1"/>
    </row>
    <row r="220" spans="1:18" x14ac:dyDescent="0.3">
      <c r="A220" t="s">
        <v>320</v>
      </c>
      <c r="B220">
        <v>43</v>
      </c>
      <c r="C220" t="s">
        <v>17</v>
      </c>
      <c r="D220" t="s">
        <v>54</v>
      </c>
      <c r="E220" t="s">
        <v>70</v>
      </c>
      <c r="F220" t="s">
        <v>89</v>
      </c>
      <c r="G220" t="s">
        <v>21</v>
      </c>
      <c r="H220" t="s">
        <v>38</v>
      </c>
      <c r="I220" t="s">
        <v>43</v>
      </c>
      <c r="J220">
        <v>9</v>
      </c>
      <c r="K220">
        <v>5</v>
      </c>
      <c r="L220">
        <v>1</v>
      </c>
      <c r="M220">
        <v>11.43</v>
      </c>
      <c r="N220" t="s">
        <v>81</v>
      </c>
      <c r="O220" t="s">
        <v>44</v>
      </c>
      <c r="P220">
        <v>0.73</v>
      </c>
      <c r="Q220" s="1">
        <f>(Table1[[#This Row],[clicks]]/Table1[[#This Row],[impressions]])*100</f>
        <v>55.555555555555557</v>
      </c>
      <c r="R220" s="1"/>
    </row>
    <row r="221" spans="1:18" x14ac:dyDescent="0.3">
      <c r="A221" t="s">
        <v>321</v>
      </c>
      <c r="B221">
        <v>24</v>
      </c>
      <c r="C221" t="s">
        <v>58</v>
      </c>
      <c r="D221" t="s">
        <v>46</v>
      </c>
      <c r="E221" t="s">
        <v>70</v>
      </c>
      <c r="F221" t="s">
        <v>91</v>
      </c>
      <c r="G221" t="s">
        <v>56</v>
      </c>
      <c r="H221" t="s">
        <v>38</v>
      </c>
      <c r="I221" t="s">
        <v>43</v>
      </c>
      <c r="J221">
        <v>7</v>
      </c>
      <c r="K221">
        <v>0</v>
      </c>
      <c r="L221">
        <v>0</v>
      </c>
      <c r="M221">
        <v>2.81</v>
      </c>
      <c r="N221" t="s">
        <v>76</v>
      </c>
      <c r="O221" t="s">
        <v>32</v>
      </c>
      <c r="P221">
        <v>0.01</v>
      </c>
      <c r="Q221" s="1">
        <f>(Table1[[#This Row],[clicks]]/Table1[[#This Row],[impressions]])*100</f>
        <v>0</v>
      </c>
      <c r="R221" s="1"/>
    </row>
    <row r="222" spans="1:18" x14ac:dyDescent="0.3">
      <c r="A222" t="s">
        <v>322</v>
      </c>
      <c r="B222">
        <v>27</v>
      </c>
      <c r="C222" t="s">
        <v>17</v>
      </c>
      <c r="D222" t="s">
        <v>59</v>
      </c>
      <c r="E222" t="s">
        <v>74</v>
      </c>
      <c r="F222" t="s">
        <v>93</v>
      </c>
      <c r="G222" t="s">
        <v>37</v>
      </c>
      <c r="H222" t="s">
        <v>38</v>
      </c>
      <c r="I222" t="s">
        <v>43</v>
      </c>
      <c r="J222">
        <v>3</v>
      </c>
      <c r="K222">
        <v>1</v>
      </c>
      <c r="L222">
        <v>1</v>
      </c>
      <c r="M222">
        <v>12.02</v>
      </c>
      <c r="N222" t="s">
        <v>68</v>
      </c>
      <c r="O222" t="s">
        <v>25</v>
      </c>
      <c r="P222">
        <v>0.63</v>
      </c>
      <c r="Q222" s="1">
        <f>(Table1[[#This Row],[clicks]]/Table1[[#This Row],[impressions]])*100</f>
        <v>33.333333333333329</v>
      </c>
      <c r="R222" s="1"/>
    </row>
    <row r="223" spans="1:18" x14ac:dyDescent="0.3">
      <c r="A223" t="s">
        <v>323</v>
      </c>
      <c r="B223">
        <v>49</v>
      </c>
      <c r="C223" t="s">
        <v>58</v>
      </c>
      <c r="D223" t="s">
        <v>62</v>
      </c>
      <c r="E223" t="s">
        <v>19</v>
      </c>
      <c r="F223" t="s">
        <v>95</v>
      </c>
      <c r="G223" t="s">
        <v>21</v>
      </c>
      <c r="H223" t="s">
        <v>38</v>
      </c>
      <c r="I223" t="s">
        <v>43</v>
      </c>
      <c r="J223">
        <v>12</v>
      </c>
      <c r="K223">
        <v>10</v>
      </c>
      <c r="L223">
        <v>0</v>
      </c>
      <c r="M223">
        <v>14.36</v>
      </c>
      <c r="N223" t="s">
        <v>31</v>
      </c>
      <c r="O223" t="s">
        <v>44</v>
      </c>
      <c r="P223">
        <v>0.49</v>
      </c>
      <c r="Q223" s="1">
        <f>(Table1[[#This Row],[clicks]]/Table1[[#This Row],[impressions]])*100</f>
        <v>83.333333333333343</v>
      </c>
      <c r="R223" s="1"/>
    </row>
    <row r="224" spans="1:18" x14ac:dyDescent="0.3">
      <c r="A224" t="s">
        <v>324</v>
      </c>
      <c r="B224">
        <v>28</v>
      </c>
      <c r="C224" t="s">
        <v>17</v>
      </c>
      <c r="D224" t="s">
        <v>62</v>
      </c>
      <c r="E224" t="s">
        <v>74</v>
      </c>
      <c r="F224" t="s">
        <v>97</v>
      </c>
      <c r="G224" t="s">
        <v>42</v>
      </c>
      <c r="H224" t="s">
        <v>22</v>
      </c>
      <c r="I224" t="s">
        <v>48</v>
      </c>
      <c r="J224">
        <v>11</v>
      </c>
      <c r="K224">
        <v>0</v>
      </c>
      <c r="L224">
        <v>0</v>
      </c>
      <c r="M224">
        <v>2.62</v>
      </c>
      <c r="N224" t="s">
        <v>68</v>
      </c>
      <c r="O224" t="s">
        <v>25</v>
      </c>
      <c r="P224">
        <v>0.01</v>
      </c>
      <c r="Q224" s="1">
        <f>(Table1[[#This Row],[clicks]]/Table1[[#This Row],[impressions]])*100</f>
        <v>0</v>
      </c>
      <c r="R224" s="1"/>
    </row>
    <row r="225" spans="1:18" x14ac:dyDescent="0.3">
      <c r="A225" t="s">
        <v>325</v>
      </c>
      <c r="B225">
        <v>60</v>
      </c>
      <c r="C225" t="s">
        <v>17</v>
      </c>
      <c r="D225" t="s">
        <v>18</v>
      </c>
      <c r="E225" t="s">
        <v>35</v>
      </c>
      <c r="F225" t="s">
        <v>99</v>
      </c>
      <c r="G225" t="s">
        <v>56</v>
      </c>
      <c r="H225" t="s">
        <v>22</v>
      </c>
      <c r="I225" t="s">
        <v>23</v>
      </c>
      <c r="J225">
        <v>12</v>
      </c>
      <c r="K225">
        <v>2</v>
      </c>
      <c r="L225">
        <v>1</v>
      </c>
      <c r="M225">
        <v>15.67</v>
      </c>
      <c r="N225" t="s">
        <v>39</v>
      </c>
      <c r="O225" t="s">
        <v>25</v>
      </c>
      <c r="P225">
        <v>0.56000000000000005</v>
      </c>
      <c r="Q225" s="1">
        <f>(Table1[[#This Row],[clicks]]/Table1[[#This Row],[impressions]])*100</f>
        <v>16.666666666666664</v>
      </c>
      <c r="R225" s="1"/>
    </row>
    <row r="226" spans="1:18" x14ac:dyDescent="0.3">
      <c r="A226" t="s">
        <v>326</v>
      </c>
      <c r="B226">
        <v>57</v>
      </c>
      <c r="C226" t="s">
        <v>58</v>
      </c>
      <c r="D226" t="s">
        <v>62</v>
      </c>
      <c r="E226" t="s">
        <v>74</v>
      </c>
      <c r="F226" t="s">
        <v>101</v>
      </c>
      <c r="G226" t="s">
        <v>42</v>
      </c>
      <c r="H226" t="s">
        <v>38</v>
      </c>
      <c r="I226" t="s">
        <v>23</v>
      </c>
      <c r="J226">
        <v>1</v>
      </c>
      <c r="K226">
        <v>1</v>
      </c>
      <c r="L226">
        <v>1</v>
      </c>
      <c r="M226">
        <v>16.350000000000001</v>
      </c>
      <c r="N226" t="s">
        <v>39</v>
      </c>
      <c r="O226" t="s">
        <v>32</v>
      </c>
      <c r="P226">
        <v>0.98</v>
      </c>
      <c r="Q226" s="1">
        <f>(Table1[[#This Row],[clicks]]/Table1[[#This Row],[impressions]])*100</f>
        <v>100</v>
      </c>
      <c r="R226" s="1"/>
    </row>
    <row r="227" spans="1:18" x14ac:dyDescent="0.3">
      <c r="A227" t="s">
        <v>327</v>
      </c>
      <c r="B227">
        <v>36</v>
      </c>
      <c r="C227" t="s">
        <v>17</v>
      </c>
      <c r="D227" t="s">
        <v>54</v>
      </c>
      <c r="E227" t="s">
        <v>19</v>
      </c>
      <c r="F227" t="s">
        <v>103</v>
      </c>
      <c r="G227" t="s">
        <v>72</v>
      </c>
      <c r="H227" t="s">
        <v>38</v>
      </c>
      <c r="I227" t="s">
        <v>23</v>
      </c>
      <c r="J227">
        <v>2</v>
      </c>
      <c r="K227">
        <v>0</v>
      </c>
      <c r="L227">
        <v>0</v>
      </c>
      <c r="M227">
        <v>2.62</v>
      </c>
      <c r="N227" t="s">
        <v>76</v>
      </c>
      <c r="O227" t="s">
        <v>25</v>
      </c>
      <c r="P227">
        <v>0.01</v>
      </c>
      <c r="Q227" s="1">
        <f>(Table1[[#This Row],[clicks]]/Table1[[#This Row],[impressions]])*100</f>
        <v>0</v>
      </c>
      <c r="R227" s="1"/>
    </row>
    <row r="228" spans="1:18" x14ac:dyDescent="0.3">
      <c r="A228" t="s">
        <v>328</v>
      </c>
      <c r="B228">
        <v>57</v>
      </c>
      <c r="C228" t="s">
        <v>58</v>
      </c>
      <c r="D228" t="s">
        <v>59</v>
      </c>
      <c r="E228" t="s">
        <v>70</v>
      </c>
      <c r="F228" t="s">
        <v>105</v>
      </c>
      <c r="G228" t="s">
        <v>21</v>
      </c>
      <c r="H228" t="s">
        <v>38</v>
      </c>
      <c r="I228" t="s">
        <v>23</v>
      </c>
      <c r="J228">
        <v>6</v>
      </c>
      <c r="K228">
        <v>3</v>
      </c>
      <c r="L228">
        <v>1</v>
      </c>
      <c r="M228">
        <v>8.0500000000000007</v>
      </c>
      <c r="N228" t="s">
        <v>31</v>
      </c>
      <c r="O228" t="s">
        <v>25</v>
      </c>
      <c r="P228">
        <v>0.69</v>
      </c>
      <c r="Q228" s="1">
        <f>(Table1[[#This Row],[clicks]]/Table1[[#This Row],[impressions]])*100</f>
        <v>50</v>
      </c>
      <c r="R228" s="1"/>
    </row>
    <row r="229" spans="1:18" x14ac:dyDescent="0.3">
      <c r="A229" t="s">
        <v>329</v>
      </c>
      <c r="B229">
        <v>37</v>
      </c>
      <c r="C229" t="s">
        <v>58</v>
      </c>
      <c r="D229" t="s">
        <v>18</v>
      </c>
      <c r="E229" t="s">
        <v>19</v>
      </c>
      <c r="F229" t="s">
        <v>107</v>
      </c>
      <c r="G229" t="s">
        <v>72</v>
      </c>
      <c r="H229" t="s">
        <v>22</v>
      </c>
      <c r="I229" t="s">
        <v>23</v>
      </c>
      <c r="J229">
        <v>7</v>
      </c>
      <c r="K229">
        <v>6</v>
      </c>
      <c r="L229">
        <v>1</v>
      </c>
      <c r="M229">
        <v>14.8</v>
      </c>
      <c r="N229" t="s">
        <v>31</v>
      </c>
      <c r="O229" t="s">
        <v>25</v>
      </c>
      <c r="P229">
        <v>0.9</v>
      </c>
      <c r="Q229" s="1">
        <f>(Table1[[#This Row],[clicks]]/Table1[[#This Row],[impressions]])*100</f>
        <v>85.714285714285708</v>
      </c>
      <c r="R229" s="1"/>
    </row>
    <row r="230" spans="1:18" x14ac:dyDescent="0.3">
      <c r="A230" t="s">
        <v>330</v>
      </c>
      <c r="B230">
        <v>28</v>
      </c>
      <c r="C230" t="s">
        <v>17</v>
      </c>
      <c r="D230" t="s">
        <v>46</v>
      </c>
      <c r="E230" t="s">
        <v>35</v>
      </c>
      <c r="F230" t="s">
        <v>109</v>
      </c>
      <c r="G230" t="s">
        <v>72</v>
      </c>
      <c r="H230" t="s">
        <v>38</v>
      </c>
      <c r="I230" t="s">
        <v>48</v>
      </c>
      <c r="J230">
        <v>14</v>
      </c>
      <c r="K230">
        <v>1</v>
      </c>
      <c r="L230">
        <v>0</v>
      </c>
      <c r="M230">
        <v>27.66</v>
      </c>
      <c r="N230" t="s">
        <v>76</v>
      </c>
      <c r="O230" t="s">
        <v>25</v>
      </c>
      <c r="P230">
        <v>0.14000000000000001</v>
      </c>
      <c r="Q230" s="1">
        <f>(Table1[[#This Row],[clicks]]/Table1[[#This Row],[impressions]])*100</f>
        <v>7.1428571428571423</v>
      </c>
      <c r="R230" s="1"/>
    </row>
    <row r="231" spans="1:18" x14ac:dyDescent="0.3">
      <c r="A231" t="s">
        <v>331</v>
      </c>
      <c r="B231">
        <v>54</v>
      </c>
      <c r="C231" t="s">
        <v>27</v>
      </c>
      <c r="D231" t="s">
        <v>59</v>
      </c>
      <c r="E231" t="s">
        <v>28</v>
      </c>
      <c r="F231" t="s">
        <v>111</v>
      </c>
      <c r="G231" t="s">
        <v>30</v>
      </c>
      <c r="H231" t="s">
        <v>38</v>
      </c>
      <c r="I231" t="s">
        <v>48</v>
      </c>
      <c r="J231">
        <v>10</v>
      </c>
      <c r="K231">
        <v>10</v>
      </c>
      <c r="L231">
        <v>1</v>
      </c>
      <c r="M231">
        <v>27.93</v>
      </c>
      <c r="N231" t="s">
        <v>39</v>
      </c>
      <c r="O231" t="s">
        <v>25</v>
      </c>
      <c r="P231">
        <v>1</v>
      </c>
      <c r="Q231" s="1">
        <f>(Table1[[#This Row],[clicks]]/Table1[[#This Row],[impressions]])*100</f>
        <v>100</v>
      </c>
      <c r="R231" s="1"/>
    </row>
    <row r="232" spans="1:18" x14ac:dyDescent="0.3">
      <c r="A232" t="s">
        <v>332</v>
      </c>
      <c r="B232">
        <v>31</v>
      </c>
      <c r="C232" t="s">
        <v>58</v>
      </c>
      <c r="D232" t="s">
        <v>34</v>
      </c>
      <c r="E232" t="s">
        <v>19</v>
      </c>
      <c r="F232" t="s">
        <v>113</v>
      </c>
      <c r="G232" t="s">
        <v>42</v>
      </c>
      <c r="H232" t="s">
        <v>22</v>
      </c>
      <c r="I232" t="s">
        <v>43</v>
      </c>
      <c r="J232">
        <v>3</v>
      </c>
      <c r="K232">
        <v>1</v>
      </c>
      <c r="L232">
        <v>0</v>
      </c>
      <c r="M232">
        <v>25.63</v>
      </c>
      <c r="N232" t="s">
        <v>31</v>
      </c>
      <c r="O232" t="s">
        <v>32</v>
      </c>
      <c r="P232">
        <v>0.27</v>
      </c>
      <c r="Q232" s="1">
        <f>(Table1[[#This Row],[clicks]]/Table1[[#This Row],[impressions]])*100</f>
        <v>33.333333333333329</v>
      </c>
      <c r="R232" s="1"/>
    </row>
    <row r="233" spans="1:18" x14ac:dyDescent="0.3">
      <c r="A233" t="s">
        <v>333</v>
      </c>
      <c r="B233">
        <v>39</v>
      </c>
      <c r="C233" t="s">
        <v>27</v>
      </c>
      <c r="D233" t="s">
        <v>62</v>
      </c>
      <c r="E233" t="s">
        <v>51</v>
      </c>
      <c r="F233" t="s">
        <v>115</v>
      </c>
      <c r="G233" t="s">
        <v>72</v>
      </c>
      <c r="H233" t="s">
        <v>22</v>
      </c>
      <c r="I233" t="s">
        <v>48</v>
      </c>
      <c r="J233">
        <v>12</v>
      </c>
      <c r="K233">
        <v>5</v>
      </c>
      <c r="L233">
        <v>1</v>
      </c>
      <c r="M233">
        <v>13.68</v>
      </c>
      <c r="N233" t="s">
        <v>68</v>
      </c>
      <c r="O233" t="s">
        <v>25</v>
      </c>
      <c r="P233">
        <v>0.68</v>
      </c>
      <c r="Q233" s="1">
        <f>(Table1[[#This Row],[clicks]]/Table1[[#This Row],[impressions]])*100</f>
        <v>41.666666666666671</v>
      </c>
      <c r="R233" s="1"/>
    </row>
    <row r="234" spans="1:18" x14ac:dyDescent="0.3">
      <c r="A234" t="s">
        <v>334</v>
      </c>
      <c r="B234">
        <v>39</v>
      </c>
      <c r="C234" t="s">
        <v>58</v>
      </c>
      <c r="D234" t="s">
        <v>54</v>
      </c>
      <c r="E234" t="s">
        <v>74</v>
      </c>
      <c r="F234" t="s">
        <v>117</v>
      </c>
      <c r="G234" t="s">
        <v>42</v>
      </c>
      <c r="H234" t="s">
        <v>38</v>
      </c>
      <c r="I234" t="s">
        <v>23</v>
      </c>
      <c r="J234">
        <v>11</v>
      </c>
      <c r="K234">
        <v>4</v>
      </c>
      <c r="L234">
        <v>0</v>
      </c>
      <c r="M234">
        <v>14.07</v>
      </c>
      <c r="N234" t="s">
        <v>76</v>
      </c>
      <c r="O234" t="s">
        <v>44</v>
      </c>
      <c r="P234">
        <v>0.25</v>
      </c>
      <c r="Q234" s="1">
        <f>(Table1[[#This Row],[clicks]]/Table1[[#This Row],[impressions]])*100</f>
        <v>36.363636363636367</v>
      </c>
      <c r="R234" s="1"/>
    </row>
    <row r="235" spans="1:18" x14ac:dyDescent="0.3">
      <c r="A235" t="s">
        <v>335</v>
      </c>
      <c r="B235">
        <v>53</v>
      </c>
      <c r="C235" t="s">
        <v>27</v>
      </c>
      <c r="D235" t="s">
        <v>46</v>
      </c>
      <c r="E235" t="s">
        <v>51</v>
      </c>
      <c r="F235" t="s">
        <v>119</v>
      </c>
      <c r="G235" t="s">
        <v>72</v>
      </c>
      <c r="H235" t="s">
        <v>38</v>
      </c>
      <c r="I235" t="s">
        <v>23</v>
      </c>
      <c r="J235">
        <v>13</v>
      </c>
      <c r="K235">
        <v>9</v>
      </c>
      <c r="L235">
        <v>1</v>
      </c>
      <c r="M235">
        <v>8.15</v>
      </c>
      <c r="N235" t="s">
        <v>49</v>
      </c>
      <c r="O235" t="s">
        <v>25</v>
      </c>
      <c r="P235">
        <v>0.79</v>
      </c>
      <c r="Q235" s="1">
        <f>(Table1[[#This Row],[clicks]]/Table1[[#This Row],[impressions]])*100</f>
        <v>69.230769230769226</v>
      </c>
      <c r="R235" s="1"/>
    </row>
    <row r="236" spans="1:18" x14ac:dyDescent="0.3">
      <c r="A236" t="s">
        <v>336</v>
      </c>
      <c r="B236">
        <v>35</v>
      </c>
      <c r="C236" t="s">
        <v>17</v>
      </c>
      <c r="D236" t="s">
        <v>46</v>
      </c>
      <c r="E236" t="s">
        <v>19</v>
      </c>
      <c r="F236" t="s">
        <v>121</v>
      </c>
      <c r="G236" t="s">
        <v>72</v>
      </c>
      <c r="H236" t="s">
        <v>22</v>
      </c>
      <c r="I236" t="s">
        <v>48</v>
      </c>
      <c r="J236">
        <v>7</v>
      </c>
      <c r="K236">
        <v>5</v>
      </c>
      <c r="L236">
        <v>1</v>
      </c>
      <c r="M236">
        <v>3.65</v>
      </c>
      <c r="N236" t="s">
        <v>39</v>
      </c>
      <c r="O236" t="s">
        <v>44</v>
      </c>
      <c r="P236">
        <v>0.78</v>
      </c>
      <c r="Q236" s="1">
        <f>(Table1[[#This Row],[clicks]]/Table1[[#This Row],[impressions]])*100</f>
        <v>71.428571428571431</v>
      </c>
      <c r="R236" s="1"/>
    </row>
    <row r="237" spans="1:18" x14ac:dyDescent="0.3">
      <c r="A237" t="s">
        <v>337</v>
      </c>
      <c r="B237">
        <v>41</v>
      </c>
      <c r="C237" t="s">
        <v>27</v>
      </c>
      <c r="D237" t="s">
        <v>18</v>
      </c>
      <c r="E237" t="s">
        <v>51</v>
      </c>
      <c r="F237" t="s">
        <v>123</v>
      </c>
      <c r="G237" t="s">
        <v>30</v>
      </c>
      <c r="H237" t="s">
        <v>22</v>
      </c>
      <c r="I237" t="s">
        <v>43</v>
      </c>
      <c r="J237">
        <v>8</v>
      </c>
      <c r="K237">
        <v>8</v>
      </c>
      <c r="L237">
        <v>0</v>
      </c>
      <c r="M237">
        <v>12.83</v>
      </c>
      <c r="N237" t="s">
        <v>49</v>
      </c>
      <c r="O237" t="s">
        <v>25</v>
      </c>
      <c r="P237">
        <v>0.56000000000000005</v>
      </c>
      <c r="Q237" s="1">
        <f>(Table1[[#This Row],[clicks]]/Table1[[#This Row],[impressions]])*100</f>
        <v>100</v>
      </c>
      <c r="R237" s="1"/>
    </row>
    <row r="238" spans="1:18" x14ac:dyDescent="0.3">
      <c r="A238" t="s">
        <v>338</v>
      </c>
      <c r="B238">
        <v>40</v>
      </c>
      <c r="C238" t="s">
        <v>58</v>
      </c>
      <c r="D238" t="s">
        <v>18</v>
      </c>
      <c r="E238" t="s">
        <v>74</v>
      </c>
      <c r="F238" t="s">
        <v>125</v>
      </c>
      <c r="G238" t="s">
        <v>37</v>
      </c>
      <c r="H238" t="s">
        <v>38</v>
      </c>
      <c r="I238" t="s">
        <v>43</v>
      </c>
      <c r="J238">
        <v>1</v>
      </c>
      <c r="K238">
        <v>1</v>
      </c>
      <c r="L238">
        <v>1</v>
      </c>
      <c r="M238">
        <v>23.6</v>
      </c>
      <c r="N238" t="s">
        <v>31</v>
      </c>
      <c r="O238" t="s">
        <v>32</v>
      </c>
      <c r="P238">
        <v>1</v>
      </c>
      <c r="Q238" s="1">
        <f>(Table1[[#This Row],[clicks]]/Table1[[#This Row],[impressions]])*100</f>
        <v>100</v>
      </c>
      <c r="R238" s="1"/>
    </row>
    <row r="239" spans="1:18" x14ac:dyDescent="0.3">
      <c r="A239" t="s">
        <v>339</v>
      </c>
      <c r="B239">
        <v>33</v>
      </c>
      <c r="C239" t="s">
        <v>58</v>
      </c>
      <c r="D239" t="s">
        <v>54</v>
      </c>
      <c r="E239" t="s">
        <v>51</v>
      </c>
      <c r="F239" t="s">
        <v>127</v>
      </c>
      <c r="G239" t="s">
        <v>72</v>
      </c>
      <c r="H239" t="s">
        <v>38</v>
      </c>
      <c r="I239" t="s">
        <v>23</v>
      </c>
      <c r="J239">
        <v>3</v>
      </c>
      <c r="K239">
        <v>2</v>
      </c>
      <c r="L239">
        <v>1</v>
      </c>
      <c r="M239">
        <v>15.3</v>
      </c>
      <c r="N239" t="s">
        <v>49</v>
      </c>
      <c r="O239" t="s">
        <v>25</v>
      </c>
      <c r="P239">
        <v>0.81</v>
      </c>
      <c r="Q239" s="1">
        <f>(Table1[[#This Row],[clicks]]/Table1[[#This Row],[impressions]])*100</f>
        <v>66.666666666666657</v>
      </c>
      <c r="R239" s="1"/>
    </row>
    <row r="240" spans="1:18" x14ac:dyDescent="0.3">
      <c r="A240" t="s">
        <v>340</v>
      </c>
      <c r="B240">
        <v>45</v>
      </c>
      <c r="C240" t="s">
        <v>27</v>
      </c>
      <c r="D240" t="s">
        <v>46</v>
      </c>
      <c r="E240" t="s">
        <v>70</v>
      </c>
      <c r="F240" t="s">
        <v>129</v>
      </c>
      <c r="G240" t="s">
        <v>42</v>
      </c>
      <c r="H240" t="s">
        <v>22</v>
      </c>
      <c r="I240" t="s">
        <v>43</v>
      </c>
      <c r="J240">
        <v>5</v>
      </c>
      <c r="K240">
        <v>1</v>
      </c>
      <c r="L240">
        <v>0</v>
      </c>
      <c r="M240">
        <v>15.38</v>
      </c>
      <c r="N240" t="s">
        <v>24</v>
      </c>
      <c r="O240" t="s">
        <v>25</v>
      </c>
      <c r="P240">
        <v>0.18</v>
      </c>
      <c r="Q240" s="1">
        <f>(Table1[[#This Row],[clicks]]/Table1[[#This Row],[impressions]])*100</f>
        <v>20</v>
      </c>
      <c r="R240" s="1"/>
    </row>
    <row r="241" spans="1:18" x14ac:dyDescent="0.3">
      <c r="A241" t="s">
        <v>341</v>
      </c>
      <c r="B241">
        <v>47</v>
      </c>
      <c r="C241" t="s">
        <v>17</v>
      </c>
      <c r="D241" t="s">
        <v>34</v>
      </c>
      <c r="E241" t="s">
        <v>70</v>
      </c>
      <c r="F241" t="s">
        <v>131</v>
      </c>
      <c r="G241" t="s">
        <v>30</v>
      </c>
      <c r="H241" t="s">
        <v>38</v>
      </c>
      <c r="I241" t="s">
        <v>43</v>
      </c>
      <c r="J241">
        <v>14</v>
      </c>
      <c r="K241">
        <v>9</v>
      </c>
      <c r="L241">
        <v>1</v>
      </c>
      <c r="M241">
        <v>26</v>
      </c>
      <c r="N241" t="s">
        <v>81</v>
      </c>
      <c r="O241" t="s">
        <v>44</v>
      </c>
      <c r="P241">
        <v>0.82</v>
      </c>
      <c r="Q241" s="1">
        <f>(Table1[[#This Row],[clicks]]/Table1[[#This Row],[impressions]])*100</f>
        <v>64.285714285714292</v>
      </c>
      <c r="R241" s="1"/>
    </row>
    <row r="242" spans="1:18" x14ac:dyDescent="0.3">
      <c r="A242" t="s">
        <v>342</v>
      </c>
      <c r="B242">
        <v>45</v>
      </c>
      <c r="C242" t="s">
        <v>58</v>
      </c>
      <c r="D242" t="s">
        <v>54</v>
      </c>
      <c r="E242" t="s">
        <v>51</v>
      </c>
      <c r="F242" t="s">
        <v>133</v>
      </c>
      <c r="G242" t="s">
        <v>21</v>
      </c>
      <c r="H242" t="s">
        <v>38</v>
      </c>
      <c r="I242" t="s">
        <v>48</v>
      </c>
      <c r="J242">
        <v>12</v>
      </c>
      <c r="K242">
        <v>3</v>
      </c>
      <c r="L242">
        <v>1</v>
      </c>
      <c r="M242">
        <v>6.15</v>
      </c>
      <c r="N242" t="s">
        <v>81</v>
      </c>
      <c r="O242" t="s">
        <v>44</v>
      </c>
      <c r="P242">
        <v>0.56000000000000005</v>
      </c>
      <c r="Q242" s="1">
        <f>(Table1[[#This Row],[clicks]]/Table1[[#This Row],[impressions]])*100</f>
        <v>25</v>
      </c>
      <c r="R242" s="1"/>
    </row>
    <row r="243" spans="1:18" x14ac:dyDescent="0.3">
      <c r="A243" t="s">
        <v>343</v>
      </c>
      <c r="B243">
        <v>36</v>
      </c>
      <c r="C243" t="s">
        <v>58</v>
      </c>
      <c r="D243" t="s">
        <v>62</v>
      </c>
      <c r="E243" t="s">
        <v>19</v>
      </c>
      <c r="F243" t="s">
        <v>135</v>
      </c>
      <c r="G243" t="s">
        <v>42</v>
      </c>
      <c r="H243" t="s">
        <v>22</v>
      </c>
      <c r="I243" t="s">
        <v>43</v>
      </c>
      <c r="J243">
        <v>7</v>
      </c>
      <c r="K243">
        <v>4</v>
      </c>
      <c r="L243">
        <v>0</v>
      </c>
      <c r="M243">
        <v>12.4</v>
      </c>
      <c r="N243" t="s">
        <v>49</v>
      </c>
      <c r="O243" t="s">
        <v>32</v>
      </c>
      <c r="P243">
        <v>0.35</v>
      </c>
      <c r="Q243" s="1">
        <f>(Table1[[#This Row],[clicks]]/Table1[[#This Row],[impressions]])*100</f>
        <v>57.142857142857139</v>
      </c>
      <c r="R243" s="1"/>
    </row>
    <row r="244" spans="1:18" x14ac:dyDescent="0.3">
      <c r="A244" t="s">
        <v>344</v>
      </c>
      <c r="B244">
        <v>30</v>
      </c>
      <c r="C244" t="s">
        <v>58</v>
      </c>
      <c r="D244" t="s">
        <v>54</v>
      </c>
      <c r="E244" t="s">
        <v>51</v>
      </c>
      <c r="F244" t="s">
        <v>137</v>
      </c>
      <c r="G244" t="s">
        <v>72</v>
      </c>
      <c r="H244" t="s">
        <v>22</v>
      </c>
      <c r="I244" t="s">
        <v>48</v>
      </c>
      <c r="J244">
        <v>8</v>
      </c>
      <c r="K244">
        <v>3</v>
      </c>
      <c r="L244">
        <v>1</v>
      </c>
      <c r="M244">
        <v>9.4499999999999993</v>
      </c>
      <c r="N244" t="s">
        <v>31</v>
      </c>
      <c r="O244" t="s">
        <v>25</v>
      </c>
      <c r="P244">
        <v>0.63</v>
      </c>
      <c r="Q244" s="1">
        <f>(Table1[[#This Row],[clicks]]/Table1[[#This Row],[impressions]])*100</f>
        <v>37.5</v>
      </c>
      <c r="R244" s="1"/>
    </row>
    <row r="245" spans="1:18" x14ac:dyDescent="0.3">
      <c r="A245" t="s">
        <v>345</v>
      </c>
      <c r="B245">
        <v>44</v>
      </c>
      <c r="C245" t="s">
        <v>58</v>
      </c>
      <c r="D245" t="s">
        <v>46</v>
      </c>
      <c r="E245" t="s">
        <v>51</v>
      </c>
      <c r="F245" t="s">
        <v>139</v>
      </c>
      <c r="G245" t="s">
        <v>72</v>
      </c>
      <c r="H245" t="s">
        <v>38</v>
      </c>
      <c r="I245" t="s">
        <v>23</v>
      </c>
      <c r="J245">
        <v>5</v>
      </c>
      <c r="K245">
        <v>5</v>
      </c>
      <c r="L245">
        <v>1</v>
      </c>
      <c r="M245">
        <v>13.27</v>
      </c>
      <c r="N245" t="s">
        <v>81</v>
      </c>
      <c r="O245" t="s">
        <v>25</v>
      </c>
      <c r="P245">
        <v>0.97</v>
      </c>
      <c r="Q245" s="1">
        <f>(Table1[[#This Row],[clicks]]/Table1[[#This Row],[impressions]])*100</f>
        <v>100</v>
      </c>
      <c r="R245" s="1"/>
    </row>
    <row r="246" spans="1:18" x14ac:dyDescent="0.3">
      <c r="A246" t="s">
        <v>346</v>
      </c>
      <c r="B246">
        <v>46</v>
      </c>
      <c r="C246" t="s">
        <v>58</v>
      </c>
      <c r="D246" t="s">
        <v>46</v>
      </c>
      <c r="E246" t="s">
        <v>74</v>
      </c>
      <c r="F246" t="s">
        <v>141</v>
      </c>
      <c r="G246" t="s">
        <v>42</v>
      </c>
      <c r="H246" t="s">
        <v>38</v>
      </c>
      <c r="I246" t="s">
        <v>48</v>
      </c>
      <c r="J246">
        <v>1</v>
      </c>
      <c r="K246">
        <v>1</v>
      </c>
      <c r="L246">
        <v>0</v>
      </c>
      <c r="M246">
        <v>24.56</v>
      </c>
      <c r="N246" t="s">
        <v>24</v>
      </c>
      <c r="O246" t="s">
        <v>32</v>
      </c>
      <c r="P246">
        <v>0.6</v>
      </c>
      <c r="Q246" s="1">
        <f>(Table1[[#This Row],[clicks]]/Table1[[#This Row],[impressions]])*100</f>
        <v>100</v>
      </c>
      <c r="R246" s="1"/>
    </row>
    <row r="247" spans="1:18" x14ac:dyDescent="0.3">
      <c r="A247" t="s">
        <v>347</v>
      </c>
      <c r="B247">
        <v>23</v>
      </c>
      <c r="C247" t="s">
        <v>17</v>
      </c>
      <c r="D247" t="s">
        <v>34</v>
      </c>
      <c r="E247" t="s">
        <v>19</v>
      </c>
      <c r="F247" t="s">
        <v>143</v>
      </c>
      <c r="G247" t="s">
        <v>72</v>
      </c>
      <c r="H247" t="s">
        <v>38</v>
      </c>
      <c r="I247" t="s">
        <v>23</v>
      </c>
      <c r="J247">
        <v>11</v>
      </c>
      <c r="K247">
        <v>9</v>
      </c>
      <c r="L247">
        <v>1</v>
      </c>
      <c r="M247">
        <v>29.52</v>
      </c>
      <c r="N247" t="s">
        <v>31</v>
      </c>
      <c r="O247" t="s">
        <v>32</v>
      </c>
      <c r="P247">
        <v>0.91</v>
      </c>
      <c r="Q247" s="1">
        <f>(Table1[[#This Row],[clicks]]/Table1[[#This Row],[impressions]])*100</f>
        <v>81.818181818181827</v>
      </c>
      <c r="R247" s="1"/>
    </row>
    <row r="248" spans="1:18" x14ac:dyDescent="0.3">
      <c r="A248" t="s">
        <v>348</v>
      </c>
      <c r="B248">
        <v>43</v>
      </c>
      <c r="C248" t="s">
        <v>27</v>
      </c>
      <c r="D248" t="s">
        <v>46</v>
      </c>
      <c r="E248" t="s">
        <v>28</v>
      </c>
      <c r="F248" t="s">
        <v>145</v>
      </c>
      <c r="G248" t="s">
        <v>30</v>
      </c>
      <c r="H248" t="s">
        <v>22</v>
      </c>
      <c r="I248" t="s">
        <v>43</v>
      </c>
      <c r="J248">
        <v>4</v>
      </c>
      <c r="K248">
        <v>4</v>
      </c>
      <c r="L248">
        <v>0</v>
      </c>
      <c r="M248">
        <v>17.18</v>
      </c>
      <c r="N248" t="s">
        <v>31</v>
      </c>
      <c r="O248" t="s">
        <v>32</v>
      </c>
      <c r="P248">
        <v>0.59</v>
      </c>
      <c r="Q248" s="1">
        <f>(Table1[[#This Row],[clicks]]/Table1[[#This Row],[impressions]])*100</f>
        <v>100</v>
      </c>
      <c r="R248" s="1"/>
    </row>
    <row r="249" spans="1:18" x14ac:dyDescent="0.3">
      <c r="A249" t="s">
        <v>349</v>
      </c>
      <c r="B249">
        <v>32</v>
      </c>
      <c r="C249" t="s">
        <v>27</v>
      </c>
      <c r="D249" t="s">
        <v>59</v>
      </c>
      <c r="E249" t="s">
        <v>35</v>
      </c>
      <c r="F249" t="s">
        <v>147</v>
      </c>
      <c r="G249" t="s">
        <v>42</v>
      </c>
      <c r="H249" t="s">
        <v>22</v>
      </c>
      <c r="I249" t="s">
        <v>43</v>
      </c>
      <c r="J249">
        <v>1</v>
      </c>
      <c r="K249">
        <v>1</v>
      </c>
      <c r="L249">
        <v>1</v>
      </c>
      <c r="M249">
        <v>13.06</v>
      </c>
      <c r="N249" t="s">
        <v>49</v>
      </c>
      <c r="O249" t="s">
        <v>25</v>
      </c>
      <c r="P249">
        <v>0.97</v>
      </c>
      <c r="Q249" s="1">
        <f>(Table1[[#This Row],[clicks]]/Table1[[#This Row],[impressions]])*100</f>
        <v>100</v>
      </c>
      <c r="R249" s="1"/>
    </row>
    <row r="250" spans="1:18" x14ac:dyDescent="0.3">
      <c r="A250" t="s">
        <v>350</v>
      </c>
      <c r="B250">
        <v>27</v>
      </c>
      <c r="C250" t="s">
        <v>27</v>
      </c>
      <c r="D250" t="s">
        <v>59</v>
      </c>
      <c r="E250" t="s">
        <v>70</v>
      </c>
      <c r="F250" t="s">
        <v>149</v>
      </c>
      <c r="G250" t="s">
        <v>42</v>
      </c>
      <c r="H250" t="s">
        <v>22</v>
      </c>
      <c r="I250" t="s">
        <v>48</v>
      </c>
      <c r="J250">
        <v>8</v>
      </c>
      <c r="K250">
        <v>5</v>
      </c>
      <c r="L250">
        <v>1</v>
      </c>
      <c r="M250">
        <v>13.71</v>
      </c>
      <c r="N250" t="s">
        <v>31</v>
      </c>
      <c r="O250" t="s">
        <v>44</v>
      </c>
      <c r="P250">
        <v>0.78</v>
      </c>
      <c r="Q250" s="1">
        <f>(Table1[[#This Row],[clicks]]/Table1[[#This Row],[impressions]])*100</f>
        <v>62.5</v>
      </c>
      <c r="R250" s="1"/>
    </row>
    <row r="251" spans="1:18" x14ac:dyDescent="0.3">
      <c r="A251" t="s">
        <v>351</v>
      </c>
      <c r="B251">
        <v>38</v>
      </c>
      <c r="C251" t="s">
        <v>17</v>
      </c>
      <c r="D251" t="s">
        <v>59</v>
      </c>
      <c r="E251" t="s">
        <v>28</v>
      </c>
      <c r="F251" t="s">
        <v>151</v>
      </c>
      <c r="G251" t="s">
        <v>72</v>
      </c>
      <c r="H251" t="s">
        <v>22</v>
      </c>
      <c r="I251" t="s">
        <v>23</v>
      </c>
      <c r="J251">
        <v>14</v>
      </c>
      <c r="K251">
        <v>5</v>
      </c>
      <c r="L251">
        <v>0</v>
      </c>
      <c r="M251">
        <v>20.64</v>
      </c>
      <c r="N251" t="s">
        <v>76</v>
      </c>
      <c r="O251" t="s">
        <v>32</v>
      </c>
      <c r="P251">
        <v>0.28000000000000003</v>
      </c>
      <c r="Q251" s="1">
        <f>(Table1[[#This Row],[clicks]]/Table1[[#This Row],[impressions]])*100</f>
        <v>35.714285714285715</v>
      </c>
      <c r="R251" s="1"/>
    </row>
    <row r="252" spans="1:18" x14ac:dyDescent="0.3">
      <c r="A252" t="s">
        <v>352</v>
      </c>
      <c r="B252">
        <v>33</v>
      </c>
      <c r="C252" t="s">
        <v>58</v>
      </c>
      <c r="D252" t="s">
        <v>34</v>
      </c>
      <c r="E252" t="s">
        <v>74</v>
      </c>
      <c r="F252" t="s">
        <v>20</v>
      </c>
      <c r="G252" t="s">
        <v>56</v>
      </c>
      <c r="H252" t="s">
        <v>38</v>
      </c>
      <c r="I252" t="s">
        <v>48</v>
      </c>
      <c r="J252">
        <v>7</v>
      </c>
      <c r="K252">
        <v>7</v>
      </c>
      <c r="L252">
        <v>1</v>
      </c>
      <c r="M252">
        <v>12.75</v>
      </c>
      <c r="N252" t="s">
        <v>76</v>
      </c>
      <c r="O252" t="s">
        <v>25</v>
      </c>
      <c r="P252">
        <v>0.96</v>
      </c>
      <c r="Q252" s="1">
        <f>(Table1[[#This Row],[clicks]]/Table1[[#This Row],[impressions]])*100</f>
        <v>100</v>
      </c>
      <c r="R252" s="1"/>
    </row>
    <row r="253" spans="1:18" x14ac:dyDescent="0.3">
      <c r="A253" t="s">
        <v>353</v>
      </c>
      <c r="B253">
        <v>58</v>
      </c>
      <c r="C253" t="s">
        <v>58</v>
      </c>
      <c r="D253" t="s">
        <v>46</v>
      </c>
      <c r="E253" t="s">
        <v>35</v>
      </c>
      <c r="F253" t="s">
        <v>29</v>
      </c>
      <c r="G253" t="s">
        <v>30</v>
      </c>
      <c r="H253" t="s">
        <v>22</v>
      </c>
      <c r="I253" t="s">
        <v>43</v>
      </c>
      <c r="J253">
        <v>10</v>
      </c>
      <c r="K253">
        <v>6</v>
      </c>
      <c r="L253">
        <v>1</v>
      </c>
      <c r="M253">
        <v>21.44</v>
      </c>
      <c r="N253" t="s">
        <v>76</v>
      </c>
      <c r="O253" t="s">
        <v>44</v>
      </c>
      <c r="P253">
        <v>0.8</v>
      </c>
      <c r="Q253" s="1">
        <f>(Table1[[#This Row],[clicks]]/Table1[[#This Row],[impressions]])*100</f>
        <v>60</v>
      </c>
      <c r="R253" s="1"/>
    </row>
    <row r="254" spans="1:18" x14ac:dyDescent="0.3">
      <c r="A254" t="s">
        <v>354</v>
      </c>
      <c r="B254">
        <v>22</v>
      </c>
      <c r="C254" t="s">
        <v>58</v>
      </c>
      <c r="D254" t="s">
        <v>18</v>
      </c>
      <c r="E254" t="s">
        <v>74</v>
      </c>
      <c r="F254" t="s">
        <v>36</v>
      </c>
      <c r="G254" t="s">
        <v>56</v>
      </c>
      <c r="H254" t="s">
        <v>38</v>
      </c>
      <c r="I254" t="s">
        <v>43</v>
      </c>
      <c r="J254">
        <v>4</v>
      </c>
      <c r="K254">
        <v>3</v>
      </c>
      <c r="L254">
        <v>1</v>
      </c>
      <c r="M254">
        <v>20.45</v>
      </c>
      <c r="N254" t="s">
        <v>81</v>
      </c>
      <c r="O254" t="s">
        <v>32</v>
      </c>
      <c r="P254">
        <v>0.88</v>
      </c>
      <c r="Q254" s="1">
        <f>(Table1[[#This Row],[clicks]]/Table1[[#This Row],[impressions]])*100</f>
        <v>75</v>
      </c>
      <c r="R254" s="1"/>
    </row>
    <row r="255" spans="1:18" x14ac:dyDescent="0.3">
      <c r="A255" t="s">
        <v>355</v>
      </c>
      <c r="B255">
        <v>58</v>
      </c>
      <c r="C255" t="s">
        <v>27</v>
      </c>
      <c r="D255" t="s">
        <v>54</v>
      </c>
      <c r="E255" t="s">
        <v>35</v>
      </c>
      <c r="F255" t="s">
        <v>41</v>
      </c>
      <c r="G255" t="s">
        <v>37</v>
      </c>
      <c r="H255" t="s">
        <v>38</v>
      </c>
      <c r="I255" t="s">
        <v>48</v>
      </c>
      <c r="J255">
        <v>2</v>
      </c>
      <c r="K255">
        <v>1</v>
      </c>
      <c r="L255">
        <v>1</v>
      </c>
      <c r="M255">
        <v>14.28</v>
      </c>
      <c r="N255" t="s">
        <v>76</v>
      </c>
      <c r="O255" t="s">
        <v>32</v>
      </c>
      <c r="P255">
        <v>0.72</v>
      </c>
      <c r="Q255" s="1">
        <f>(Table1[[#This Row],[clicks]]/Table1[[#This Row],[impressions]])*100</f>
        <v>50</v>
      </c>
      <c r="R255" s="1"/>
    </row>
    <row r="256" spans="1:18" x14ac:dyDescent="0.3">
      <c r="A256" t="s">
        <v>356</v>
      </c>
      <c r="B256">
        <v>37</v>
      </c>
      <c r="C256" t="s">
        <v>58</v>
      </c>
      <c r="D256" t="s">
        <v>54</v>
      </c>
      <c r="E256" t="s">
        <v>28</v>
      </c>
      <c r="F256" t="s">
        <v>47</v>
      </c>
      <c r="G256" t="s">
        <v>72</v>
      </c>
      <c r="H256" t="s">
        <v>22</v>
      </c>
      <c r="I256" t="s">
        <v>43</v>
      </c>
      <c r="J256">
        <v>2</v>
      </c>
      <c r="K256">
        <v>0</v>
      </c>
      <c r="L256">
        <v>0</v>
      </c>
      <c r="M256">
        <v>1.53</v>
      </c>
      <c r="N256" t="s">
        <v>76</v>
      </c>
      <c r="O256" t="s">
        <v>44</v>
      </c>
      <c r="P256">
        <v>0.01</v>
      </c>
      <c r="Q256" s="1">
        <f>(Table1[[#This Row],[clicks]]/Table1[[#This Row],[impressions]])*100</f>
        <v>0</v>
      </c>
      <c r="R256" s="1"/>
    </row>
    <row r="257" spans="1:18" x14ac:dyDescent="0.3">
      <c r="A257" t="s">
        <v>357</v>
      </c>
      <c r="B257">
        <v>27</v>
      </c>
      <c r="C257" t="s">
        <v>58</v>
      </c>
      <c r="D257" t="s">
        <v>46</v>
      </c>
      <c r="E257" t="s">
        <v>35</v>
      </c>
      <c r="F257" t="s">
        <v>52</v>
      </c>
      <c r="G257" t="s">
        <v>37</v>
      </c>
      <c r="H257" t="s">
        <v>22</v>
      </c>
      <c r="I257" t="s">
        <v>48</v>
      </c>
      <c r="J257">
        <v>7</v>
      </c>
      <c r="K257">
        <v>6</v>
      </c>
      <c r="L257">
        <v>1</v>
      </c>
      <c r="M257">
        <v>19.43</v>
      </c>
      <c r="N257" t="s">
        <v>31</v>
      </c>
      <c r="O257" t="s">
        <v>32</v>
      </c>
      <c r="P257">
        <v>0.93</v>
      </c>
      <c r="Q257" s="1">
        <f>(Table1[[#This Row],[clicks]]/Table1[[#This Row],[impressions]])*100</f>
        <v>85.714285714285708</v>
      </c>
      <c r="R257" s="1"/>
    </row>
    <row r="258" spans="1:18" x14ac:dyDescent="0.3">
      <c r="A258" t="s">
        <v>358</v>
      </c>
      <c r="B258">
        <v>29</v>
      </c>
      <c r="C258" t="s">
        <v>58</v>
      </c>
      <c r="D258" t="s">
        <v>34</v>
      </c>
      <c r="E258" t="s">
        <v>35</v>
      </c>
      <c r="F258" t="s">
        <v>55</v>
      </c>
      <c r="G258" t="s">
        <v>21</v>
      </c>
      <c r="H258" t="s">
        <v>22</v>
      </c>
      <c r="I258" t="s">
        <v>23</v>
      </c>
      <c r="J258">
        <v>6</v>
      </c>
      <c r="K258">
        <v>6</v>
      </c>
      <c r="L258">
        <v>1</v>
      </c>
      <c r="M258">
        <v>2.5499999999999998</v>
      </c>
      <c r="N258" t="s">
        <v>39</v>
      </c>
      <c r="O258" t="s">
        <v>25</v>
      </c>
      <c r="P258">
        <v>0.91</v>
      </c>
      <c r="Q258" s="1">
        <f>(Table1[[#This Row],[clicks]]/Table1[[#This Row],[impressions]])*100</f>
        <v>100</v>
      </c>
      <c r="R258" s="1"/>
    </row>
    <row r="259" spans="1:18" x14ac:dyDescent="0.3">
      <c r="A259" t="s">
        <v>359</v>
      </c>
      <c r="B259">
        <v>49</v>
      </c>
      <c r="C259" t="s">
        <v>17</v>
      </c>
      <c r="D259" t="s">
        <v>34</v>
      </c>
      <c r="E259" t="s">
        <v>35</v>
      </c>
      <c r="F259" t="s">
        <v>60</v>
      </c>
      <c r="G259" t="s">
        <v>37</v>
      </c>
      <c r="H259" t="s">
        <v>38</v>
      </c>
      <c r="I259" t="s">
        <v>43</v>
      </c>
      <c r="J259">
        <v>11</v>
      </c>
      <c r="K259">
        <v>7</v>
      </c>
      <c r="L259">
        <v>1</v>
      </c>
      <c r="M259">
        <v>25.36</v>
      </c>
      <c r="N259" t="s">
        <v>81</v>
      </c>
      <c r="O259" t="s">
        <v>25</v>
      </c>
      <c r="P259">
        <v>0.82</v>
      </c>
      <c r="Q259" s="1">
        <f>(Table1[[#This Row],[clicks]]/Table1[[#This Row],[impressions]])*100</f>
        <v>63.636363636363633</v>
      </c>
      <c r="R259" s="1"/>
    </row>
    <row r="260" spans="1:18" x14ac:dyDescent="0.3">
      <c r="A260" t="s">
        <v>360</v>
      </c>
      <c r="B260">
        <v>23</v>
      </c>
      <c r="C260" t="s">
        <v>58</v>
      </c>
      <c r="D260" t="s">
        <v>18</v>
      </c>
      <c r="E260" t="s">
        <v>51</v>
      </c>
      <c r="F260" t="s">
        <v>63</v>
      </c>
      <c r="G260" t="s">
        <v>21</v>
      </c>
      <c r="H260" t="s">
        <v>22</v>
      </c>
      <c r="I260" t="s">
        <v>43</v>
      </c>
      <c r="J260">
        <v>4</v>
      </c>
      <c r="K260">
        <v>4</v>
      </c>
      <c r="L260">
        <v>1</v>
      </c>
      <c r="M260">
        <v>23.64</v>
      </c>
      <c r="N260" t="s">
        <v>24</v>
      </c>
      <c r="O260" t="s">
        <v>32</v>
      </c>
      <c r="P260">
        <v>1</v>
      </c>
      <c r="Q260" s="1">
        <f>(Table1[[#This Row],[clicks]]/Table1[[#This Row],[impressions]])*100</f>
        <v>100</v>
      </c>
      <c r="R260" s="1"/>
    </row>
    <row r="261" spans="1:18" x14ac:dyDescent="0.3">
      <c r="A261" t="s">
        <v>361</v>
      </c>
      <c r="B261">
        <v>49</v>
      </c>
      <c r="C261" t="s">
        <v>58</v>
      </c>
      <c r="D261" t="s">
        <v>54</v>
      </c>
      <c r="E261" t="s">
        <v>28</v>
      </c>
      <c r="F261" t="s">
        <v>65</v>
      </c>
      <c r="G261" t="s">
        <v>37</v>
      </c>
      <c r="H261" t="s">
        <v>22</v>
      </c>
      <c r="I261" t="s">
        <v>43</v>
      </c>
      <c r="J261">
        <v>13</v>
      </c>
      <c r="K261">
        <v>8</v>
      </c>
      <c r="L261">
        <v>0</v>
      </c>
      <c r="M261">
        <v>11.64</v>
      </c>
      <c r="N261" t="s">
        <v>68</v>
      </c>
      <c r="O261" t="s">
        <v>25</v>
      </c>
      <c r="P261">
        <v>0.37</v>
      </c>
      <c r="Q261" s="1">
        <f>(Table1[[#This Row],[clicks]]/Table1[[#This Row],[impressions]])*100</f>
        <v>61.53846153846154</v>
      </c>
      <c r="R261" s="1"/>
    </row>
    <row r="262" spans="1:18" x14ac:dyDescent="0.3">
      <c r="A262" t="s">
        <v>362</v>
      </c>
      <c r="B262">
        <v>46</v>
      </c>
      <c r="C262" t="s">
        <v>58</v>
      </c>
      <c r="D262" t="s">
        <v>34</v>
      </c>
      <c r="E262" t="s">
        <v>35</v>
      </c>
      <c r="F262" t="s">
        <v>67</v>
      </c>
      <c r="G262" t="s">
        <v>30</v>
      </c>
      <c r="H262" t="s">
        <v>22</v>
      </c>
      <c r="I262" t="s">
        <v>43</v>
      </c>
      <c r="J262">
        <v>14</v>
      </c>
      <c r="K262">
        <v>0</v>
      </c>
      <c r="L262">
        <v>0</v>
      </c>
      <c r="M262">
        <v>2.25</v>
      </c>
      <c r="N262" t="s">
        <v>39</v>
      </c>
      <c r="O262" t="s">
        <v>25</v>
      </c>
      <c r="P262">
        <v>0.01</v>
      </c>
      <c r="Q262" s="1">
        <f>(Table1[[#This Row],[clicks]]/Table1[[#This Row],[impressions]])*100</f>
        <v>0</v>
      </c>
      <c r="R262" s="1"/>
    </row>
    <row r="263" spans="1:18" x14ac:dyDescent="0.3">
      <c r="A263" t="s">
        <v>363</v>
      </c>
      <c r="B263">
        <v>46</v>
      </c>
      <c r="C263" t="s">
        <v>17</v>
      </c>
      <c r="D263" t="s">
        <v>34</v>
      </c>
      <c r="E263" t="s">
        <v>51</v>
      </c>
      <c r="F263" t="s">
        <v>71</v>
      </c>
      <c r="G263" t="s">
        <v>72</v>
      </c>
      <c r="H263" t="s">
        <v>38</v>
      </c>
      <c r="I263" t="s">
        <v>48</v>
      </c>
      <c r="J263">
        <v>10</v>
      </c>
      <c r="K263">
        <v>10</v>
      </c>
      <c r="L263">
        <v>1</v>
      </c>
      <c r="M263">
        <v>18.87</v>
      </c>
      <c r="N263" t="s">
        <v>68</v>
      </c>
      <c r="O263" t="s">
        <v>25</v>
      </c>
      <c r="P263">
        <v>0.99</v>
      </c>
      <c r="Q263" s="1">
        <f>(Table1[[#This Row],[clicks]]/Table1[[#This Row],[impressions]])*100</f>
        <v>100</v>
      </c>
      <c r="R263" s="1"/>
    </row>
    <row r="264" spans="1:18" x14ac:dyDescent="0.3">
      <c r="A264" t="s">
        <v>364</v>
      </c>
      <c r="B264">
        <v>31</v>
      </c>
      <c r="C264" t="s">
        <v>17</v>
      </c>
      <c r="D264" t="s">
        <v>54</v>
      </c>
      <c r="E264" t="s">
        <v>70</v>
      </c>
      <c r="F264" t="s">
        <v>75</v>
      </c>
      <c r="G264" t="s">
        <v>37</v>
      </c>
      <c r="H264" t="s">
        <v>38</v>
      </c>
      <c r="I264" t="s">
        <v>48</v>
      </c>
      <c r="J264">
        <v>9</v>
      </c>
      <c r="K264">
        <v>2</v>
      </c>
      <c r="L264">
        <v>1</v>
      </c>
      <c r="M264">
        <v>21.42</v>
      </c>
      <c r="N264" t="s">
        <v>39</v>
      </c>
      <c r="O264" t="s">
        <v>32</v>
      </c>
      <c r="P264">
        <v>0.61</v>
      </c>
      <c r="Q264" s="1">
        <f>(Table1[[#This Row],[clicks]]/Table1[[#This Row],[impressions]])*100</f>
        <v>22.222222222222221</v>
      </c>
      <c r="R264" s="1"/>
    </row>
    <row r="265" spans="1:18" x14ac:dyDescent="0.3">
      <c r="A265" t="s">
        <v>365</v>
      </c>
      <c r="B265">
        <v>35</v>
      </c>
      <c r="C265" t="s">
        <v>58</v>
      </c>
      <c r="D265" t="s">
        <v>62</v>
      </c>
      <c r="E265" t="s">
        <v>28</v>
      </c>
      <c r="F265" t="s">
        <v>78</v>
      </c>
      <c r="G265" t="s">
        <v>56</v>
      </c>
      <c r="H265" t="s">
        <v>38</v>
      </c>
      <c r="I265" t="s">
        <v>23</v>
      </c>
      <c r="J265">
        <v>5</v>
      </c>
      <c r="K265">
        <v>5</v>
      </c>
      <c r="L265">
        <v>1</v>
      </c>
      <c r="M265">
        <v>26.12</v>
      </c>
      <c r="N265" t="s">
        <v>76</v>
      </c>
      <c r="O265" t="s">
        <v>25</v>
      </c>
      <c r="P265">
        <v>1</v>
      </c>
      <c r="Q265" s="1">
        <f>(Table1[[#This Row],[clicks]]/Table1[[#This Row],[impressions]])*100</f>
        <v>100</v>
      </c>
      <c r="R265" s="1"/>
    </row>
    <row r="266" spans="1:18" x14ac:dyDescent="0.3">
      <c r="A266" t="s">
        <v>366</v>
      </c>
      <c r="B266">
        <v>38</v>
      </c>
      <c r="C266" t="s">
        <v>17</v>
      </c>
      <c r="D266" t="s">
        <v>62</v>
      </c>
      <c r="E266" t="s">
        <v>35</v>
      </c>
      <c r="F266" t="s">
        <v>80</v>
      </c>
      <c r="G266" t="s">
        <v>42</v>
      </c>
      <c r="H266" t="s">
        <v>22</v>
      </c>
      <c r="I266" t="s">
        <v>48</v>
      </c>
      <c r="J266">
        <v>11</v>
      </c>
      <c r="K266">
        <v>4</v>
      </c>
      <c r="L266">
        <v>0</v>
      </c>
      <c r="M266">
        <v>11.88</v>
      </c>
      <c r="N266" t="s">
        <v>49</v>
      </c>
      <c r="O266" t="s">
        <v>32</v>
      </c>
      <c r="P266">
        <v>0.24</v>
      </c>
      <c r="Q266" s="1">
        <f>(Table1[[#This Row],[clicks]]/Table1[[#This Row],[impressions]])*100</f>
        <v>36.363636363636367</v>
      </c>
      <c r="R266" s="1"/>
    </row>
    <row r="267" spans="1:18" x14ac:dyDescent="0.3">
      <c r="A267" t="s">
        <v>367</v>
      </c>
      <c r="B267">
        <v>23</v>
      </c>
      <c r="C267" t="s">
        <v>27</v>
      </c>
      <c r="D267" t="s">
        <v>54</v>
      </c>
      <c r="E267" t="s">
        <v>19</v>
      </c>
      <c r="F267" t="s">
        <v>83</v>
      </c>
      <c r="G267" t="s">
        <v>21</v>
      </c>
      <c r="H267" t="s">
        <v>38</v>
      </c>
      <c r="I267" t="s">
        <v>43</v>
      </c>
      <c r="J267">
        <v>8</v>
      </c>
      <c r="K267">
        <v>5</v>
      </c>
      <c r="L267">
        <v>0</v>
      </c>
      <c r="M267">
        <v>26.2</v>
      </c>
      <c r="N267" t="s">
        <v>68</v>
      </c>
      <c r="O267" t="s">
        <v>32</v>
      </c>
      <c r="P267">
        <v>0.41</v>
      </c>
      <c r="Q267" s="1">
        <f>(Table1[[#This Row],[clicks]]/Table1[[#This Row],[impressions]])*100</f>
        <v>62.5</v>
      </c>
      <c r="R267" s="1"/>
    </row>
    <row r="268" spans="1:18" x14ac:dyDescent="0.3">
      <c r="A268" t="s">
        <v>368</v>
      </c>
      <c r="B268">
        <v>23</v>
      </c>
      <c r="C268" t="s">
        <v>58</v>
      </c>
      <c r="D268" t="s">
        <v>46</v>
      </c>
      <c r="E268" t="s">
        <v>19</v>
      </c>
      <c r="F268" t="s">
        <v>85</v>
      </c>
      <c r="G268" t="s">
        <v>72</v>
      </c>
      <c r="H268" t="s">
        <v>38</v>
      </c>
      <c r="I268" t="s">
        <v>23</v>
      </c>
      <c r="J268">
        <v>13</v>
      </c>
      <c r="K268">
        <v>8</v>
      </c>
      <c r="L268">
        <v>1</v>
      </c>
      <c r="M268">
        <v>29.08</v>
      </c>
      <c r="N268" t="s">
        <v>68</v>
      </c>
      <c r="O268" t="s">
        <v>25</v>
      </c>
      <c r="P268">
        <v>0.81</v>
      </c>
      <c r="Q268" s="1">
        <f>(Table1[[#This Row],[clicks]]/Table1[[#This Row],[impressions]])*100</f>
        <v>61.53846153846154</v>
      </c>
      <c r="R268" s="1"/>
    </row>
    <row r="269" spans="1:18" x14ac:dyDescent="0.3">
      <c r="A269" t="s">
        <v>369</v>
      </c>
      <c r="B269">
        <v>49</v>
      </c>
      <c r="C269" t="s">
        <v>27</v>
      </c>
      <c r="D269" t="s">
        <v>59</v>
      </c>
      <c r="E269" t="s">
        <v>70</v>
      </c>
      <c r="F269" t="s">
        <v>87</v>
      </c>
      <c r="G269" t="s">
        <v>21</v>
      </c>
      <c r="H269" t="s">
        <v>22</v>
      </c>
      <c r="I269" t="s">
        <v>48</v>
      </c>
      <c r="J269">
        <v>14</v>
      </c>
      <c r="K269">
        <v>7</v>
      </c>
      <c r="L269">
        <v>0</v>
      </c>
      <c r="M269">
        <v>26.93</v>
      </c>
      <c r="N269" t="s">
        <v>68</v>
      </c>
      <c r="O269" t="s">
        <v>25</v>
      </c>
      <c r="P269">
        <v>0.35</v>
      </c>
      <c r="Q269" s="1">
        <f>(Table1[[#This Row],[clicks]]/Table1[[#This Row],[impressions]])*100</f>
        <v>50</v>
      </c>
      <c r="R269" s="1"/>
    </row>
    <row r="270" spans="1:18" x14ac:dyDescent="0.3">
      <c r="A270" t="s">
        <v>370</v>
      </c>
      <c r="B270">
        <v>20</v>
      </c>
      <c r="C270" t="s">
        <v>17</v>
      </c>
      <c r="D270" t="s">
        <v>62</v>
      </c>
      <c r="E270" t="s">
        <v>35</v>
      </c>
      <c r="F270" t="s">
        <v>89</v>
      </c>
      <c r="G270" t="s">
        <v>30</v>
      </c>
      <c r="H270" t="s">
        <v>22</v>
      </c>
      <c r="I270" t="s">
        <v>23</v>
      </c>
      <c r="J270">
        <v>8</v>
      </c>
      <c r="K270">
        <v>7</v>
      </c>
      <c r="L270">
        <v>1</v>
      </c>
      <c r="M270">
        <v>28.78</v>
      </c>
      <c r="N270" t="s">
        <v>76</v>
      </c>
      <c r="O270" t="s">
        <v>32</v>
      </c>
      <c r="P270">
        <v>0.94</v>
      </c>
      <c r="Q270" s="1">
        <f>(Table1[[#This Row],[clicks]]/Table1[[#This Row],[impressions]])*100</f>
        <v>87.5</v>
      </c>
      <c r="R270" s="1"/>
    </row>
    <row r="271" spans="1:18" x14ac:dyDescent="0.3">
      <c r="A271" t="s">
        <v>371</v>
      </c>
      <c r="B271">
        <v>26</v>
      </c>
      <c r="C271" t="s">
        <v>58</v>
      </c>
      <c r="D271" t="s">
        <v>59</v>
      </c>
      <c r="E271" t="s">
        <v>51</v>
      </c>
      <c r="F271" t="s">
        <v>91</v>
      </c>
      <c r="G271" t="s">
        <v>21</v>
      </c>
      <c r="H271" t="s">
        <v>22</v>
      </c>
      <c r="I271" t="s">
        <v>48</v>
      </c>
      <c r="J271">
        <v>6</v>
      </c>
      <c r="K271">
        <v>2</v>
      </c>
      <c r="L271">
        <v>1</v>
      </c>
      <c r="M271">
        <v>20.27</v>
      </c>
      <c r="N271" t="s">
        <v>31</v>
      </c>
      <c r="O271" t="s">
        <v>25</v>
      </c>
      <c r="P271">
        <v>0.67</v>
      </c>
      <c r="Q271" s="1">
        <f>(Table1[[#This Row],[clicks]]/Table1[[#This Row],[impressions]])*100</f>
        <v>33.333333333333329</v>
      </c>
      <c r="R271" s="1"/>
    </row>
    <row r="272" spans="1:18" x14ac:dyDescent="0.3">
      <c r="A272" t="s">
        <v>372</v>
      </c>
      <c r="B272">
        <v>21</v>
      </c>
      <c r="C272" t="s">
        <v>27</v>
      </c>
      <c r="D272" t="s">
        <v>62</v>
      </c>
      <c r="E272" t="s">
        <v>70</v>
      </c>
      <c r="F272" t="s">
        <v>93</v>
      </c>
      <c r="G272" t="s">
        <v>72</v>
      </c>
      <c r="H272" t="s">
        <v>22</v>
      </c>
      <c r="I272" t="s">
        <v>43</v>
      </c>
      <c r="J272">
        <v>11</v>
      </c>
      <c r="K272">
        <v>1</v>
      </c>
      <c r="L272">
        <v>0</v>
      </c>
      <c r="M272">
        <v>1.03</v>
      </c>
      <c r="N272" t="s">
        <v>81</v>
      </c>
      <c r="O272" t="s">
        <v>25</v>
      </c>
      <c r="P272">
        <v>0.05</v>
      </c>
      <c r="Q272" s="1">
        <f>(Table1[[#This Row],[clicks]]/Table1[[#This Row],[impressions]])*100</f>
        <v>9.0909090909090917</v>
      </c>
      <c r="R272" s="1"/>
    </row>
    <row r="273" spans="1:18" x14ac:dyDescent="0.3">
      <c r="A273" t="s">
        <v>373</v>
      </c>
      <c r="B273">
        <v>26</v>
      </c>
      <c r="C273" t="s">
        <v>58</v>
      </c>
      <c r="D273" t="s">
        <v>34</v>
      </c>
      <c r="E273" t="s">
        <v>74</v>
      </c>
      <c r="F273" t="s">
        <v>95</v>
      </c>
      <c r="G273" t="s">
        <v>72</v>
      </c>
      <c r="H273" t="s">
        <v>38</v>
      </c>
      <c r="I273" t="s">
        <v>23</v>
      </c>
      <c r="J273">
        <v>1</v>
      </c>
      <c r="K273">
        <v>1</v>
      </c>
      <c r="L273">
        <v>0</v>
      </c>
      <c r="M273">
        <v>29.66</v>
      </c>
      <c r="N273" t="s">
        <v>81</v>
      </c>
      <c r="O273" t="s">
        <v>32</v>
      </c>
      <c r="P273">
        <v>0.6</v>
      </c>
      <c r="Q273" s="1">
        <f>(Table1[[#This Row],[clicks]]/Table1[[#This Row],[impressions]])*100</f>
        <v>100</v>
      </c>
      <c r="R273" s="1"/>
    </row>
    <row r="274" spans="1:18" x14ac:dyDescent="0.3">
      <c r="A274" t="s">
        <v>374</v>
      </c>
      <c r="B274">
        <v>26</v>
      </c>
      <c r="C274" t="s">
        <v>27</v>
      </c>
      <c r="D274" t="s">
        <v>18</v>
      </c>
      <c r="E274" t="s">
        <v>51</v>
      </c>
      <c r="F274" t="s">
        <v>97</v>
      </c>
      <c r="G274" t="s">
        <v>42</v>
      </c>
      <c r="H274" t="s">
        <v>22</v>
      </c>
      <c r="I274" t="s">
        <v>48</v>
      </c>
      <c r="J274">
        <v>13</v>
      </c>
      <c r="K274">
        <v>1</v>
      </c>
      <c r="L274">
        <v>1</v>
      </c>
      <c r="M274">
        <v>11.66</v>
      </c>
      <c r="N274" t="s">
        <v>39</v>
      </c>
      <c r="O274" t="s">
        <v>25</v>
      </c>
      <c r="P274">
        <v>0.5</v>
      </c>
      <c r="Q274" s="1">
        <f>(Table1[[#This Row],[clicks]]/Table1[[#This Row],[impressions]])*100</f>
        <v>7.6923076923076925</v>
      </c>
      <c r="R274" s="1"/>
    </row>
    <row r="275" spans="1:18" x14ac:dyDescent="0.3">
      <c r="A275" t="s">
        <v>375</v>
      </c>
      <c r="B275">
        <v>42</v>
      </c>
      <c r="C275" t="s">
        <v>17</v>
      </c>
      <c r="D275" t="s">
        <v>62</v>
      </c>
      <c r="E275" t="s">
        <v>19</v>
      </c>
      <c r="F275" t="s">
        <v>99</v>
      </c>
      <c r="G275" t="s">
        <v>56</v>
      </c>
      <c r="H275" t="s">
        <v>22</v>
      </c>
      <c r="I275" t="s">
        <v>48</v>
      </c>
      <c r="J275">
        <v>10</v>
      </c>
      <c r="K275">
        <v>0</v>
      </c>
      <c r="L275">
        <v>0</v>
      </c>
      <c r="M275">
        <v>3.05</v>
      </c>
      <c r="N275" t="s">
        <v>76</v>
      </c>
      <c r="O275" t="s">
        <v>44</v>
      </c>
      <c r="P275">
        <v>0.02</v>
      </c>
      <c r="Q275" s="1">
        <f>(Table1[[#This Row],[clicks]]/Table1[[#This Row],[impressions]])*100</f>
        <v>0</v>
      </c>
      <c r="R275" s="1"/>
    </row>
    <row r="276" spans="1:18" x14ac:dyDescent="0.3">
      <c r="A276" t="s">
        <v>376</v>
      </c>
      <c r="B276">
        <v>40</v>
      </c>
      <c r="C276" t="s">
        <v>58</v>
      </c>
      <c r="D276" t="s">
        <v>34</v>
      </c>
      <c r="E276" t="s">
        <v>19</v>
      </c>
      <c r="F276" t="s">
        <v>101</v>
      </c>
      <c r="G276" t="s">
        <v>72</v>
      </c>
      <c r="H276" t="s">
        <v>22</v>
      </c>
      <c r="I276" t="s">
        <v>43</v>
      </c>
      <c r="J276">
        <v>10</v>
      </c>
      <c r="K276">
        <v>10</v>
      </c>
      <c r="L276">
        <v>1</v>
      </c>
      <c r="M276">
        <v>7.3</v>
      </c>
      <c r="N276" t="s">
        <v>49</v>
      </c>
      <c r="O276" t="s">
        <v>25</v>
      </c>
      <c r="P276">
        <v>0.94</v>
      </c>
      <c r="Q276" s="1">
        <f>(Table1[[#This Row],[clicks]]/Table1[[#This Row],[impressions]])*100</f>
        <v>100</v>
      </c>
      <c r="R276" s="1"/>
    </row>
    <row r="277" spans="1:18" x14ac:dyDescent="0.3">
      <c r="A277" t="s">
        <v>377</v>
      </c>
      <c r="B277">
        <v>25</v>
      </c>
      <c r="C277" t="s">
        <v>58</v>
      </c>
      <c r="D277" t="s">
        <v>62</v>
      </c>
      <c r="E277" t="s">
        <v>35</v>
      </c>
      <c r="F277" t="s">
        <v>103</v>
      </c>
      <c r="G277" t="s">
        <v>21</v>
      </c>
      <c r="H277" t="s">
        <v>38</v>
      </c>
      <c r="I277" t="s">
        <v>43</v>
      </c>
      <c r="J277">
        <v>13</v>
      </c>
      <c r="K277">
        <v>2</v>
      </c>
      <c r="L277">
        <v>1</v>
      </c>
      <c r="M277">
        <v>19.690000000000001</v>
      </c>
      <c r="N277" t="s">
        <v>76</v>
      </c>
      <c r="O277" t="s">
        <v>32</v>
      </c>
      <c r="P277">
        <v>0.57999999999999996</v>
      </c>
      <c r="Q277" s="1">
        <f>(Table1[[#This Row],[clicks]]/Table1[[#This Row],[impressions]])*100</f>
        <v>15.384615384615385</v>
      </c>
      <c r="R277" s="1"/>
    </row>
    <row r="278" spans="1:18" x14ac:dyDescent="0.3">
      <c r="A278" t="s">
        <v>378</v>
      </c>
      <c r="B278">
        <v>56</v>
      </c>
      <c r="C278" t="s">
        <v>58</v>
      </c>
      <c r="D278" t="s">
        <v>62</v>
      </c>
      <c r="E278" t="s">
        <v>74</v>
      </c>
      <c r="F278" t="s">
        <v>105</v>
      </c>
      <c r="G278" t="s">
        <v>21</v>
      </c>
      <c r="H278" t="s">
        <v>22</v>
      </c>
      <c r="I278" t="s">
        <v>48</v>
      </c>
      <c r="J278">
        <v>15</v>
      </c>
      <c r="K278">
        <v>9</v>
      </c>
      <c r="L278">
        <v>1</v>
      </c>
      <c r="M278">
        <v>18.600000000000001</v>
      </c>
      <c r="N278" t="s">
        <v>76</v>
      </c>
      <c r="O278" t="s">
        <v>32</v>
      </c>
      <c r="P278">
        <v>0.79</v>
      </c>
      <c r="Q278" s="1">
        <f>(Table1[[#This Row],[clicks]]/Table1[[#This Row],[impressions]])*100</f>
        <v>60</v>
      </c>
      <c r="R278" s="1"/>
    </row>
    <row r="279" spans="1:18" x14ac:dyDescent="0.3">
      <c r="A279" t="s">
        <v>379</v>
      </c>
      <c r="B279">
        <v>43</v>
      </c>
      <c r="C279" t="s">
        <v>27</v>
      </c>
      <c r="D279" t="s">
        <v>62</v>
      </c>
      <c r="E279" t="s">
        <v>28</v>
      </c>
      <c r="F279" t="s">
        <v>107</v>
      </c>
      <c r="G279" t="s">
        <v>56</v>
      </c>
      <c r="H279" t="s">
        <v>38</v>
      </c>
      <c r="I279" t="s">
        <v>43</v>
      </c>
      <c r="J279">
        <v>2</v>
      </c>
      <c r="K279">
        <v>0</v>
      </c>
      <c r="L279">
        <v>0</v>
      </c>
      <c r="M279">
        <v>2.5</v>
      </c>
      <c r="N279" t="s">
        <v>24</v>
      </c>
      <c r="O279" t="s">
        <v>25</v>
      </c>
      <c r="P279">
        <v>0.01</v>
      </c>
      <c r="Q279" s="1">
        <f>(Table1[[#This Row],[clicks]]/Table1[[#This Row],[impressions]])*100</f>
        <v>0</v>
      </c>
      <c r="R279" s="1"/>
    </row>
    <row r="280" spans="1:18" x14ac:dyDescent="0.3">
      <c r="A280" t="s">
        <v>380</v>
      </c>
      <c r="B280">
        <v>51</v>
      </c>
      <c r="C280" t="s">
        <v>17</v>
      </c>
      <c r="D280" t="s">
        <v>59</v>
      </c>
      <c r="E280" t="s">
        <v>70</v>
      </c>
      <c r="F280" t="s">
        <v>109</v>
      </c>
      <c r="G280" t="s">
        <v>56</v>
      </c>
      <c r="H280" t="s">
        <v>38</v>
      </c>
      <c r="I280" t="s">
        <v>48</v>
      </c>
      <c r="J280">
        <v>7</v>
      </c>
      <c r="K280">
        <v>5</v>
      </c>
      <c r="L280">
        <v>0</v>
      </c>
      <c r="M280">
        <v>6.01</v>
      </c>
      <c r="N280" t="s">
        <v>81</v>
      </c>
      <c r="O280" t="s">
        <v>25</v>
      </c>
      <c r="P280">
        <v>0.39</v>
      </c>
      <c r="Q280" s="1">
        <f>(Table1[[#This Row],[clicks]]/Table1[[#This Row],[impressions]])*100</f>
        <v>71.428571428571431</v>
      </c>
      <c r="R280" s="1"/>
    </row>
    <row r="281" spans="1:18" x14ac:dyDescent="0.3">
      <c r="A281" t="s">
        <v>381</v>
      </c>
      <c r="B281">
        <v>19</v>
      </c>
      <c r="C281" t="s">
        <v>58</v>
      </c>
      <c r="D281" t="s">
        <v>18</v>
      </c>
      <c r="E281" t="s">
        <v>28</v>
      </c>
      <c r="F281" t="s">
        <v>111</v>
      </c>
      <c r="G281" t="s">
        <v>21</v>
      </c>
      <c r="H281" t="s">
        <v>22</v>
      </c>
      <c r="I281" t="s">
        <v>23</v>
      </c>
      <c r="J281">
        <v>15</v>
      </c>
      <c r="K281">
        <v>1</v>
      </c>
      <c r="L281">
        <v>0</v>
      </c>
      <c r="M281">
        <v>12.54</v>
      </c>
      <c r="N281" t="s">
        <v>39</v>
      </c>
      <c r="O281" t="s">
        <v>32</v>
      </c>
      <c r="P281">
        <v>0.1</v>
      </c>
      <c r="Q281" s="1">
        <f>(Table1[[#This Row],[clicks]]/Table1[[#This Row],[impressions]])*100</f>
        <v>6.666666666666667</v>
      </c>
      <c r="R281" s="1"/>
    </row>
    <row r="282" spans="1:18" x14ac:dyDescent="0.3">
      <c r="A282" t="s">
        <v>382</v>
      </c>
      <c r="B282">
        <v>50</v>
      </c>
      <c r="C282" t="s">
        <v>27</v>
      </c>
      <c r="D282" t="s">
        <v>46</v>
      </c>
      <c r="E282" t="s">
        <v>19</v>
      </c>
      <c r="F282" t="s">
        <v>113</v>
      </c>
      <c r="G282" t="s">
        <v>42</v>
      </c>
      <c r="H282" t="s">
        <v>22</v>
      </c>
      <c r="I282" t="s">
        <v>48</v>
      </c>
      <c r="J282">
        <v>9</v>
      </c>
      <c r="K282">
        <v>8</v>
      </c>
      <c r="L282">
        <v>0</v>
      </c>
      <c r="M282">
        <v>9.0500000000000007</v>
      </c>
      <c r="N282" t="s">
        <v>39</v>
      </c>
      <c r="O282" t="s">
        <v>25</v>
      </c>
      <c r="P282">
        <v>0.49</v>
      </c>
      <c r="Q282" s="1">
        <f>(Table1[[#This Row],[clicks]]/Table1[[#This Row],[impressions]])*100</f>
        <v>88.888888888888886</v>
      </c>
      <c r="R282" s="1"/>
    </row>
    <row r="283" spans="1:18" x14ac:dyDescent="0.3">
      <c r="A283" t="s">
        <v>383</v>
      </c>
      <c r="B283">
        <v>50</v>
      </c>
      <c r="C283" t="s">
        <v>17</v>
      </c>
      <c r="D283" t="s">
        <v>34</v>
      </c>
      <c r="E283" t="s">
        <v>74</v>
      </c>
      <c r="F283" t="s">
        <v>115</v>
      </c>
      <c r="G283" t="s">
        <v>21</v>
      </c>
      <c r="H283" t="s">
        <v>38</v>
      </c>
      <c r="I283" t="s">
        <v>48</v>
      </c>
      <c r="J283">
        <v>11</v>
      </c>
      <c r="K283">
        <v>10</v>
      </c>
      <c r="L283">
        <v>0</v>
      </c>
      <c r="M283">
        <v>2.92</v>
      </c>
      <c r="N283" t="s">
        <v>31</v>
      </c>
      <c r="O283" t="s">
        <v>44</v>
      </c>
      <c r="P283">
        <v>0.47</v>
      </c>
      <c r="Q283" s="1">
        <f>(Table1[[#This Row],[clicks]]/Table1[[#This Row],[impressions]])*100</f>
        <v>90.909090909090907</v>
      </c>
      <c r="R283" s="1"/>
    </row>
    <row r="284" spans="1:18" x14ac:dyDescent="0.3">
      <c r="A284" t="s">
        <v>384</v>
      </c>
      <c r="B284">
        <v>33</v>
      </c>
      <c r="C284" t="s">
        <v>17</v>
      </c>
      <c r="D284" t="s">
        <v>34</v>
      </c>
      <c r="E284" t="s">
        <v>28</v>
      </c>
      <c r="F284" t="s">
        <v>117</v>
      </c>
      <c r="G284" t="s">
        <v>42</v>
      </c>
      <c r="H284" t="s">
        <v>22</v>
      </c>
      <c r="I284" t="s">
        <v>43</v>
      </c>
      <c r="J284">
        <v>10</v>
      </c>
      <c r="K284">
        <v>9</v>
      </c>
      <c r="L284">
        <v>1</v>
      </c>
      <c r="M284">
        <v>20.32</v>
      </c>
      <c r="N284" t="s">
        <v>31</v>
      </c>
      <c r="O284" t="s">
        <v>32</v>
      </c>
      <c r="P284">
        <v>0.95</v>
      </c>
      <c r="Q284" s="1">
        <f>(Table1[[#This Row],[clicks]]/Table1[[#This Row],[impressions]])*100</f>
        <v>90</v>
      </c>
      <c r="R284" s="1"/>
    </row>
    <row r="285" spans="1:18" x14ac:dyDescent="0.3">
      <c r="A285" t="s">
        <v>385</v>
      </c>
      <c r="B285">
        <v>29</v>
      </c>
      <c r="C285" t="s">
        <v>17</v>
      </c>
      <c r="D285" t="s">
        <v>18</v>
      </c>
      <c r="E285" t="s">
        <v>19</v>
      </c>
      <c r="F285" t="s">
        <v>119</v>
      </c>
      <c r="G285" t="s">
        <v>56</v>
      </c>
      <c r="H285" t="s">
        <v>22</v>
      </c>
      <c r="I285" t="s">
        <v>23</v>
      </c>
      <c r="J285">
        <v>8</v>
      </c>
      <c r="K285">
        <v>5</v>
      </c>
      <c r="L285">
        <v>0</v>
      </c>
      <c r="M285">
        <v>23.71</v>
      </c>
      <c r="N285" t="s">
        <v>31</v>
      </c>
      <c r="O285" t="s">
        <v>44</v>
      </c>
      <c r="P285">
        <v>0.41</v>
      </c>
      <c r="Q285" s="1">
        <f>(Table1[[#This Row],[clicks]]/Table1[[#This Row],[impressions]])*100</f>
        <v>62.5</v>
      </c>
      <c r="R285" s="1"/>
    </row>
    <row r="286" spans="1:18" x14ac:dyDescent="0.3">
      <c r="A286" t="s">
        <v>386</v>
      </c>
      <c r="B286">
        <v>28</v>
      </c>
      <c r="C286" t="s">
        <v>27</v>
      </c>
      <c r="D286" t="s">
        <v>34</v>
      </c>
      <c r="E286" t="s">
        <v>19</v>
      </c>
      <c r="F286" t="s">
        <v>121</v>
      </c>
      <c r="G286" t="s">
        <v>21</v>
      </c>
      <c r="H286" t="s">
        <v>22</v>
      </c>
      <c r="I286" t="s">
        <v>23</v>
      </c>
      <c r="J286">
        <v>6</v>
      </c>
      <c r="K286">
        <v>6</v>
      </c>
      <c r="L286">
        <v>1</v>
      </c>
      <c r="M286">
        <v>16.190000000000001</v>
      </c>
      <c r="N286" t="s">
        <v>39</v>
      </c>
      <c r="O286" t="s">
        <v>32</v>
      </c>
      <c r="P286">
        <v>0.98</v>
      </c>
      <c r="Q286" s="1">
        <f>(Table1[[#This Row],[clicks]]/Table1[[#This Row],[impressions]])*100</f>
        <v>100</v>
      </c>
      <c r="R286" s="1"/>
    </row>
    <row r="287" spans="1:18" x14ac:dyDescent="0.3">
      <c r="A287" t="s">
        <v>387</v>
      </c>
      <c r="B287">
        <v>54</v>
      </c>
      <c r="C287" t="s">
        <v>58</v>
      </c>
      <c r="D287" t="s">
        <v>18</v>
      </c>
      <c r="E287" t="s">
        <v>35</v>
      </c>
      <c r="F287" t="s">
        <v>123</v>
      </c>
      <c r="G287" t="s">
        <v>42</v>
      </c>
      <c r="H287" t="s">
        <v>38</v>
      </c>
      <c r="I287" t="s">
        <v>23</v>
      </c>
      <c r="J287">
        <v>8</v>
      </c>
      <c r="K287">
        <v>2</v>
      </c>
      <c r="L287">
        <v>1</v>
      </c>
      <c r="M287">
        <v>8.4</v>
      </c>
      <c r="N287" t="s">
        <v>49</v>
      </c>
      <c r="O287" t="s">
        <v>32</v>
      </c>
      <c r="P287">
        <v>0.56999999999999995</v>
      </c>
      <c r="Q287" s="1">
        <f>(Table1[[#This Row],[clicks]]/Table1[[#This Row],[impressions]])*100</f>
        <v>25</v>
      </c>
      <c r="R287" s="1"/>
    </row>
    <row r="288" spans="1:18" x14ac:dyDescent="0.3">
      <c r="A288" t="s">
        <v>388</v>
      </c>
      <c r="B288">
        <v>25</v>
      </c>
      <c r="C288" t="s">
        <v>17</v>
      </c>
      <c r="D288" t="s">
        <v>62</v>
      </c>
      <c r="E288" t="s">
        <v>74</v>
      </c>
      <c r="F288" t="s">
        <v>125</v>
      </c>
      <c r="G288" t="s">
        <v>30</v>
      </c>
      <c r="H288" t="s">
        <v>22</v>
      </c>
      <c r="I288" t="s">
        <v>23</v>
      </c>
      <c r="J288">
        <v>4</v>
      </c>
      <c r="K288">
        <v>0</v>
      </c>
      <c r="L288">
        <v>0</v>
      </c>
      <c r="M288">
        <v>2.36</v>
      </c>
      <c r="N288" t="s">
        <v>81</v>
      </c>
      <c r="O288" t="s">
        <v>25</v>
      </c>
      <c r="P288">
        <v>0.01</v>
      </c>
      <c r="Q288" s="1">
        <f>(Table1[[#This Row],[clicks]]/Table1[[#This Row],[impressions]])*100</f>
        <v>0</v>
      </c>
      <c r="R288" s="1"/>
    </row>
    <row r="289" spans="1:18" x14ac:dyDescent="0.3">
      <c r="A289" t="s">
        <v>389</v>
      </c>
      <c r="B289">
        <v>29</v>
      </c>
      <c r="C289" t="s">
        <v>17</v>
      </c>
      <c r="D289" t="s">
        <v>54</v>
      </c>
      <c r="E289" t="s">
        <v>19</v>
      </c>
      <c r="F289" t="s">
        <v>127</v>
      </c>
      <c r="G289" t="s">
        <v>72</v>
      </c>
      <c r="H289" t="s">
        <v>38</v>
      </c>
      <c r="I289" t="s">
        <v>23</v>
      </c>
      <c r="J289">
        <v>6</v>
      </c>
      <c r="K289">
        <v>1</v>
      </c>
      <c r="L289">
        <v>1</v>
      </c>
      <c r="M289">
        <v>21.89</v>
      </c>
      <c r="N289" t="s">
        <v>39</v>
      </c>
      <c r="O289" t="s">
        <v>25</v>
      </c>
      <c r="P289">
        <v>0.57999999999999996</v>
      </c>
      <c r="Q289" s="1">
        <f>(Table1[[#This Row],[clicks]]/Table1[[#This Row],[impressions]])*100</f>
        <v>16.666666666666664</v>
      </c>
      <c r="R289" s="1"/>
    </row>
    <row r="290" spans="1:18" x14ac:dyDescent="0.3">
      <c r="A290" t="s">
        <v>390</v>
      </c>
      <c r="B290">
        <v>54</v>
      </c>
      <c r="C290" t="s">
        <v>27</v>
      </c>
      <c r="D290" t="s">
        <v>18</v>
      </c>
      <c r="E290" t="s">
        <v>74</v>
      </c>
      <c r="F290" t="s">
        <v>129</v>
      </c>
      <c r="G290" t="s">
        <v>72</v>
      </c>
      <c r="H290" t="s">
        <v>22</v>
      </c>
      <c r="I290" t="s">
        <v>23</v>
      </c>
      <c r="J290">
        <v>4</v>
      </c>
      <c r="K290">
        <v>4</v>
      </c>
      <c r="L290">
        <v>0</v>
      </c>
      <c r="M290">
        <v>28.67</v>
      </c>
      <c r="N290" t="s">
        <v>49</v>
      </c>
      <c r="O290" t="s">
        <v>44</v>
      </c>
      <c r="P290">
        <v>0.6</v>
      </c>
      <c r="Q290" s="1">
        <f>(Table1[[#This Row],[clicks]]/Table1[[#This Row],[impressions]])*100</f>
        <v>100</v>
      </c>
      <c r="R290" s="1"/>
    </row>
    <row r="291" spans="1:18" x14ac:dyDescent="0.3">
      <c r="A291" t="s">
        <v>391</v>
      </c>
      <c r="B291">
        <v>36</v>
      </c>
      <c r="C291" t="s">
        <v>27</v>
      </c>
      <c r="D291" t="s">
        <v>59</v>
      </c>
      <c r="E291" t="s">
        <v>28</v>
      </c>
      <c r="F291" t="s">
        <v>131</v>
      </c>
      <c r="G291" t="s">
        <v>37</v>
      </c>
      <c r="H291" t="s">
        <v>38</v>
      </c>
      <c r="I291" t="s">
        <v>23</v>
      </c>
      <c r="J291">
        <v>6</v>
      </c>
      <c r="K291">
        <v>1</v>
      </c>
      <c r="L291">
        <v>1</v>
      </c>
      <c r="M291">
        <v>23.75</v>
      </c>
      <c r="N291" t="s">
        <v>31</v>
      </c>
      <c r="O291" t="s">
        <v>32</v>
      </c>
      <c r="P291">
        <v>0.57999999999999996</v>
      </c>
      <c r="Q291" s="1">
        <f>(Table1[[#This Row],[clicks]]/Table1[[#This Row],[impressions]])*100</f>
        <v>16.666666666666664</v>
      </c>
      <c r="R291" s="1"/>
    </row>
    <row r="292" spans="1:18" x14ac:dyDescent="0.3">
      <c r="A292" t="s">
        <v>392</v>
      </c>
      <c r="B292">
        <v>33</v>
      </c>
      <c r="C292" t="s">
        <v>27</v>
      </c>
      <c r="D292" t="s">
        <v>59</v>
      </c>
      <c r="E292" t="s">
        <v>74</v>
      </c>
      <c r="F292" t="s">
        <v>133</v>
      </c>
      <c r="G292" t="s">
        <v>42</v>
      </c>
      <c r="H292" t="s">
        <v>22</v>
      </c>
      <c r="I292" t="s">
        <v>48</v>
      </c>
      <c r="J292">
        <v>15</v>
      </c>
      <c r="K292">
        <v>7</v>
      </c>
      <c r="L292">
        <v>1</v>
      </c>
      <c r="M292">
        <v>28.04</v>
      </c>
      <c r="N292" t="s">
        <v>49</v>
      </c>
      <c r="O292" t="s">
        <v>25</v>
      </c>
      <c r="P292">
        <v>0.73</v>
      </c>
      <c r="Q292" s="1">
        <f>(Table1[[#This Row],[clicks]]/Table1[[#This Row],[impressions]])*100</f>
        <v>46.666666666666664</v>
      </c>
      <c r="R292" s="1"/>
    </row>
    <row r="293" spans="1:18" x14ac:dyDescent="0.3">
      <c r="A293" t="s">
        <v>393</v>
      </c>
      <c r="B293">
        <v>52</v>
      </c>
      <c r="C293" t="s">
        <v>27</v>
      </c>
      <c r="D293" t="s">
        <v>62</v>
      </c>
      <c r="E293" t="s">
        <v>19</v>
      </c>
      <c r="F293" t="s">
        <v>135</v>
      </c>
      <c r="G293" t="s">
        <v>30</v>
      </c>
      <c r="H293" t="s">
        <v>38</v>
      </c>
      <c r="I293" t="s">
        <v>23</v>
      </c>
      <c r="J293">
        <v>13</v>
      </c>
      <c r="K293">
        <v>10</v>
      </c>
      <c r="L293">
        <v>1</v>
      </c>
      <c r="M293">
        <v>22.4</v>
      </c>
      <c r="N293" t="s">
        <v>39</v>
      </c>
      <c r="O293" t="s">
        <v>25</v>
      </c>
      <c r="P293">
        <v>0.88</v>
      </c>
      <c r="Q293" s="1">
        <f>(Table1[[#This Row],[clicks]]/Table1[[#This Row],[impressions]])*100</f>
        <v>76.923076923076934</v>
      </c>
      <c r="R293" s="1"/>
    </row>
    <row r="294" spans="1:18" x14ac:dyDescent="0.3">
      <c r="A294" t="s">
        <v>394</v>
      </c>
      <c r="B294">
        <v>31</v>
      </c>
      <c r="C294" t="s">
        <v>58</v>
      </c>
      <c r="D294" t="s">
        <v>34</v>
      </c>
      <c r="E294" t="s">
        <v>35</v>
      </c>
      <c r="F294" t="s">
        <v>137</v>
      </c>
      <c r="G294" t="s">
        <v>42</v>
      </c>
      <c r="H294" t="s">
        <v>22</v>
      </c>
      <c r="I294" t="s">
        <v>23</v>
      </c>
      <c r="J294">
        <v>12</v>
      </c>
      <c r="K294">
        <v>4</v>
      </c>
      <c r="L294">
        <v>1</v>
      </c>
      <c r="M294">
        <v>27.72</v>
      </c>
      <c r="N294" t="s">
        <v>68</v>
      </c>
      <c r="O294" t="s">
        <v>32</v>
      </c>
      <c r="P294">
        <v>0.67</v>
      </c>
      <c r="Q294" s="1">
        <f>(Table1[[#This Row],[clicks]]/Table1[[#This Row],[impressions]])*100</f>
        <v>33.333333333333329</v>
      </c>
      <c r="R294" s="1"/>
    </row>
    <row r="295" spans="1:18" x14ac:dyDescent="0.3">
      <c r="A295" t="s">
        <v>395</v>
      </c>
      <c r="B295">
        <v>44</v>
      </c>
      <c r="C295" t="s">
        <v>58</v>
      </c>
      <c r="D295" t="s">
        <v>59</v>
      </c>
      <c r="E295" t="s">
        <v>35</v>
      </c>
      <c r="F295" t="s">
        <v>139</v>
      </c>
      <c r="G295" t="s">
        <v>72</v>
      </c>
      <c r="H295" t="s">
        <v>22</v>
      </c>
      <c r="I295" t="s">
        <v>48</v>
      </c>
      <c r="J295">
        <v>2</v>
      </c>
      <c r="K295">
        <v>2</v>
      </c>
      <c r="L295">
        <v>1</v>
      </c>
      <c r="M295">
        <v>24.78</v>
      </c>
      <c r="N295" t="s">
        <v>49</v>
      </c>
      <c r="O295" t="s">
        <v>32</v>
      </c>
      <c r="P295">
        <v>1</v>
      </c>
      <c r="Q295" s="1">
        <f>(Table1[[#This Row],[clicks]]/Table1[[#This Row],[impressions]])*100</f>
        <v>100</v>
      </c>
      <c r="R295" s="1"/>
    </row>
    <row r="296" spans="1:18" x14ac:dyDescent="0.3">
      <c r="A296" t="s">
        <v>396</v>
      </c>
      <c r="B296">
        <v>54</v>
      </c>
      <c r="C296" t="s">
        <v>17</v>
      </c>
      <c r="D296" t="s">
        <v>46</v>
      </c>
      <c r="E296" t="s">
        <v>19</v>
      </c>
      <c r="F296" t="s">
        <v>141</v>
      </c>
      <c r="G296" t="s">
        <v>56</v>
      </c>
      <c r="H296" t="s">
        <v>22</v>
      </c>
      <c r="I296" t="s">
        <v>43</v>
      </c>
      <c r="J296">
        <v>5</v>
      </c>
      <c r="K296">
        <v>2</v>
      </c>
      <c r="L296">
        <v>0</v>
      </c>
      <c r="M296">
        <v>12.4</v>
      </c>
      <c r="N296" t="s">
        <v>68</v>
      </c>
      <c r="O296" t="s">
        <v>32</v>
      </c>
      <c r="P296">
        <v>0.26</v>
      </c>
      <c r="Q296" s="1">
        <f>(Table1[[#This Row],[clicks]]/Table1[[#This Row],[impressions]])*100</f>
        <v>40</v>
      </c>
      <c r="R296" s="1"/>
    </row>
    <row r="297" spans="1:18" x14ac:dyDescent="0.3">
      <c r="A297" t="s">
        <v>397</v>
      </c>
      <c r="B297">
        <v>38</v>
      </c>
      <c r="C297" t="s">
        <v>27</v>
      </c>
      <c r="D297" t="s">
        <v>46</v>
      </c>
      <c r="E297" t="s">
        <v>70</v>
      </c>
      <c r="F297" t="s">
        <v>143</v>
      </c>
      <c r="G297" t="s">
        <v>56</v>
      </c>
      <c r="H297" t="s">
        <v>22</v>
      </c>
      <c r="I297" t="s">
        <v>23</v>
      </c>
      <c r="J297">
        <v>3</v>
      </c>
      <c r="K297">
        <v>0</v>
      </c>
      <c r="L297">
        <v>0</v>
      </c>
      <c r="M297">
        <v>0.78</v>
      </c>
      <c r="N297" t="s">
        <v>76</v>
      </c>
      <c r="O297" t="s">
        <v>44</v>
      </c>
      <c r="P297">
        <v>0</v>
      </c>
      <c r="Q297" s="1">
        <f>(Table1[[#This Row],[clicks]]/Table1[[#This Row],[impressions]])*100</f>
        <v>0</v>
      </c>
      <c r="R297" s="1"/>
    </row>
    <row r="298" spans="1:18" x14ac:dyDescent="0.3">
      <c r="A298" t="s">
        <v>398</v>
      </c>
      <c r="B298">
        <v>47</v>
      </c>
      <c r="C298" t="s">
        <v>27</v>
      </c>
      <c r="D298" t="s">
        <v>46</v>
      </c>
      <c r="E298" t="s">
        <v>28</v>
      </c>
      <c r="F298" t="s">
        <v>145</v>
      </c>
      <c r="G298" t="s">
        <v>37</v>
      </c>
      <c r="H298" t="s">
        <v>38</v>
      </c>
      <c r="I298" t="s">
        <v>23</v>
      </c>
      <c r="J298">
        <v>8</v>
      </c>
      <c r="K298">
        <v>4</v>
      </c>
      <c r="L298">
        <v>1</v>
      </c>
      <c r="M298">
        <v>25.72</v>
      </c>
      <c r="N298" t="s">
        <v>49</v>
      </c>
      <c r="O298" t="s">
        <v>25</v>
      </c>
      <c r="P298">
        <v>0.75</v>
      </c>
      <c r="Q298" s="1">
        <f>(Table1[[#This Row],[clicks]]/Table1[[#This Row],[impressions]])*100</f>
        <v>50</v>
      </c>
      <c r="R298" s="1"/>
    </row>
    <row r="299" spans="1:18" x14ac:dyDescent="0.3">
      <c r="A299" t="s">
        <v>399</v>
      </c>
      <c r="B299">
        <v>37</v>
      </c>
      <c r="C299" t="s">
        <v>58</v>
      </c>
      <c r="D299" t="s">
        <v>62</v>
      </c>
      <c r="E299" t="s">
        <v>74</v>
      </c>
      <c r="F299" t="s">
        <v>147</v>
      </c>
      <c r="G299" t="s">
        <v>30</v>
      </c>
      <c r="H299" t="s">
        <v>22</v>
      </c>
      <c r="I299" t="s">
        <v>43</v>
      </c>
      <c r="J299">
        <v>3</v>
      </c>
      <c r="K299">
        <v>0</v>
      </c>
      <c r="L299">
        <v>0</v>
      </c>
      <c r="M299">
        <v>3.56</v>
      </c>
      <c r="N299" t="s">
        <v>39</v>
      </c>
      <c r="O299" t="s">
        <v>44</v>
      </c>
      <c r="P299">
        <v>0.02</v>
      </c>
      <c r="Q299" s="1">
        <f>(Table1[[#This Row],[clicks]]/Table1[[#This Row],[impressions]])*100</f>
        <v>0</v>
      </c>
      <c r="R299" s="1"/>
    </row>
    <row r="300" spans="1:18" x14ac:dyDescent="0.3">
      <c r="A300" t="s">
        <v>400</v>
      </c>
      <c r="B300">
        <v>50</v>
      </c>
      <c r="C300" t="s">
        <v>17</v>
      </c>
      <c r="D300" t="s">
        <v>62</v>
      </c>
      <c r="E300" t="s">
        <v>70</v>
      </c>
      <c r="F300" t="s">
        <v>149</v>
      </c>
      <c r="G300" t="s">
        <v>21</v>
      </c>
      <c r="H300" t="s">
        <v>22</v>
      </c>
      <c r="I300" t="s">
        <v>23</v>
      </c>
      <c r="J300">
        <v>7</v>
      </c>
      <c r="K300">
        <v>7</v>
      </c>
      <c r="L300">
        <v>0</v>
      </c>
      <c r="M300">
        <v>16.95</v>
      </c>
      <c r="N300" t="s">
        <v>49</v>
      </c>
      <c r="O300" t="s">
        <v>44</v>
      </c>
      <c r="P300">
        <v>0.57999999999999996</v>
      </c>
      <c r="Q300" s="1">
        <f>(Table1[[#This Row],[clicks]]/Table1[[#This Row],[impressions]])*100</f>
        <v>100</v>
      </c>
      <c r="R300" s="1"/>
    </row>
    <row r="301" spans="1:18" x14ac:dyDescent="0.3">
      <c r="A301" t="s">
        <v>401</v>
      </c>
      <c r="B301">
        <v>24</v>
      </c>
      <c r="C301" t="s">
        <v>17</v>
      </c>
      <c r="D301" t="s">
        <v>18</v>
      </c>
      <c r="E301" t="s">
        <v>28</v>
      </c>
      <c r="F301" t="s">
        <v>151</v>
      </c>
      <c r="G301" t="s">
        <v>30</v>
      </c>
      <c r="H301" t="s">
        <v>22</v>
      </c>
      <c r="I301" t="s">
        <v>23</v>
      </c>
      <c r="J301">
        <v>4</v>
      </c>
      <c r="K301">
        <v>3</v>
      </c>
      <c r="L301">
        <v>1</v>
      </c>
      <c r="M301">
        <v>19.28</v>
      </c>
      <c r="N301" t="s">
        <v>31</v>
      </c>
      <c r="O301" t="s">
        <v>25</v>
      </c>
      <c r="P301">
        <v>0.87</v>
      </c>
      <c r="Q301" s="1">
        <f>(Table1[[#This Row],[clicks]]/Table1[[#This Row],[impressions]])*100</f>
        <v>75</v>
      </c>
      <c r="R301" s="1"/>
    </row>
    <row r="302" spans="1:18" x14ac:dyDescent="0.3">
      <c r="A302" t="s">
        <v>402</v>
      </c>
      <c r="B302">
        <v>55</v>
      </c>
      <c r="C302" t="s">
        <v>58</v>
      </c>
      <c r="D302" t="s">
        <v>59</v>
      </c>
      <c r="E302" t="s">
        <v>28</v>
      </c>
      <c r="F302" t="s">
        <v>20</v>
      </c>
      <c r="G302" t="s">
        <v>30</v>
      </c>
      <c r="H302" t="s">
        <v>22</v>
      </c>
      <c r="I302" t="s">
        <v>23</v>
      </c>
      <c r="J302">
        <v>15</v>
      </c>
      <c r="K302">
        <v>14</v>
      </c>
      <c r="L302">
        <v>0</v>
      </c>
      <c r="M302">
        <v>3.67</v>
      </c>
      <c r="N302" t="s">
        <v>68</v>
      </c>
      <c r="O302" t="s">
        <v>44</v>
      </c>
      <c r="P302">
        <v>0.49</v>
      </c>
      <c r="Q302" s="1">
        <f>(Table1[[#This Row],[clicks]]/Table1[[#This Row],[impressions]])*100</f>
        <v>93.333333333333329</v>
      </c>
      <c r="R302" s="1"/>
    </row>
    <row r="303" spans="1:18" x14ac:dyDescent="0.3">
      <c r="A303" t="s">
        <v>403</v>
      </c>
      <c r="B303">
        <v>25</v>
      </c>
      <c r="C303" t="s">
        <v>17</v>
      </c>
      <c r="D303" t="s">
        <v>46</v>
      </c>
      <c r="E303" t="s">
        <v>28</v>
      </c>
      <c r="F303" t="s">
        <v>29</v>
      </c>
      <c r="G303" t="s">
        <v>56</v>
      </c>
      <c r="H303" t="s">
        <v>38</v>
      </c>
      <c r="I303" t="s">
        <v>48</v>
      </c>
      <c r="J303">
        <v>7</v>
      </c>
      <c r="K303">
        <v>7</v>
      </c>
      <c r="L303">
        <v>1</v>
      </c>
      <c r="M303">
        <v>20.81</v>
      </c>
      <c r="N303" t="s">
        <v>76</v>
      </c>
      <c r="O303" t="s">
        <v>44</v>
      </c>
      <c r="P303">
        <v>1</v>
      </c>
      <c r="Q303" s="1">
        <f>(Table1[[#This Row],[clicks]]/Table1[[#This Row],[impressions]])*100</f>
        <v>100</v>
      </c>
      <c r="R303" s="1"/>
    </row>
    <row r="304" spans="1:18" x14ac:dyDescent="0.3">
      <c r="A304" t="s">
        <v>404</v>
      </c>
      <c r="B304">
        <v>31</v>
      </c>
      <c r="C304" t="s">
        <v>17</v>
      </c>
      <c r="D304" t="s">
        <v>59</v>
      </c>
      <c r="E304" t="s">
        <v>70</v>
      </c>
      <c r="F304" t="s">
        <v>36</v>
      </c>
      <c r="G304" t="s">
        <v>42</v>
      </c>
      <c r="H304" t="s">
        <v>22</v>
      </c>
      <c r="I304" t="s">
        <v>23</v>
      </c>
      <c r="J304">
        <v>10</v>
      </c>
      <c r="K304">
        <v>9</v>
      </c>
      <c r="L304">
        <v>0</v>
      </c>
      <c r="M304">
        <v>19.77</v>
      </c>
      <c r="N304" t="s">
        <v>81</v>
      </c>
      <c r="O304" t="s">
        <v>44</v>
      </c>
      <c r="P304">
        <v>0.55000000000000004</v>
      </c>
      <c r="Q304" s="1">
        <f>(Table1[[#This Row],[clicks]]/Table1[[#This Row],[impressions]])*100</f>
        <v>90</v>
      </c>
      <c r="R304" s="1"/>
    </row>
    <row r="305" spans="1:18" x14ac:dyDescent="0.3">
      <c r="A305" t="s">
        <v>405</v>
      </c>
      <c r="B305">
        <v>53</v>
      </c>
      <c r="C305" t="s">
        <v>27</v>
      </c>
      <c r="D305" t="s">
        <v>18</v>
      </c>
      <c r="E305" t="s">
        <v>28</v>
      </c>
      <c r="F305" t="s">
        <v>41</v>
      </c>
      <c r="G305" t="s">
        <v>21</v>
      </c>
      <c r="H305" t="s">
        <v>38</v>
      </c>
      <c r="I305" t="s">
        <v>23</v>
      </c>
      <c r="J305">
        <v>7</v>
      </c>
      <c r="K305">
        <v>3</v>
      </c>
      <c r="L305">
        <v>0</v>
      </c>
      <c r="M305">
        <v>24.12</v>
      </c>
      <c r="N305" t="s">
        <v>76</v>
      </c>
      <c r="O305" t="s">
        <v>32</v>
      </c>
      <c r="P305">
        <v>0.31</v>
      </c>
      <c r="Q305" s="1">
        <f>(Table1[[#This Row],[clicks]]/Table1[[#This Row],[impressions]])*100</f>
        <v>42.857142857142854</v>
      </c>
      <c r="R305" s="1"/>
    </row>
    <row r="306" spans="1:18" x14ac:dyDescent="0.3">
      <c r="A306" t="s">
        <v>406</v>
      </c>
      <c r="B306">
        <v>52</v>
      </c>
      <c r="C306" t="s">
        <v>17</v>
      </c>
      <c r="D306" t="s">
        <v>46</v>
      </c>
      <c r="E306" t="s">
        <v>19</v>
      </c>
      <c r="F306" t="s">
        <v>47</v>
      </c>
      <c r="G306" t="s">
        <v>21</v>
      </c>
      <c r="H306" t="s">
        <v>38</v>
      </c>
      <c r="I306" t="s">
        <v>48</v>
      </c>
      <c r="J306">
        <v>13</v>
      </c>
      <c r="K306">
        <v>7</v>
      </c>
      <c r="L306">
        <v>1</v>
      </c>
      <c r="M306">
        <v>17.399999999999999</v>
      </c>
      <c r="N306" t="s">
        <v>39</v>
      </c>
      <c r="O306" t="s">
        <v>44</v>
      </c>
      <c r="P306">
        <v>0.76</v>
      </c>
      <c r="Q306" s="1">
        <f>(Table1[[#This Row],[clicks]]/Table1[[#This Row],[impressions]])*100</f>
        <v>53.846153846153847</v>
      </c>
      <c r="R306" s="1"/>
    </row>
    <row r="307" spans="1:18" x14ac:dyDescent="0.3">
      <c r="A307" t="s">
        <v>407</v>
      </c>
      <c r="B307">
        <v>35</v>
      </c>
      <c r="C307" t="s">
        <v>17</v>
      </c>
      <c r="D307" t="s">
        <v>18</v>
      </c>
      <c r="E307" t="s">
        <v>70</v>
      </c>
      <c r="F307" t="s">
        <v>52</v>
      </c>
      <c r="G307" t="s">
        <v>37</v>
      </c>
      <c r="H307" t="s">
        <v>22</v>
      </c>
      <c r="I307" t="s">
        <v>23</v>
      </c>
      <c r="J307">
        <v>15</v>
      </c>
      <c r="K307">
        <v>8</v>
      </c>
      <c r="L307">
        <v>1</v>
      </c>
      <c r="M307">
        <v>29.75</v>
      </c>
      <c r="N307" t="s">
        <v>24</v>
      </c>
      <c r="O307" t="s">
        <v>44</v>
      </c>
      <c r="P307">
        <v>0.77</v>
      </c>
      <c r="Q307" s="1">
        <f>(Table1[[#This Row],[clicks]]/Table1[[#This Row],[impressions]])*100</f>
        <v>53.333333333333336</v>
      </c>
      <c r="R307" s="1"/>
    </row>
    <row r="308" spans="1:18" x14ac:dyDescent="0.3">
      <c r="A308" t="s">
        <v>408</v>
      </c>
      <c r="B308">
        <v>55</v>
      </c>
      <c r="C308" t="s">
        <v>17</v>
      </c>
      <c r="D308" t="s">
        <v>34</v>
      </c>
      <c r="E308" t="s">
        <v>28</v>
      </c>
      <c r="F308" t="s">
        <v>55</v>
      </c>
      <c r="G308" t="s">
        <v>56</v>
      </c>
      <c r="H308" t="s">
        <v>22</v>
      </c>
      <c r="I308" t="s">
        <v>43</v>
      </c>
      <c r="J308">
        <v>9</v>
      </c>
      <c r="K308">
        <v>0</v>
      </c>
      <c r="L308">
        <v>0</v>
      </c>
      <c r="M308">
        <v>3.82</v>
      </c>
      <c r="N308" t="s">
        <v>76</v>
      </c>
      <c r="O308" t="s">
        <v>32</v>
      </c>
      <c r="P308">
        <v>0.02</v>
      </c>
      <c r="Q308" s="1">
        <f>(Table1[[#This Row],[clicks]]/Table1[[#This Row],[impressions]])*100</f>
        <v>0</v>
      </c>
      <c r="R308" s="1"/>
    </row>
    <row r="309" spans="1:18" x14ac:dyDescent="0.3">
      <c r="A309" t="s">
        <v>409</v>
      </c>
      <c r="B309">
        <v>42</v>
      </c>
      <c r="C309" t="s">
        <v>27</v>
      </c>
      <c r="D309" t="s">
        <v>34</v>
      </c>
      <c r="E309" t="s">
        <v>51</v>
      </c>
      <c r="F309" t="s">
        <v>60</v>
      </c>
      <c r="G309" t="s">
        <v>56</v>
      </c>
      <c r="H309" t="s">
        <v>38</v>
      </c>
      <c r="I309" t="s">
        <v>48</v>
      </c>
      <c r="J309">
        <v>12</v>
      </c>
      <c r="K309">
        <v>5</v>
      </c>
      <c r="L309">
        <v>0</v>
      </c>
      <c r="M309">
        <v>1.82</v>
      </c>
      <c r="N309" t="s">
        <v>31</v>
      </c>
      <c r="O309" t="s">
        <v>44</v>
      </c>
      <c r="P309">
        <v>0.22</v>
      </c>
      <c r="Q309" s="1">
        <f>(Table1[[#This Row],[clicks]]/Table1[[#This Row],[impressions]])*100</f>
        <v>41.666666666666671</v>
      </c>
      <c r="R309" s="1"/>
    </row>
    <row r="310" spans="1:18" x14ac:dyDescent="0.3">
      <c r="A310" t="s">
        <v>410</v>
      </c>
      <c r="B310">
        <v>54</v>
      </c>
      <c r="C310" t="s">
        <v>58</v>
      </c>
      <c r="D310" t="s">
        <v>34</v>
      </c>
      <c r="E310" t="s">
        <v>74</v>
      </c>
      <c r="F310" t="s">
        <v>63</v>
      </c>
      <c r="G310" t="s">
        <v>56</v>
      </c>
      <c r="H310" t="s">
        <v>38</v>
      </c>
      <c r="I310" t="s">
        <v>48</v>
      </c>
      <c r="J310">
        <v>5</v>
      </c>
      <c r="K310">
        <v>1</v>
      </c>
      <c r="L310">
        <v>1</v>
      </c>
      <c r="M310">
        <v>3.62</v>
      </c>
      <c r="N310" t="s">
        <v>76</v>
      </c>
      <c r="O310" t="s">
        <v>32</v>
      </c>
      <c r="P310">
        <v>0.52</v>
      </c>
      <c r="Q310" s="1">
        <f>(Table1[[#This Row],[clicks]]/Table1[[#This Row],[impressions]])*100</f>
        <v>20</v>
      </c>
      <c r="R310" s="1"/>
    </row>
    <row r="311" spans="1:18" x14ac:dyDescent="0.3">
      <c r="A311" t="s">
        <v>411</v>
      </c>
      <c r="B311">
        <v>32</v>
      </c>
      <c r="C311" t="s">
        <v>17</v>
      </c>
      <c r="D311" t="s">
        <v>54</v>
      </c>
      <c r="E311" t="s">
        <v>35</v>
      </c>
      <c r="F311" t="s">
        <v>65</v>
      </c>
      <c r="G311" t="s">
        <v>30</v>
      </c>
      <c r="H311" t="s">
        <v>38</v>
      </c>
      <c r="I311" t="s">
        <v>48</v>
      </c>
      <c r="J311">
        <v>4</v>
      </c>
      <c r="K311">
        <v>1</v>
      </c>
      <c r="L311">
        <v>1</v>
      </c>
      <c r="M311">
        <v>6.15</v>
      </c>
      <c r="N311" t="s">
        <v>68</v>
      </c>
      <c r="O311" t="s">
        <v>44</v>
      </c>
      <c r="P311">
        <v>0.56000000000000005</v>
      </c>
      <c r="Q311" s="1">
        <f>(Table1[[#This Row],[clicks]]/Table1[[#This Row],[impressions]])*100</f>
        <v>25</v>
      </c>
      <c r="R311" s="1"/>
    </row>
    <row r="312" spans="1:18" x14ac:dyDescent="0.3">
      <c r="A312" t="s">
        <v>412</v>
      </c>
      <c r="B312">
        <v>21</v>
      </c>
      <c r="C312" t="s">
        <v>17</v>
      </c>
      <c r="D312" t="s">
        <v>34</v>
      </c>
      <c r="E312" t="s">
        <v>74</v>
      </c>
      <c r="F312" t="s">
        <v>67</v>
      </c>
      <c r="G312" t="s">
        <v>72</v>
      </c>
      <c r="H312" t="s">
        <v>22</v>
      </c>
      <c r="I312" t="s">
        <v>23</v>
      </c>
      <c r="J312">
        <v>14</v>
      </c>
      <c r="K312">
        <v>8</v>
      </c>
      <c r="L312">
        <v>0</v>
      </c>
      <c r="M312">
        <v>28.86</v>
      </c>
      <c r="N312" t="s">
        <v>39</v>
      </c>
      <c r="O312" t="s">
        <v>32</v>
      </c>
      <c r="P312">
        <v>0.39</v>
      </c>
      <c r="Q312" s="1">
        <f>(Table1[[#This Row],[clicks]]/Table1[[#This Row],[impressions]])*100</f>
        <v>57.142857142857139</v>
      </c>
      <c r="R312" s="1"/>
    </row>
    <row r="313" spans="1:18" x14ac:dyDescent="0.3">
      <c r="A313" t="s">
        <v>413</v>
      </c>
      <c r="B313">
        <v>60</v>
      </c>
      <c r="C313" t="s">
        <v>27</v>
      </c>
      <c r="D313" t="s">
        <v>54</v>
      </c>
      <c r="E313" t="s">
        <v>28</v>
      </c>
      <c r="F313" t="s">
        <v>71</v>
      </c>
      <c r="G313" t="s">
        <v>21</v>
      </c>
      <c r="H313" t="s">
        <v>38</v>
      </c>
      <c r="I313" t="s">
        <v>43</v>
      </c>
      <c r="J313">
        <v>3</v>
      </c>
      <c r="K313">
        <v>1</v>
      </c>
      <c r="L313">
        <v>0</v>
      </c>
      <c r="M313">
        <v>13.67</v>
      </c>
      <c r="N313" t="s">
        <v>31</v>
      </c>
      <c r="O313" t="s">
        <v>44</v>
      </c>
      <c r="P313">
        <v>0.24</v>
      </c>
      <c r="Q313" s="1">
        <f>(Table1[[#This Row],[clicks]]/Table1[[#This Row],[impressions]])*100</f>
        <v>33.333333333333329</v>
      </c>
      <c r="R313" s="1"/>
    </row>
    <row r="314" spans="1:18" x14ac:dyDescent="0.3">
      <c r="A314" t="s">
        <v>414</v>
      </c>
      <c r="B314">
        <v>59</v>
      </c>
      <c r="C314" t="s">
        <v>27</v>
      </c>
      <c r="D314" t="s">
        <v>34</v>
      </c>
      <c r="E314" t="s">
        <v>19</v>
      </c>
      <c r="F314" t="s">
        <v>75</v>
      </c>
      <c r="G314" t="s">
        <v>37</v>
      </c>
      <c r="H314" t="s">
        <v>38</v>
      </c>
      <c r="I314" t="s">
        <v>23</v>
      </c>
      <c r="J314">
        <v>11</v>
      </c>
      <c r="K314">
        <v>9</v>
      </c>
      <c r="L314">
        <v>0</v>
      </c>
      <c r="M314">
        <v>11.97</v>
      </c>
      <c r="N314" t="s">
        <v>31</v>
      </c>
      <c r="O314" t="s">
        <v>32</v>
      </c>
      <c r="P314">
        <v>0.47</v>
      </c>
      <c r="Q314" s="1">
        <f>(Table1[[#This Row],[clicks]]/Table1[[#This Row],[impressions]])*100</f>
        <v>81.818181818181827</v>
      </c>
      <c r="R314" s="1"/>
    </row>
    <row r="315" spans="1:18" x14ac:dyDescent="0.3">
      <c r="A315" t="s">
        <v>415</v>
      </c>
      <c r="B315">
        <v>36</v>
      </c>
      <c r="C315" t="s">
        <v>17</v>
      </c>
      <c r="D315" t="s">
        <v>34</v>
      </c>
      <c r="E315" t="s">
        <v>19</v>
      </c>
      <c r="F315" t="s">
        <v>78</v>
      </c>
      <c r="G315" t="s">
        <v>30</v>
      </c>
      <c r="H315" t="s">
        <v>38</v>
      </c>
      <c r="I315" t="s">
        <v>48</v>
      </c>
      <c r="J315">
        <v>1</v>
      </c>
      <c r="K315">
        <v>0</v>
      </c>
      <c r="L315">
        <v>0</v>
      </c>
      <c r="M315">
        <v>3.01</v>
      </c>
      <c r="N315" t="s">
        <v>68</v>
      </c>
      <c r="O315" t="s">
        <v>32</v>
      </c>
      <c r="P315">
        <v>0.02</v>
      </c>
      <c r="Q315" s="1">
        <f>(Table1[[#This Row],[clicks]]/Table1[[#This Row],[impressions]])*100</f>
        <v>0</v>
      </c>
      <c r="R315" s="1"/>
    </row>
    <row r="316" spans="1:18" x14ac:dyDescent="0.3">
      <c r="A316" t="s">
        <v>416</v>
      </c>
      <c r="B316">
        <v>32</v>
      </c>
      <c r="C316" t="s">
        <v>58</v>
      </c>
      <c r="D316" t="s">
        <v>54</v>
      </c>
      <c r="E316" t="s">
        <v>28</v>
      </c>
      <c r="F316" t="s">
        <v>80</v>
      </c>
      <c r="G316" t="s">
        <v>42</v>
      </c>
      <c r="H316" t="s">
        <v>22</v>
      </c>
      <c r="I316" t="s">
        <v>43</v>
      </c>
      <c r="J316">
        <v>12</v>
      </c>
      <c r="K316">
        <v>1</v>
      </c>
      <c r="L316">
        <v>1</v>
      </c>
      <c r="M316">
        <v>29.49</v>
      </c>
      <c r="N316" t="s">
        <v>76</v>
      </c>
      <c r="O316" t="s">
        <v>32</v>
      </c>
      <c r="P316">
        <v>0.54</v>
      </c>
      <c r="Q316" s="1">
        <f>(Table1[[#This Row],[clicks]]/Table1[[#This Row],[impressions]])*100</f>
        <v>8.3333333333333321</v>
      </c>
      <c r="R316" s="1"/>
    </row>
    <row r="317" spans="1:18" x14ac:dyDescent="0.3">
      <c r="A317" t="s">
        <v>417</v>
      </c>
      <c r="B317">
        <v>23</v>
      </c>
      <c r="C317" t="s">
        <v>58</v>
      </c>
      <c r="D317" t="s">
        <v>62</v>
      </c>
      <c r="E317" t="s">
        <v>19</v>
      </c>
      <c r="F317" t="s">
        <v>83</v>
      </c>
      <c r="G317" t="s">
        <v>72</v>
      </c>
      <c r="H317" t="s">
        <v>38</v>
      </c>
      <c r="I317" t="s">
        <v>43</v>
      </c>
      <c r="J317">
        <v>1</v>
      </c>
      <c r="K317">
        <v>1</v>
      </c>
      <c r="L317">
        <v>1</v>
      </c>
      <c r="M317">
        <v>21.1</v>
      </c>
      <c r="N317" t="s">
        <v>39</v>
      </c>
      <c r="O317" t="s">
        <v>44</v>
      </c>
      <c r="P317">
        <v>1</v>
      </c>
      <c r="Q317" s="1">
        <f>(Table1[[#This Row],[clicks]]/Table1[[#This Row],[impressions]])*100</f>
        <v>100</v>
      </c>
      <c r="R317" s="1"/>
    </row>
    <row r="318" spans="1:18" x14ac:dyDescent="0.3">
      <c r="A318" t="s">
        <v>418</v>
      </c>
      <c r="B318">
        <v>24</v>
      </c>
      <c r="C318" t="s">
        <v>58</v>
      </c>
      <c r="D318" t="s">
        <v>18</v>
      </c>
      <c r="E318" t="s">
        <v>28</v>
      </c>
      <c r="F318" t="s">
        <v>85</v>
      </c>
      <c r="G318" t="s">
        <v>42</v>
      </c>
      <c r="H318" t="s">
        <v>38</v>
      </c>
      <c r="I318" t="s">
        <v>48</v>
      </c>
      <c r="J318">
        <v>7</v>
      </c>
      <c r="K318">
        <v>2</v>
      </c>
      <c r="L318">
        <v>0</v>
      </c>
      <c r="M318">
        <v>15.3</v>
      </c>
      <c r="N318" t="s">
        <v>81</v>
      </c>
      <c r="O318" t="s">
        <v>44</v>
      </c>
      <c r="P318">
        <v>0.22</v>
      </c>
      <c r="Q318" s="1">
        <f>(Table1[[#This Row],[clicks]]/Table1[[#This Row],[impressions]])*100</f>
        <v>28.571428571428569</v>
      </c>
      <c r="R318" s="1"/>
    </row>
    <row r="319" spans="1:18" x14ac:dyDescent="0.3">
      <c r="A319" t="s">
        <v>419</v>
      </c>
      <c r="B319">
        <v>52</v>
      </c>
      <c r="C319" t="s">
        <v>27</v>
      </c>
      <c r="D319" t="s">
        <v>18</v>
      </c>
      <c r="E319" t="s">
        <v>35</v>
      </c>
      <c r="F319" t="s">
        <v>87</v>
      </c>
      <c r="G319" t="s">
        <v>37</v>
      </c>
      <c r="H319" t="s">
        <v>22</v>
      </c>
      <c r="I319" t="s">
        <v>23</v>
      </c>
      <c r="J319">
        <v>8</v>
      </c>
      <c r="K319">
        <v>1</v>
      </c>
      <c r="L319">
        <v>0</v>
      </c>
      <c r="M319">
        <v>1.97</v>
      </c>
      <c r="N319" t="s">
        <v>49</v>
      </c>
      <c r="O319" t="s">
        <v>44</v>
      </c>
      <c r="P319">
        <v>7.0000000000000007E-2</v>
      </c>
      <c r="Q319" s="1">
        <f>(Table1[[#This Row],[clicks]]/Table1[[#This Row],[impressions]])*100</f>
        <v>12.5</v>
      </c>
      <c r="R319" s="1"/>
    </row>
    <row r="320" spans="1:18" x14ac:dyDescent="0.3">
      <c r="A320" t="s">
        <v>420</v>
      </c>
      <c r="B320">
        <v>34</v>
      </c>
      <c r="C320" t="s">
        <v>17</v>
      </c>
      <c r="D320" t="s">
        <v>18</v>
      </c>
      <c r="E320" t="s">
        <v>70</v>
      </c>
      <c r="F320" t="s">
        <v>89</v>
      </c>
      <c r="G320" t="s">
        <v>56</v>
      </c>
      <c r="H320" t="s">
        <v>38</v>
      </c>
      <c r="I320" t="s">
        <v>23</v>
      </c>
      <c r="J320">
        <v>12</v>
      </c>
      <c r="K320">
        <v>1</v>
      </c>
      <c r="L320">
        <v>0</v>
      </c>
      <c r="M320">
        <v>27.05</v>
      </c>
      <c r="N320" t="s">
        <v>49</v>
      </c>
      <c r="O320" t="s">
        <v>44</v>
      </c>
      <c r="P320">
        <v>0.14000000000000001</v>
      </c>
      <c r="Q320" s="1">
        <f>(Table1[[#This Row],[clicks]]/Table1[[#This Row],[impressions]])*100</f>
        <v>8.3333333333333321</v>
      </c>
      <c r="R320" s="1"/>
    </row>
    <row r="321" spans="1:18" x14ac:dyDescent="0.3">
      <c r="A321" t="s">
        <v>421</v>
      </c>
      <c r="B321">
        <v>56</v>
      </c>
      <c r="C321" t="s">
        <v>58</v>
      </c>
      <c r="D321" t="s">
        <v>46</v>
      </c>
      <c r="E321" t="s">
        <v>19</v>
      </c>
      <c r="F321" t="s">
        <v>91</v>
      </c>
      <c r="G321" t="s">
        <v>30</v>
      </c>
      <c r="H321" t="s">
        <v>38</v>
      </c>
      <c r="I321" t="s">
        <v>48</v>
      </c>
      <c r="J321">
        <v>3</v>
      </c>
      <c r="K321">
        <v>3</v>
      </c>
      <c r="L321">
        <v>1</v>
      </c>
      <c r="M321">
        <v>3.94</v>
      </c>
      <c r="N321" t="s">
        <v>76</v>
      </c>
      <c r="O321" t="s">
        <v>25</v>
      </c>
      <c r="P321">
        <v>0.92</v>
      </c>
      <c r="Q321" s="1">
        <f>(Table1[[#This Row],[clicks]]/Table1[[#This Row],[impressions]])*100</f>
        <v>100</v>
      </c>
      <c r="R321" s="1"/>
    </row>
    <row r="322" spans="1:18" x14ac:dyDescent="0.3">
      <c r="A322" t="s">
        <v>422</v>
      </c>
      <c r="B322">
        <v>44</v>
      </c>
      <c r="C322" t="s">
        <v>58</v>
      </c>
      <c r="D322" t="s">
        <v>54</v>
      </c>
      <c r="E322" t="s">
        <v>19</v>
      </c>
      <c r="F322" t="s">
        <v>93</v>
      </c>
      <c r="G322" t="s">
        <v>72</v>
      </c>
      <c r="H322" t="s">
        <v>38</v>
      </c>
      <c r="I322" t="s">
        <v>48</v>
      </c>
      <c r="J322">
        <v>5</v>
      </c>
      <c r="K322">
        <v>2</v>
      </c>
      <c r="L322">
        <v>1</v>
      </c>
      <c r="M322">
        <v>2.44</v>
      </c>
      <c r="N322" t="s">
        <v>24</v>
      </c>
      <c r="O322" t="s">
        <v>32</v>
      </c>
      <c r="P322">
        <v>0.61</v>
      </c>
      <c r="Q322" s="1">
        <f>(Table1[[#This Row],[clicks]]/Table1[[#This Row],[impressions]])*100</f>
        <v>40</v>
      </c>
      <c r="R322" s="1"/>
    </row>
    <row r="323" spans="1:18" x14ac:dyDescent="0.3">
      <c r="A323" t="s">
        <v>423</v>
      </c>
      <c r="B323">
        <v>49</v>
      </c>
      <c r="C323" t="s">
        <v>17</v>
      </c>
      <c r="D323" t="s">
        <v>18</v>
      </c>
      <c r="E323" t="s">
        <v>70</v>
      </c>
      <c r="F323" t="s">
        <v>95</v>
      </c>
      <c r="G323" t="s">
        <v>30</v>
      </c>
      <c r="H323" t="s">
        <v>38</v>
      </c>
      <c r="I323" t="s">
        <v>23</v>
      </c>
      <c r="J323">
        <v>5</v>
      </c>
      <c r="K323">
        <v>5</v>
      </c>
      <c r="L323">
        <v>0</v>
      </c>
      <c r="M323">
        <v>14.93</v>
      </c>
      <c r="N323" t="s">
        <v>49</v>
      </c>
      <c r="O323" t="s">
        <v>25</v>
      </c>
      <c r="P323">
        <v>0.56999999999999995</v>
      </c>
      <c r="Q323" s="1">
        <f>(Table1[[#This Row],[clicks]]/Table1[[#This Row],[impressions]])*100</f>
        <v>100</v>
      </c>
      <c r="R323" s="1"/>
    </row>
    <row r="324" spans="1:18" x14ac:dyDescent="0.3">
      <c r="A324" t="s">
        <v>424</v>
      </c>
      <c r="B324">
        <v>31</v>
      </c>
      <c r="C324" t="s">
        <v>17</v>
      </c>
      <c r="D324" t="s">
        <v>62</v>
      </c>
      <c r="E324" t="s">
        <v>70</v>
      </c>
      <c r="F324" t="s">
        <v>97</v>
      </c>
      <c r="G324" t="s">
        <v>30</v>
      </c>
      <c r="H324" t="s">
        <v>38</v>
      </c>
      <c r="I324" t="s">
        <v>23</v>
      </c>
      <c r="J324">
        <v>5</v>
      </c>
      <c r="K324">
        <v>3</v>
      </c>
      <c r="L324">
        <v>1</v>
      </c>
      <c r="M324">
        <v>26.95</v>
      </c>
      <c r="N324" t="s">
        <v>39</v>
      </c>
      <c r="O324" t="s">
        <v>25</v>
      </c>
      <c r="P324">
        <v>0.8</v>
      </c>
      <c r="Q324" s="1">
        <f>(Table1[[#This Row],[clicks]]/Table1[[#This Row],[impressions]])*100</f>
        <v>60</v>
      </c>
      <c r="R324" s="1"/>
    </row>
    <row r="325" spans="1:18" x14ac:dyDescent="0.3">
      <c r="A325" t="s">
        <v>425</v>
      </c>
      <c r="B325">
        <v>59</v>
      </c>
      <c r="C325" t="s">
        <v>58</v>
      </c>
      <c r="D325" t="s">
        <v>46</v>
      </c>
      <c r="E325" t="s">
        <v>51</v>
      </c>
      <c r="F325" t="s">
        <v>99</v>
      </c>
      <c r="G325" t="s">
        <v>21</v>
      </c>
      <c r="H325" t="s">
        <v>38</v>
      </c>
      <c r="I325" t="s">
        <v>43</v>
      </c>
      <c r="J325">
        <v>3</v>
      </c>
      <c r="K325">
        <v>3</v>
      </c>
      <c r="L325">
        <v>1</v>
      </c>
      <c r="M325">
        <v>13.75</v>
      </c>
      <c r="N325" t="s">
        <v>39</v>
      </c>
      <c r="O325" t="s">
        <v>25</v>
      </c>
      <c r="P325">
        <v>0.97</v>
      </c>
      <c r="Q325" s="1">
        <f>(Table1[[#This Row],[clicks]]/Table1[[#This Row],[impressions]])*100</f>
        <v>100</v>
      </c>
      <c r="R325" s="1"/>
    </row>
    <row r="326" spans="1:18" x14ac:dyDescent="0.3">
      <c r="A326" t="s">
        <v>426</v>
      </c>
      <c r="B326">
        <v>35</v>
      </c>
      <c r="C326" t="s">
        <v>58</v>
      </c>
      <c r="D326" t="s">
        <v>18</v>
      </c>
      <c r="E326" t="s">
        <v>51</v>
      </c>
      <c r="F326" t="s">
        <v>101</v>
      </c>
      <c r="G326" t="s">
        <v>72</v>
      </c>
      <c r="H326" t="s">
        <v>22</v>
      </c>
      <c r="I326" t="s">
        <v>23</v>
      </c>
      <c r="J326">
        <v>11</v>
      </c>
      <c r="K326">
        <v>5</v>
      </c>
      <c r="L326">
        <v>0</v>
      </c>
      <c r="M326">
        <v>13.01</v>
      </c>
      <c r="N326" t="s">
        <v>68</v>
      </c>
      <c r="O326" t="s">
        <v>32</v>
      </c>
      <c r="P326">
        <v>0.28999999999999998</v>
      </c>
      <c r="Q326" s="1">
        <f>(Table1[[#This Row],[clicks]]/Table1[[#This Row],[impressions]])*100</f>
        <v>45.454545454545453</v>
      </c>
      <c r="R326" s="1"/>
    </row>
    <row r="327" spans="1:18" x14ac:dyDescent="0.3">
      <c r="A327" t="s">
        <v>427</v>
      </c>
      <c r="B327">
        <v>32</v>
      </c>
      <c r="C327" t="s">
        <v>58</v>
      </c>
      <c r="D327" t="s">
        <v>18</v>
      </c>
      <c r="E327" t="s">
        <v>35</v>
      </c>
      <c r="F327" t="s">
        <v>103</v>
      </c>
      <c r="G327" t="s">
        <v>37</v>
      </c>
      <c r="H327" t="s">
        <v>38</v>
      </c>
      <c r="I327" t="s">
        <v>48</v>
      </c>
      <c r="J327">
        <v>11</v>
      </c>
      <c r="K327">
        <v>7</v>
      </c>
      <c r="L327">
        <v>0</v>
      </c>
      <c r="M327">
        <v>7.83</v>
      </c>
      <c r="N327" t="s">
        <v>39</v>
      </c>
      <c r="O327" t="s">
        <v>25</v>
      </c>
      <c r="P327">
        <v>0.36</v>
      </c>
      <c r="Q327" s="1">
        <f>(Table1[[#This Row],[clicks]]/Table1[[#This Row],[impressions]])*100</f>
        <v>63.636363636363633</v>
      </c>
      <c r="R327" s="1"/>
    </row>
    <row r="328" spans="1:18" x14ac:dyDescent="0.3">
      <c r="A328" t="s">
        <v>428</v>
      </c>
      <c r="B328">
        <v>43</v>
      </c>
      <c r="C328" t="s">
        <v>58</v>
      </c>
      <c r="D328" t="s">
        <v>18</v>
      </c>
      <c r="E328" t="s">
        <v>74</v>
      </c>
      <c r="F328" t="s">
        <v>105</v>
      </c>
      <c r="G328" t="s">
        <v>37</v>
      </c>
      <c r="H328" t="s">
        <v>22</v>
      </c>
      <c r="I328" t="s">
        <v>23</v>
      </c>
      <c r="J328">
        <v>13</v>
      </c>
      <c r="K328">
        <v>7</v>
      </c>
      <c r="L328">
        <v>1</v>
      </c>
      <c r="M328">
        <v>29.55</v>
      </c>
      <c r="N328" t="s">
        <v>76</v>
      </c>
      <c r="O328" t="s">
        <v>25</v>
      </c>
      <c r="P328">
        <v>0.77</v>
      </c>
      <c r="Q328" s="1">
        <f>(Table1[[#This Row],[clicks]]/Table1[[#This Row],[impressions]])*100</f>
        <v>53.846153846153847</v>
      </c>
      <c r="R328" s="1"/>
    </row>
    <row r="329" spans="1:18" x14ac:dyDescent="0.3">
      <c r="A329" t="s">
        <v>429</v>
      </c>
      <c r="B329">
        <v>26</v>
      </c>
      <c r="C329" t="s">
        <v>17</v>
      </c>
      <c r="D329" t="s">
        <v>46</v>
      </c>
      <c r="E329" t="s">
        <v>28</v>
      </c>
      <c r="F329" t="s">
        <v>107</v>
      </c>
      <c r="G329" t="s">
        <v>72</v>
      </c>
      <c r="H329" t="s">
        <v>38</v>
      </c>
      <c r="I329" t="s">
        <v>23</v>
      </c>
      <c r="J329">
        <v>14</v>
      </c>
      <c r="K329">
        <v>10</v>
      </c>
      <c r="L329">
        <v>1</v>
      </c>
      <c r="M329">
        <v>18.260000000000002</v>
      </c>
      <c r="N329" t="s">
        <v>39</v>
      </c>
      <c r="O329" t="s">
        <v>32</v>
      </c>
      <c r="P329">
        <v>0.85</v>
      </c>
      <c r="Q329" s="1">
        <f>(Table1[[#This Row],[clicks]]/Table1[[#This Row],[impressions]])*100</f>
        <v>71.428571428571431</v>
      </c>
      <c r="R329" s="1"/>
    </row>
    <row r="330" spans="1:18" x14ac:dyDescent="0.3">
      <c r="A330" t="s">
        <v>430</v>
      </c>
      <c r="B330">
        <v>22</v>
      </c>
      <c r="C330" t="s">
        <v>17</v>
      </c>
      <c r="D330" t="s">
        <v>46</v>
      </c>
      <c r="E330" t="s">
        <v>74</v>
      </c>
      <c r="F330" t="s">
        <v>109</v>
      </c>
      <c r="G330" t="s">
        <v>42</v>
      </c>
      <c r="H330" t="s">
        <v>38</v>
      </c>
      <c r="I330" t="s">
        <v>43</v>
      </c>
      <c r="J330">
        <v>9</v>
      </c>
      <c r="K330">
        <v>7</v>
      </c>
      <c r="L330">
        <v>0</v>
      </c>
      <c r="M330">
        <v>1.36</v>
      </c>
      <c r="N330" t="s">
        <v>31</v>
      </c>
      <c r="O330" t="s">
        <v>32</v>
      </c>
      <c r="P330">
        <v>0.4</v>
      </c>
      <c r="Q330" s="1">
        <f>(Table1[[#This Row],[clicks]]/Table1[[#This Row],[impressions]])*100</f>
        <v>77.777777777777786</v>
      </c>
      <c r="R330" s="1"/>
    </row>
    <row r="331" spans="1:18" x14ac:dyDescent="0.3">
      <c r="A331" t="s">
        <v>431</v>
      </c>
      <c r="B331">
        <v>55</v>
      </c>
      <c r="C331" t="s">
        <v>58</v>
      </c>
      <c r="D331" t="s">
        <v>46</v>
      </c>
      <c r="E331" t="s">
        <v>28</v>
      </c>
      <c r="F331" t="s">
        <v>111</v>
      </c>
      <c r="G331" t="s">
        <v>42</v>
      </c>
      <c r="H331" t="s">
        <v>22</v>
      </c>
      <c r="I331" t="s">
        <v>23</v>
      </c>
      <c r="J331">
        <v>10</v>
      </c>
      <c r="K331">
        <v>9</v>
      </c>
      <c r="L331">
        <v>0</v>
      </c>
      <c r="M331">
        <v>28.98</v>
      </c>
      <c r="N331" t="s">
        <v>49</v>
      </c>
      <c r="O331" t="s">
        <v>25</v>
      </c>
      <c r="P331">
        <v>0.55000000000000004</v>
      </c>
      <c r="Q331" s="1">
        <f>(Table1[[#This Row],[clicks]]/Table1[[#This Row],[impressions]])*100</f>
        <v>90</v>
      </c>
      <c r="R331" s="1"/>
    </row>
    <row r="332" spans="1:18" x14ac:dyDescent="0.3">
      <c r="A332" t="s">
        <v>432</v>
      </c>
      <c r="B332">
        <v>54</v>
      </c>
      <c r="C332" t="s">
        <v>17</v>
      </c>
      <c r="D332" t="s">
        <v>59</v>
      </c>
      <c r="E332" t="s">
        <v>74</v>
      </c>
      <c r="F332" t="s">
        <v>113</v>
      </c>
      <c r="G332" t="s">
        <v>21</v>
      </c>
      <c r="H332" t="s">
        <v>38</v>
      </c>
      <c r="I332" t="s">
        <v>43</v>
      </c>
      <c r="J332">
        <v>7</v>
      </c>
      <c r="K332">
        <v>7</v>
      </c>
      <c r="L332">
        <v>0</v>
      </c>
      <c r="M332">
        <v>14.72</v>
      </c>
      <c r="N332" t="s">
        <v>76</v>
      </c>
      <c r="O332" t="s">
        <v>44</v>
      </c>
      <c r="P332">
        <v>0.56999999999999995</v>
      </c>
      <c r="Q332" s="1">
        <f>(Table1[[#This Row],[clicks]]/Table1[[#This Row],[impressions]])*100</f>
        <v>100</v>
      </c>
      <c r="R332" s="1"/>
    </row>
    <row r="333" spans="1:18" x14ac:dyDescent="0.3">
      <c r="A333" t="s">
        <v>433</v>
      </c>
      <c r="B333">
        <v>43</v>
      </c>
      <c r="C333" t="s">
        <v>17</v>
      </c>
      <c r="D333" t="s">
        <v>54</v>
      </c>
      <c r="E333" t="s">
        <v>74</v>
      </c>
      <c r="F333" t="s">
        <v>115</v>
      </c>
      <c r="G333" t="s">
        <v>72</v>
      </c>
      <c r="H333" t="s">
        <v>38</v>
      </c>
      <c r="I333" t="s">
        <v>23</v>
      </c>
      <c r="J333">
        <v>7</v>
      </c>
      <c r="K333">
        <v>5</v>
      </c>
      <c r="L333">
        <v>0</v>
      </c>
      <c r="M333">
        <v>2.4300000000000002</v>
      </c>
      <c r="N333" t="s">
        <v>81</v>
      </c>
      <c r="O333" t="s">
        <v>44</v>
      </c>
      <c r="P333">
        <v>0.37</v>
      </c>
      <c r="Q333" s="1">
        <f>(Table1[[#This Row],[clicks]]/Table1[[#This Row],[impressions]])*100</f>
        <v>71.428571428571431</v>
      </c>
      <c r="R333" s="1"/>
    </row>
    <row r="334" spans="1:18" x14ac:dyDescent="0.3">
      <c r="A334" t="s">
        <v>434</v>
      </c>
      <c r="B334">
        <v>41</v>
      </c>
      <c r="C334" t="s">
        <v>17</v>
      </c>
      <c r="D334" t="s">
        <v>59</v>
      </c>
      <c r="E334" t="s">
        <v>70</v>
      </c>
      <c r="F334" t="s">
        <v>117</v>
      </c>
      <c r="G334" t="s">
        <v>21</v>
      </c>
      <c r="H334" t="s">
        <v>38</v>
      </c>
      <c r="I334" t="s">
        <v>43</v>
      </c>
      <c r="J334">
        <v>14</v>
      </c>
      <c r="K334">
        <v>11</v>
      </c>
      <c r="L334">
        <v>0</v>
      </c>
      <c r="M334">
        <v>29.2</v>
      </c>
      <c r="N334" t="s">
        <v>76</v>
      </c>
      <c r="O334" t="s">
        <v>25</v>
      </c>
      <c r="P334">
        <v>0.49</v>
      </c>
      <c r="Q334" s="1">
        <f>(Table1[[#This Row],[clicks]]/Table1[[#This Row],[impressions]])*100</f>
        <v>78.571428571428569</v>
      </c>
      <c r="R334" s="1"/>
    </row>
    <row r="335" spans="1:18" x14ac:dyDescent="0.3">
      <c r="A335" t="s">
        <v>435</v>
      </c>
      <c r="B335">
        <v>37</v>
      </c>
      <c r="C335" t="s">
        <v>58</v>
      </c>
      <c r="D335" t="s">
        <v>46</v>
      </c>
      <c r="E335" t="s">
        <v>70</v>
      </c>
      <c r="F335" t="s">
        <v>119</v>
      </c>
      <c r="G335" t="s">
        <v>21</v>
      </c>
      <c r="H335" t="s">
        <v>38</v>
      </c>
      <c r="I335" t="s">
        <v>48</v>
      </c>
      <c r="J335">
        <v>11</v>
      </c>
      <c r="K335">
        <v>1</v>
      </c>
      <c r="L335">
        <v>1</v>
      </c>
      <c r="M335">
        <v>7.13</v>
      </c>
      <c r="N335" t="s">
        <v>68</v>
      </c>
      <c r="O335" t="s">
        <v>44</v>
      </c>
      <c r="P335">
        <v>0.48</v>
      </c>
      <c r="Q335" s="1">
        <f>(Table1[[#This Row],[clicks]]/Table1[[#This Row],[impressions]])*100</f>
        <v>9.0909090909090917</v>
      </c>
      <c r="R335" s="1"/>
    </row>
    <row r="336" spans="1:18" x14ac:dyDescent="0.3">
      <c r="A336" t="s">
        <v>436</v>
      </c>
      <c r="B336">
        <v>49</v>
      </c>
      <c r="C336" t="s">
        <v>58</v>
      </c>
      <c r="D336" t="s">
        <v>59</v>
      </c>
      <c r="E336" t="s">
        <v>28</v>
      </c>
      <c r="F336" t="s">
        <v>121</v>
      </c>
      <c r="G336" t="s">
        <v>37</v>
      </c>
      <c r="H336" t="s">
        <v>22</v>
      </c>
      <c r="I336" t="s">
        <v>23</v>
      </c>
      <c r="J336">
        <v>5</v>
      </c>
      <c r="K336">
        <v>5</v>
      </c>
      <c r="L336">
        <v>0</v>
      </c>
      <c r="M336">
        <v>4.93</v>
      </c>
      <c r="N336" t="s">
        <v>68</v>
      </c>
      <c r="O336" t="s">
        <v>32</v>
      </c>
      <c r="P336">
        <v>0.52</v>
      </c>
      <c r="Q336" s="1">
        <f>(Table1[[#This Row],[clicks]]/Table1[[#This Row],[impressions]])*100</f>
        <v>100</v>
      </c>
      <c r="R336" s="1"/>
    </row>
    <row r="337" spans="1:18" x14ac:dyDescent="0.3">
      <c r="A337" t="s">
        <v>437</v>
      </c>
      <c r="B337">
        <v>54</v>
      </c>
      <c r="C337" t="s">
        <v>17</v>
      </c>
      <c r="D337" t="s">
        <v>34</v>
      </c>
      <c r="E337" t="s">
        <v>51</v>
      </c>
      <c r="F337" t="s">
        <v>123</v>
      </c>
      <c r="G337" t="s">
        <v>56</v>
      </c>
      <c r="H337" t="s">
        <v>22</v>
      </c>
      <c r="I337" t="s">
        <v>23</v>
      </c>
      <c r="J337">
        <v>1</v>
      </c>
      <c r="K337">
        <v>1</v>
      </c>
      <c r="L337">
        <v>1</v>
      </c>
      <c r="M337">
        <v>11.45</v>
      </c>
      <c r="N337" t="s">
        <v>76</v>
      </c>
      <c r="O337" t="s">
        <v>44</v>
      </c>
      <c r="P337">
        <v>0.96</v>
      </c>
      <c r="Q337" s="1">
        <f>(Table1[[#This Row],[clicks]]/Table1[[#This Row],[impressions]])*100</f>
        <v>100</v>
      </c>
      <c r="R337" s="1"/>
    </row>
    <row r="338" spans="1:18" x14ac:dyDescent="0.3">
      <c r="A338" t="s">
        <v>438</v>
      </c>
      <c r="B338">
        <v>41</v>
      </c>
      <c r="C338" t="s">
        <v>27</v>
      </c>
      <c r="D338" t="s">
        <v>54</v>
      </c>
      <c r="E338" t="s">
        <v>35</v>
      </c>
      <c r="F338" t="s">
        <v>125</v>
      </c>
      <c r="G338" t="s">
        <v>72</v>
      </c>
      <c r="H338" t="s">
        <v>22</v>
      </c>
      <c r="I338" t="s">
        <v>48</v>
      </c>
      <c r="J338">
        <v>1</v>
      </c>
      <c r="K338">
        <v>0</v>
      </c>
      <c r="L338">
        <v>0</v>
      </c>
      <c r="M338">
        <v>1.86</v>
      </c>
      <c r="N338" t="s">
        <v>24</v>
      </c>
      <c r="O338" t="s">
        <v>44</v>
      </c>
      <c r="P338">
        <v>0.01</v>
      </c>
      <c r="Q338" s="1">
        <f>(Table1[[#This Row],[clicks]]/Table1[[#This Row],[impressions]])*100</f>
        <v>0</v>
      </c>
      <c r="R338" s="1"/>
    </row>
    <row r="339" spans="1:18" x14ac:dyDescent="0.3">
      <c r="A339" t="s">
        <v>439</v>
      </c>
      <c r="B339">
        <v>29</v>
      </c>
      <c r="C339" t="s">
        <v>27</v>
      </c>
      <c r="D339" t="s">
        <v>54</v>
      </c>
      <c r="E339" t="s">
        <v>74</v>
      </c>
      <c r="F339" t="s">
        <v>127</v>
      </c>
      <c r="G339" t="s">
        <v>21</v>
      </c>
      <c r="H339" t="s">
        <v>38</v>
      </c>
      <c r="I339" t="s">
        <v>23</v>
      </c>
      <c r="J339">
        <v>14</v>
      </c>
      <c r="K339">
        <v>14</v>
      </c>
      <c r="L339">
        <v>1</v>
      </c>
      <c r="M339">
        <v>25.1</v>
      </c>
      <c r="N339" t="s">
        <v>49</v>
      </c>
      <c r="O339" t="s">
        <v>44</v>
      </c>
      <c r="P339">
        <v>1</v>
      </c>
      <c r="Q339" s="1">
        <f>(Table1[[#This Row],[clicks]]/Table1[[#This Row],[impressions]])*100</f>
        <v>100</v>
      </c>
      <c r="R339" s="1"/>
    </row>
    <row r="340" spans="1:18" x14ac:dyDescent="0.3">
      <c r="A340" t="s">
        <v>440</v>
      </c>
      <c r="B340">
        <v>19</v>
      </c>
      <c r="C340" t="s">
        <v>27</v>
      </c>
      <c r="D340" t="s">
        <v>18</v>
      </c>
      <c r="E340" t="s">
        <v>51</v>
      </c>
      <c r="F340" t="s">
        <v>129</v>
      </c>
      <c r="G340" t="s">
        <v>37</v>
      </c>
      <c r="H340" t="s">
        <v>22</v>
      </c>
      <c r="I340" t="s">
        <v>23</v>
      </c>
      <c r="J340">
        <v>11</v>
      </c>
      <c r="K340">
        <v>3</v>
      </c>
      <c r="L340">
        <v>0</v>
      </c>
      <c r="M340">
        <v>8.8000000000000007</v>
      </c>
      <c r="N340" t="s">
        <v>81</v>
      </c>
      <c r="O340" t="s">
        <v>32</v>
      </c>
      <c r="P340">
        <v>0.18</v>
      </c>
      <c r="Q340" s="1">
        <f>(Table1[[#This Row],[clicks]]/Table1[[#This Row],[impressions]])*100</f>
        <v>27.27272727272727</v>
      </c>
      <c r="R340" s="1"/>
    </row>
    <row r="341" spans="1:18" x14ac:dyDescent="0.3">
      <c r="A341" t="s">
        <v>441</v>
      </c>
      <c r="B341">
        <v>19</v>
      </c>
      <c r="C341" t="s">
        <v>58</v>
      </c>
      <c r="D341" t="s">
        <v>18</v>
      </c>
      <c r="E341" t="s">
        <v>35</v>
      </c>
      <c r="F341" t="s">
        <v>131</v>
      </c>
      <c r="G341" t="s">
        <v>56</v>
      </c>
      <c r="H341" t="s">
        <v>22</v>
      </c>
      <c r="I341" t="s">
        <v>48</v>
      </c>
      <c r="J341">
        <v>13</v>
      </c>
      <c r="K341">
        <v>0</v>
      </c>
      <c r="L341">
        <v>0</v>
      </c>
      <c r="M341">
        <v>1.1200000000000001</v>
      </c>
      <c r="N341" t="s">
        <v>24</v>
      </c>
      <c r="O341" t="s">
        <v>44</v>
      </c>
      <c r="P341">
        <v>0.01</v>
      </c>
      <c r="Q341" s="1">
        <f>(Table1[[#This Row],[clicks]]/Table1[[#This Row],[impressions]])*100</f>
        <v>0</v>
      </c>
      <c r="R341" s="1"/>
    </row>
    <row r="342" spans="1:18" x14ac:dyDescent="0.3">
      <c r="A342" t="s">
        <v>442</v>
      </c>
      <c r="B342">
        <v>59</v>
      </c>
      <c r="C342" t="s">
        <v>27</v>
      </c>
      <c r="D342" t="s">
        <v>46</v>
      </c>
      <c r="E342" t="s">
        <v>35</v>
      </c>
      <c r="F342" t="s">
        <v>133</v>
      </c>
      <c r="G342" t="s">
        <v>21</v>
      </c>
      <c r="H342" t="s">
        <v>38</v>
      </c>
      <c r="I342" t="s">
        <v>43</v>
      </c>
      <c r="J342">
        <v>4</v>
      </c>
      <c r="K342">
        <v>3</v>
      </c>
      <c r="L342">
        <v>1</v>
      </c>
      <c r="M342">
        <v>16.100000000000001</v>
      </c>
      <c r="N342" t="s">
        <v>24</v>
      </c>
      <c r="O342" t="s">
        <v>44</v>
      </c>
      <c r="P342">
        <v>0.86</v>
      </c>
      <c r="Q342" s="1">
        <f>(Table1[[#This Row],[clicks]]/Table1[[#This Row],[impressions]])*100</f>
        <v>75</v>
      </c>
      <c r="R342" s="1"/>
    </row>
    <row r="343" spans="1:18" x14ac:dyDescent="0.3">
      <c r="A343" t="s">
        <v>443</v>
      </c>
      <c r="B343">
        <v>55</v>
      </c>
      <c r="C343" t="s">
        <v>17</v>
      </c>
      <c r="D343" t="s">
        <v>18</v>
      </c>
      <c r="E343" t="s">
        <v>74</v>
      </c>
      <c r="F343" t="s">
        <v>135</v>
      </c>
      <c r="G343" t="s">
        <v>72</v>
      </c>
      <c r="H343" t="s">
        <v>38</v>
      </c>
      <c r="I343" t="s">
        <v>48</v>
      </c>
      <c r="J343">
        <v>11</v>
      </c>
      <c r="K343">
        <v>9</v>
      </c>
      <c r="L343">
        <v>0</v>
      </c>
      <c r="M343">
        <v>9.66</v>
      </c>
      <c r="N343" t="s">
        <v>49</v>
      </c>
      <c r="O343" t="s">
        <v>44</v>
      </c>
      <c r="P343">
        <v>0.46</v>
      </c>
      <c r="Q343" s="1">
        <f>(Table1[[#This Row],[clicks]]/Table1[[#This Row],[impressions]])*100</f>
        <v>81.818181818181827</v>
      </c>
      <c r="R343" s="1"/>
    </row>
    <row r="344" spans="1:18" x14ac:dyDescent="0.3">
      <c r="A344" t="s">
        <v>444</v>
      </c>
      <c r="B344">
        <v>22</v>
      </c>
      <c r="C344" t="s">
        <v>27</v>
      </c>
      <c r="D344" t="s">
        <v>59</v>
      </c>
      <c r="E344" t="s">
        <v>19</v>
      </c>
      <c r="F344" t="s">
        <v>137</v>
      </c>
      <c r="G344" t="s">
        <v>21</v>
      </c>
      <c r="H344" t="s">
        <v>38</v>
      </c>
      <c r="I344" t="s">
        <v>43</v>
      </c>
      <c r="J344">
        <v>11</v>
      </c>
      <c r="K344">
        <v>11</v>
      </c>
      <c r="L344">
        <v>0</v>
      </c>
      <c r="M344">
        <v>19.89</v>
      </c>
      <c r="N344" t="s">
        <v>76</v>
      </c>
      <c r="O344" t="s">
        <v>25</v>
      </c>
      <c r="P344">
        <v>0.6</v>
      </c>
      <c r="Q344" s="1">
        <f>(Table1[[#This Row],[clicks]]/Table1[[#This Row],[impressions]])*100</f>
        <v>100</v>
      </c>
      <c r="R344" s="1"/>
    </row>
    <row r="345" spans="1:18" x14ac:dyDescent="0.3">
      <c r="A345" t="s">
        <v>445</v>
      </c>
      <c r="B345">
        <v>51</v>
      </c>
      <c r="C345" t="s">
        <v>17</v>
      </c>
      <c r="D345" t="s">
        <v>18</v>
      </c>
      <c r="E345" t="s">
        <v>74</v>
      </c>
      <c r="F345" t="s">
        <v>139</v>
      </c>
      <c r="G345" t="s">
        <v>42</v>
      </c>
      <c r="H345" t="s">
        <v>38</v>
      </c>
      <c r="I345" t="s">
        <v>48</v>
      </c>
      <c r="J345">
        <v>3</v>
      </c>
      <c r="K345">
        <v>0</v>
      </c>
      <c r="L345">
        <v>0</v>
      </c>
      <c r="M345">
        <v>3.28</v>
      </c>
      <c r="N345" t="s">
        <v>39</v>
      </c>
      <c r="O345" t="s">
        <v>44</v>
      </c>
      <c r="P345">
        <v>0.02</v>
      </c>
      <c r="Q345" s="1">
        <f>(Table1[[#This Row],[clicks]]/Table1[[#This Row],[impressions]])*100</f>
        <v>0</v>
      </c>
      <c r="R345" s="1"/>
    </row>
    <row r="346" spans="1:18" x14ac:dyDescent="0.3">
      <c r="A346" t="s">
        <v>446</v>
      </c>
      <c r="B346">
        <v>44</v>
      </c>
      <c r="C346" t="s">
        <v>27</v>
      </c>
      <c r="D346" t="s">
        <v>46</v>
      </c>
      <c r="E346" t="s">
        <v>19</v>
      </c>
      <c r="F346" t="s">
        <v>141</v>
      </c>
      <c r="G346" t="s">
        <v>30</v>
      </c>
      <c r="H346" t="s">
        <v>22</v>
      </c>
      <c r="I346" t="s">
        <v>43</v>
      </c>
      <c r="J346">
        <v>12</v>
      </c>
      <c r="K346">
        <v>11</v>
      </c>
      <c r="L346">
        <v>1</v>
      </c>
      <c r="M346">
        <v>16.5</v>
      </c>
      <c r="N346" t="s">
        <v>68</v>
      </c>
      <c r="O346" t="s">
        <v>44</v>
      </c>
      <c r="P346">
        <v>0.94</v>
      </c>
      <c r="Q346" s="1">
        <f>(Table1[[#This Row],[clicks]]/Table1[[#This Row],[impressions]])*100</f>
        <v>91.666666666666657</v>
      </c>
      <c r="R346" s="1"/>
    </row>
    <row r="347" spans="1:18" x14ac:dyDescent="0.3">
      <c r="A347" t="s">
        <v>447</v>
      </c>
      <c r="B347">
        <v>60</v>
      </c>
      <c r="C347" t="s">
        <v>27</v>
      </c>
      <c r="D347" t="s">
        <v>54</v>
      </c>
      <c r="E347" t="s">
        <v>70</v>
      </c>
      <c r="F347" t="s">
        <v>143</v>
      </c>
      <c r="G347" t="s">
        <v>56</v>
      </c>
      <c r="H347" t="s">
        <v>22</v>
      </c>
      <c r="I347" t="s">
        <v>43</v>
      </c>
      <c r="J347">
        <v>2</v>
      </c>
      <c r="K347">
        <v>1</v>
      </c>
      <c r="L347">
        <v>1</v>
      </c>
      <c r="M347">
        <v>8.5</v>
      </c>
      <c r="N347" t="s">
        <v>68</v>
      </c>
      <c r="O347" t="s">
        <v>32</v>
      </c>
      <c r="P347">
        <v>0.69</v>
      </c>
      <c r="Q347" s="1">
        <f>(Table1[[#This Row],[clicks]]/Table1[[#This Row],[impressions]])*100</f>
        <v>50</v>
      </c>
      <c r="R347" s="1"/>
    </row>
    <row r="348" spans="1:18" x14ac:dyDescent="0.3">
      <c r="A348" t="s">
        <v>448</v>
      </c>
      <c r="B348">
        <v>29</v>
      </c>
      <c r="C348" t="s">
        <v>58</v>
      </c>
      <c r="D348" t="s">
        <v>59</v>
      </c>
      <c r="E348" t="s">
        <v>19</v>
      </c>
      <c r="F348" t="s">
        <v>145</v>
      </c>
      <c r="G348" t="s">
        <v>30</v>
      </c>
      <c r="H348" t="s">
        <v>22</v>
      </c>
      <c r="I348" t="s">
        <v>43</v>
      </c>
      <c r="J348">
        <v>4</v>
      </c>
      <c r="K348">
        <v>2</v>
      </c>
      <c r="L348">
        <v>1</v>
      </c>
      <c r="M348">
        <v>26.72</v>
      </c>
      <c r="N348" t="s">
        <v>39</v>
      </c>
      <c r="O348" t="s">
        <v>44</v>
      </c>
      <c r="P348">
        <v>0.75</v>
      </c>
      <c r="Q348" s="1">
        <f>(Table1[[#This Row],[clicks]]/Table1[[#This Row],[impressions]])*100</f>
        <v>50</v>
      </c>
      <c r="R348" s="1"/>
    </row>
    <row r="349" spans="1:18" x14ac:dyDescent="0.3">
      <c r="A349" t="s">
        <v>449</v>
      </c>
      <c r="B349">
        <v>55</v>
      </c>
      <c r="C349" t="s">
        <v>27</v>
      </c>
      <c r="D349" t="s">
        <v>46</v>
      </c>
      <c r="E349" t="s">
        <v>28</v>
      </c>
      <c r="F349" t="s">
        <v>147</v>
      </c>
      <c r="G349" t="s">
        <v>42</v>
      </c>
      <c r="H349" t="s">
        <v>22</v>
      </c>
      <c r="I349" t="s">
        <v>48</v>
      </c>
      <c r="J349">
        <v>10</v>
      </c>
      <c r="K349">
        <v>9</v>
      </c>
      <c r="L349">
        <v>0</v>
      </c>
      <c r="M349">
        <v>3.07</v>
      </c>
      <c r="N349" t="s">
        <v>76</v>
      </c>
      <c r="O349" t="s">
        <v>32</v>
      </c>
      <c r="P349">
        <v>0.47</v>
      </c>
      <c r="Q349" s="1">
        <f>(Table1[[#This Row],[clicks]]/Table1[[#This Row],[impressions]])*100</f>
        <v>90</v>
      </c>
      <c r="R349" s="1"/>
    </row>
    <row r="350" spans="1:18" x14ac:dyDescent="0.3">
      <c r="A350" t="s">
        <v>450</v>
      </c>
      <c r="B350">
        <v>25</v>
      </c>
      <c r="C350" t="s">
        <v>58</v>
      </c>
      <c r="D350" t="s">
        <v>46</v>
      </c>
      <c r="E350" t="s">
        <v>74</v>
      </c>
      <c r="F350" t="s">
        <v>149</v>
      </c>
      <c r="G350" t="s">
        <v>21</v>
      </c>
      <c r="H350" t="s">
        <v>38</v>
      </c>
      <c r="I350" t="s">
        <v>23</v>
      </c>
      <c r="J350">
        <v>14</v>
      </c>
      <c r="K350">
        <v>13</v>
      </c>
      <c r="L350">
        <v>1</v>
      </c>
      <c r="M350">
        <v>29.78</v>
      </c>
      <c r="N350" t="s">
        <v>39</v>
      </c>
      <c r="O350" t="s">
        <v>44</v>
      </c>
      <c r="P350">
        <v>0.96</v>
      </c>
      <c r="Q350" s="1">
        <f>(Table1[[#This Row],[clicks]]/Table1[[#This Row],[impressions]])*100</f>
        <v>92.857142857142861</v>
      </c>
      <c r="R350" s="1"/>
    </row>
    <row r="351" spans="1:18" x14ac:dyDescent="0.3">
      <c r="A351" t="s">
        <v>451</v>
      </c>
      <c r="B351">
        <v>54</v>
      </c>
      <c r="C351" t="s">
        <v>27</v>
      </c>
      <c r="D351" t="s">
        <v>34</v>
      </c>
      <c r="E351" t="s">
        <v>70</v>
      </c>
      <c r="F351" t="s">
        <v>151</v>
      </c>
      <c r="G351" t="s">
        <v>72</v>
      </c>
      <c r="H351" t="s">
        <v>22</v>
      </c>
      <c r="I351" t="s">
        <v>23</v>
      </c>
      <c r="J351">
        <v>8</v>
      </c>
      <c r="K351">
        <v>5</v>
      </c>
      <c r="L351">
        <v>0</v>
      </c>
      <c r="M351">
        <v>6.13</v>
      </c>
      <c r="N351" t="s">
        <v>31</v>
      </c>
      <c r="O351" t="s">
        <v>25</v>
      </c>
      <c r="P351">
        <v>0.34</v>
      </c>
      <c r="Q351" s="1">
        <f>(Table1[[#This Row],[clicks]]/Table1[[#This Row],[impressions]])*100</f>
        <v>62.5</v>
      </c>
      <c r="R351" s="1"/>
    </row>
    <row r="352" spans="1:18" x14ac:dyDescent="0.3">
      <c r="A352" t="s">
        <v>452</v>
      </c>
      <c r="B352">
        <v>18</v>
      </c>
      <c r="C352" t="s">
        <v>27</v>
      </c>
      <c r="D352" t="s">
        <v>59</v>
      </c>
      <c r="E352" t="s">
        <v>51</v>
      </c>
      <c r="F352" t="s">
        <v>20</v>
      </c>
      <c r="G352" t="s">
        <v>56</v>
      </c>
      <c r="H352" t="s">
        <v>22</v>
      </c>
      <c r="I352" t="s">
        <v>43</v>
      </c>
      <c r="J352">
        <v>13</v>
      </c>
      <c r="K352">
        <v>12</v>
      </c>
      <c r="L352">
        <v>0</v>
      </c>
      <c r="M352">
        <v>4.75</v>
      </c>
      <c r="N352" t="s">
        <v>81</v>
      </c>
      <c r="O352" t="s">
        <v>32</v>
      </c>
      <c r="P352">
        <v>0.49</v>
      </c>
      <c r="Q352" s="1">
        <f>(Table1[[#This Row],[clicks]]/Table1[[#This Row],[impressions]])*100</f>
        <v>92.307692307692307</v>
      </c>
      <c r="R352" s="1"/>
    </row>
    <row r="353" spans="1:18" x14ac:dyDescent="0.3">
      <c r="A353" t="s">
        <v>453</v>
      </c>
      <c r="B353">
        <v>45</v>
      </c>
      <c r="C353" t="s">
        <v>27</v>
      </c>
      <c r="D353" t="s">
        <v>46</v>
      </c>
      <c r="E353" t="s">
        <v>35</v>
      </c>
      <c r="F353" t="s">
        <v>29</v>
      </c>
      <c r="G353" t="s">
        <v>42</v>
      </c>
      <c r="H353" t="s">
        <v>22</v>
      </c>
      <c r="I353" t="s">
        <v>23</v>
      </c>
      <c r="J353">
        <v>9</v>
      </c>
      <c r="K353">
        <v>3</v>
      </c>
      <c r="L353">
        <v>0</v>
      </c>
      <c r="M353">
        <v>28.55</v>
      </c>
      <c r="N353" t="s">
        <v>39</v>
      </c>
      <c r="O353" t="s">
        <v>32</v>
      </c>
      <c r="P353">
        <v>0.27</v>
      </c>
      <c r="Q353" s="1">
        <f>(Table1[[#This Row],[clicks]]/Table1[[#This Row],[impressions]])*100</f>
        <v>33.333333333333329</v>
      </c>
      <c r="R353" s="1"/>
    </row>
    <row r="354" spans="1:18" x14ac:dyDescent="0.3">
      <c r="A354" t="s">
        <v>454</v>
      </c>
      <c r="B354">
        <v>30</v>
      </c>
      <c r="C354" t="s">
        <v>17</v>
      </c>
      <c r="D354" t="s">
        <v>62</v>
      </c>
      <c r="E354" t="s">
        <v>28</v>
      </c>
      <c r="F354" t="s">
        <v>36</v>
      </c>
      <c r="G354" t="s">
        <v>72</v>
      </c>
      <c r="H354" t="s">
        <v>22</v>
      </c>
      <c r="I354" t="s">
        <v>23</v>
      </c>
      <c r="J354">
        <v>12</v>
      </c>
      <c r="K354">
        <v>5</v>
      </c>
      <c r="L354">
        <v>1</v>
      </c>
      <c r="M354">
        <v>3.98</v>
      </c>
      <c r="N354" t="s">
        <v>24</v>
      </c>
      <c r="O354" t="s">
        <v>32</v>
      </c>
      <c r="P354">
        <v>0.63</v>
      </c>
      <c r="Q354" s="1">
        <f>(Table1[[#This Row],[clicks]]/Table1[[#This Row],[impressions]])*100</f>
        <v>41.666666666666671</v>
      </c>
      <c r="R354" s="1"/>
    </row>
    <row r="355" spans="1:18" x14ac:dyDescent="0.3">
      <c r="A355" t="s">
        <v>455</v>
      </c>
      <c r="B355">
        <v>37</v>
      </c>
      <c r="C355" t="s">
        <v>17</v>
      </c>
      <c r="D355" t="s">
        <v>18</v>
      </c>
      <c r="E355" t="s">
        <v>28</v>
      </c>
      <c r="F355" t="s">
        <v>41</v>
      </c>
      <c r="G355" t="s">
        <v>21</v>
      </c>
      <c r="H355" t="s">
        <v>38</v>
      </c>
      <c r="I355" t="s">
        <v>43</v>
      </c>
      <c r="J355">
        <v>12</v>
      </c>
      <c r="K355">
        <v>8</v>
      </c>
      <c r="L355">
        <v>0</v>
      </c>
      <c r="M355">
        <v>10.8</v>
      </c>
      <c r="N355" t="s">
        <v>31</v>
      </c>
      <c r="O355" t="s">
        <v>25</v>
      </c>
      <c r="P355">
        <v>0.39</v>
      </c>
      <c r="Q355" s="1">
        <f>(Table1[[#This Row],[clicks]]/Table1[[#This Row],[impressions]])*100</f>
        <v>66.666666666666657</v>
      </c>
      <c r="R355" s="1"/>
    </row>
    <row r="356" spans="1:18" x14ac:dyDescent="0.3">
      <c r="A356" t="s">
        <v>456</v>
      </c>
      <c r="B356">
        <v>39</v>
      </c>
      <c r="C356" t="s">
        <v>27</v>
      </c>
      <c r="D356" t="s">
        <v>59</v>
      </c>
      <c r="E356" t="s">
        <v>51</v>
      </c>
      <c r="F356" t="s">
        <v>47</v>
      </c>
      <c r="G356" t="s">
        <v>56</v>
      </c>
      <c r="H356" t="s">
        <v>38</v>
      </c>
      <c r="I356" t="s">
        <v>23</v>
      </c>
      <c r="J356">
        <v>4</v>
      </c>
      <c r="K356">
        <v>1</v>
      </c>
      <c r="L356">
        <v>0</v>
      </c>
      <c r="M356">
        <v>4.8</v>
      </c>
      <c r="N356" t="s">
        <v>31</v>
      </c>
      <c r="O356" t="s">
        <v>25</v>
      </c>
      <c r="P356">
        <v>0.15</v>
      </c>
      <c r="Q356" s="1">
        <f>(Table1[[#This Row],[clicks]]/Table1[[#This Row],[impressions]])*100</f>
        <v>25</v>
      </c>
      <c r="R356" s="1"/>
    </row>
    <row r="357" spans="1:18" x14ac:dyDescent="0.3">
      <c r="A357" t="s">
        <v>457</v>
      </c>
      <c r="B357">
        <v>55</v>
      </c>
      <c r="C357" t="s">
        <v>58</v>
      </c>
      <c r="D357" t="s">
        <v>34</v>
      </c>
      <c r="E357" t="s">
        <v>28</v>
      </c>
      <c r="F357" t="s">
        <v>52</v>
      </c>
      <c r="G357" t="s">
        <v>21</v>
      </c>
      <c r="H357" t="s">
        <v>22</v>
      </c>
      <c r="I357" t="s">
        <v>43</v>
      </c>
      <c r="J357">
        <v>15</v>
      </c>
      <c r="K357">
        <v>8</v>
      </c>
      <c r="L357">
        <v>0</v>
      </c>
      <c r="M357">
        <v>19.07</v>
      </c>
      <c r="N357" t="s">
        <v>24</v>
      </c>
      <c r="O357" t="s">
        <v>25</v>
      </c>
      <c r="P357">
        <v>0.36</v>
      </c>
      <c r="Q357" s="1">
        <f>(Table1[[#This Row],[clicks]]/Table1[[#This Row],[impressions]])*100</f>
        <v>53.333333333333336</v>
      </c>
      <c r="R357" s="1"/>
    </row>
    <row r="358" spans="1:18" x14ac:dyDescent="0.3">
      <c r="A358" t="s">
        <v>458</v>
      </c>
      <c r="B358">
        <v>60</v>
      </c>
      <c r="C358" t="s">
        <v>17</v>
      </c>
      <c r="D358" t="s">
        <v>62</v>
      </c>
      <c r="E358" t="s">
        <v>28</v>
      </c>
      <c r="F358" t="s">
        <v>55</v>
      </c>
      <c r="G358" t="s">
        <v>30</v>
      </c>
      <c r="H358" t="s">
        <v>22</v>
      </c>
      <c r="I358" t="s">
        <v>43</v>
      </c>
      <c r="J358">
        <v>8</v>
      </c>
      <c r="K358">
        <v>6</v>
      </c>
      <c r="L358">
        <v>1</v>
      </c>
      <c r="M358">
        <v>8.33</v>
      </c>
      <c r="N358" t="s">
        <v>31</v>
      </c>
      <c r="O358" t="s">
        <v>25</v>
      </c>
      <c r="P358">
        <v>0.82</v>
      </c>
      <c r="Q358" s="1">
        <f>(Table1[[#This Row],[clicks]]/Table1[[#This Row],[impressions]])*100</f>
        <v>75</v>
      </c>
      <c r="R358" s="1"/>
    </row>
    <row r="359" spans="1:18" x14ac:dyDescent="0.3">
      <c r="A359" t="s">
        <v>459</v>
      </c>
      <c r="B359">
        <v>31</v>
      </c>
      <c r="C359" t="s">
        <v>58</v>
      </c>
      <c r="D359" t="s">
        <v>62</v>
      </c>
      <c r="E359" t="s">
        <v>19</v>
      </c>
      <c r="F359" t="s">
        <v>60</v>
      </c>
      <c r="G359" t="s">
        <v>30</v>
      </c>
      <c r="H359" t="s">
        <v>38</v>
      </c>
      <c r="I359" t="s">
        <v>43</v>
      </c>
      <c r="J359">
        <v>11</v>
      </c>
      <c r="K359">
        <v>1</v>
      </c>
      <c r="L359">
        <v>0</v>
      </c>
      <c r="M359">
        <v>8.83</v>
      </c>
      <c r="N359" t="s">
        <v>24</v>
      </c>
      <c r="O359" t="s">
        <v>32</v>
      </c>
      <c r="P359">
        <v>0.09</v>
      </c>
      <c r="Q359" s="1">
        <f>(Table1[[#This Row],[clicks]]/Table1[[#This Row],[impressions]])*100</f>
        <v>9.0909090909090917</v>
      </c>
      <c r="R359" s="1"/>
    </row>
    <row r="360" spans="1:18" x14ac:dyDescent="0.3">
      <c r="A360" t="s">
        <v>460</v>
      </c>
      <c r="B360">
        <v>26</v>
      </c>
      <c r="C360" t="s">
        <v>27</v>
      </c>
      <c r="D360" t="s">
        <v>18</v>
      </c>
      <c r="E360" t="s">
        <v>74</v>
      </c>
      <c r="F360" t="s">
        <v>63</v>
      </c>
      <c r="G360" t="s">
        <v>72</v>
      </c>
      <c r="H360" t="s">
        <v>22</v>
      </c>
      <c r="I360" t="s">
        <v>43</v>
      </c>
      <c r="J360">
        <v>2</v>
      </c>
      <c r="K360">
        <v>0</v>
      </c>
      <c r="L360">
        <v>0</v>
      </c>
      <c r="M360">
        <v>2.4900000000000002</v>
      </c>
      <c r="N360" t="s">
        <v>24</v>
      </c>
      <c r="O360" t="s">
        <v>25</v>
      </c>
      <c r="P360">
        <v>0.01</v>
      </c>
      <c r="Q360" s="1">
        <f>(Table1[[#This Row],[clicks]]/Table1[[#This Row],[impressions]])*100</f>
        <v>0</v>
      </c>
      <c r="R360" s="1"/>
    </row>
    <row r="361" spans="1:18" x14ac:dyDescent="0.3">
      <c r="A361" t="s">
        <v>461</v>
      </c>
      <c r="B361">
        <v>34</v>
      </c>
      <c r="C361" t="s">
        <v>58</v>
      </c>
      <c r="D361" t="s">
        <v>34</v>
      </c>
      <c r="E361" t="s">
        <v>70</v>
      </c>
      <c r="F361" t="s">
        <v>65</v>
      </c>
      <c r="G361" t="s">
        <v>72</v>
      </c>
      <c r="H361" t="s">
        <v>38</v>
      </c>
      <c r="I361" t="s">
        <v>43</v>
      </c>
      <c r="J361">
        <v>3</v>
      </c>
      <c r="K361">
        <v>0</v>
      </c>
      <c r="L361">
        <v>0</v>
      </c>
      <c r="M361">
        <v>2.74</v>
      </c>
      <c r="N361" t="s">
        <v>76</v>
      </c>
      <c r="O361" t="s">
        <v>32</v>
      </c>
      <c r="P361">
        <v>0.01</v>
      </c>
      <c r="Q361" s="1">
        <f>(Table1[[#This Row],[clicks]]/Table1[[#This Row],[impressions]])*100</f>
        <v>0</v>
      </c>
      <c r="R361" s="1"/>
    </row>
    <row r="362" spans="1:18" x14ac:dyDescent="0.3">
      <c r="A362" t="s">
        <v>462</v>
      </c>
      <c r="B362">
        <v>48</v>
      </c>
      <c r="C362" t="s">
        <v>27</v>
      </c>
      <c r="D362" t="s">
        <v>34</v>
      </c>
      <c r="E362" t="s">
        <v>28</v>
      </c>
      <c r="F362" t="s">
        <v>67</v>
      </c>
      <c r="G362" t="s">
        <v>30</v>
      </c>
      <c r="H362" t="s">
        <v>22</v>
      </c>
      <c r="I362" t="s">
        <v>23</v>
      </c>
      <c r="J362">
        <v>14</v>
      </c>
      <c r="K362">
        <v>9</v>
      </c>
      <c r="L362">
        <v>0</v>
      </c>
      <c r="M362">
        <v>5.33</v>
      </c>
      <c r="N362" t="s">
        <v>49</v>
      </c>
      <c r="O362" t="s">
        <v>32</v>
      </c>
      <c r="P362">
        <v>0.35</v>
      </c>
      <c r="Q362" s="1">
        <f>(Table1[[#This Row],[clicks]]/Table1[[#This Row],[impressions]])*100</f>
        <v>64.285714285714292</v>
      </c>
      <c r="R362" s="1"/>
    </row>
    <row r="363" spans="1:18" x14ac:dyDescent="0.3">
      <c r="A363" t="s">
        <v>463</v>
      </c>
      <c r="B363">
        <v>22</v>
      </c>
      <c r="C363" t="s">
        <v>58</v>
      </c>
      <c r="D363" t="s">
        <v>62</v>
      </c>
      <c r="E363" t="s">
        <v>28</v>
      </c>
      <c r="F363" t="s">
        <v>71</v>
      </c>
      <c r="G363" t="s">
        <v>21</v>
      </c>
      <c r="H363" t="s">
        <v>22</v>
      </c>
      <c r="I363" t="s">
        <v>43</v>
      </c>
      <c r="J363">
        <v>5</v>
      </c>
      <c r="K363">
        <v>2</v>
      </c>
      <c r="L363">
        <v>1</v>
      </c>
      <c r="M363">
        <v>3.89</v>
      </c>
      <c r="N363" t="s">
        <v>76</v>
      </c>
      <c r="O363" t="s">
        <v>25</v>
      </c>
      <c r="P363">
        <v>0.62</v>
      </c>
      <c r="Q363" s="1">
        <f>(Table1[[#This Row],[clicks]]/Table1[[#This Row],[impressions]])*100</f>
        <v>40</v>
      </c>
      <c r="R363" s="1"/>
    </row>
    <row r="364" spans="1:18" x14ac:dyDescent="0.3">
      <c r="A364" t="s">
        <v>464</v>
      </c>
      <c r="B364">
        <v>36</v>
      </c>
      <c r="C364" t="s">
        <v>27</v>
      </c>
      <c r="D364" t="s">
        <v>62</v>
      </c>
      <c r="E364" t="s">
        <v>70</v>
      </c>
      <c r="F364" t="s">
        <v>75</v>
      </c>
      <c r="G364" t="s">
        <v>42</v>
      </c>
      <c r="H364" t="s">
        <v>22</v>
      </c>
      <c r="I364" t="s">
        <v>23</v>
      </c>
      <c r="J364">
        <v>14</v>
      </c>
      <c r="K364">
        <v>12</v>
      </c>
      <c r="L364">
        <v>0</v>
      </c>
      <c r="M364">
        <v>1.28</v>
      </c>
      <c r="N364" t="s">
        <v>76</v>
      </c>
      <c r="O364" t="s">
        <v>32</v>
      </c>
      <c r="P364">
        <v>0.43</v>
      </c>
      <c r="Q364" s="1">
        <f>(Table1[[#This Row],[clicks]]/Table1[[#This Row],[impressions]])*100</f>
        <v>85.714285714285708</v>
      </c>
      <c r="R364" s="1"/>
    </row>
    <row r="365" spans="1:18" x14ac:dyDescent="0.3">
      <c r="A365" t="s">
        <v>465</v>
      </c>
      <c r="B365">
        <v>59</v>
      </c>
      <c r="C365" t="s">
        <v>17</v>
      </c>
      <c r="D365" t="s">
        <v>59</v>
      </c>
      <c r="E365" t="s">
        <v>70</v>
      </c>
      <c r="F365" t="s">
        <v>78</v>
      </c>
      <c r="G365" t="s">
        <v>42</v>
      </c>
      <c r="H365" t="s">
        <v>38</v>
      </c>
      <c r="I365" t="s">
        <v>48</v>
      </c>
      <c r="J365">
        <v>2</v>
      </c>
      <c r="K365">
        <v>1</v>
      </c>
      <c r="L365">
        <v>0</v>
      </c>
      <c r="M365">
        <v>6.3</v>
      </c>
      <c r="N365" t="s">
        <v>81</v>
      </c>
      <c r="O365" t="s">
        <v>44</v>
      </c>
      <c r="P365">
        <v>0.28000000000000003</v>
      </c>
      <c r="Q365" s="1">
        <f>(Table1[[#This Row],[clicks]]/Table1[[#This Row],[impressions]])*100</f>
        <v>50</v>
      </c>
      <c r="R365" s="1"/>
    </row>
    <row r="366" spans="1:18" x14ac:dyDescent="0.3">
      <c r="A366" t="s">
        <v>466</v>
      </c>
      <c r="B366">
        <v>47</v>
      </c>
      <c r="C366" t="s">
        <v>27</v>
      </c>
      <c r="D366" t="s">
        <v>46</v>
      </c>
      <c r="E366" t="s">
        <v>19</v>
      </c>
      <c r="F366" t="s">
        <v>80</v>
      </c>
      <c r="G366" t="s">
        <v>42</v>
      </c>
      <c r="H366" t="s">
        <v>38</v>
      </c>
      <c r="I366" t="s">
        <v>48</v>
      </c>
      <c r="J366">
        <v>15</v>
      </c>
      <c r="K366">
        <v>5</v>
      </c>
      <c r="L366">
        <v>1</v>
      </c>
      <c r="M366">
        <v>21.19</v>
      </c>
      <c r="N366" t="s">
        <v>49</v>
      </c>
      <c r="O366" t="s">
        <v>25</v>
      </c>
      <c r="P366">
        <v>0.67</v>
      </c>
      <c r="Q366" s="1">
        <f>(Table1[[#This Row],[clicks]]/Table1[[#This Row],[impressions]])*100</f>
        <v>33.333333333333329</v>
      </c>
      <c r="R366" s="1"/>
    </row>
    <row r="367" spans="1:18" x14ac:dyDescent="0.3">
      <c r="A367" t="s">
        <v>467</v>
      </c>
      <c r="B367">
        <v>24</v>
      </c>
      <c r="C367" t="s">
        <v>27</v>
      </c>
      <c r="D367" t="s">
        <v>54</v>
      </c>
      <c r="E367" t="s">
        <v>35</v>
      </c>
      <c r="F367" t="s">
        <v>83</v>
      </c>
      <c r="G367" t="s">
        <v>37</v>
      </c>
      <c r="H367" t="s">
        <v>38</v>
      </c>
      <c r="I367" t="s">
        <v>23</v>
      </c>
      <c r="J367">
        <v>10</v>
      </c>
      <c r="K367">
        <v>6</v>
      </c>
      <c r="L367">
        <v>0</v>
      </c>
      <c r="M367">
        <v>18.73</v>
      </c>
      <c r="N367" t="s">
        <v>68</v>
      </c>
      <c r="O367" t="s">
        <v>32</v>
      </c>
      <c r="P367">
        <v>0.39</v>
      </c>
      <c r="Q367" s="1">
        <f>(Table1[[#This Row],[clicks]]/Table1[[#This Row],[impressions]])*100</f>
        <v>60</v>
      </c>
      <c r="R367" s="1"/>
    </row>
    <row r="368" spans="1:18" x14ac:dyDescent="0.3">
      <c r="A368" t="s">
        <v>468</v>
      </c>
      <c r="B368">
        <v>26</v>
      </c>
      <c r="C368" t="s">
        <v>27</v>
      </c>
      <c r="D368" t="s">
        <v>46</v>
      </c>
      <c r="E368" t="s">
        <v>28</v>
      </c>
      <c r="F368" t="s">
        <v>85</v>
      </c>
      <c r="G368" t="s">
        <v>42</v>
      </c>
      <c r="H368" t="s">
        <v>38</v>
      </c>
      <c r="I368" t="s">
        <v>23</v>
      </c>
      <c r="J368">
        <v>2</v>
      </c>
      <c r="K368">
        <v>1</v>
      </c>
      <c r="L368">
        <v>0</v>
      </c>
      <c r="M368">
        <v>1.36</v>
      </c>
      <c r="N368" t="s">
        <v>68</v>
      </c>
      <c r="O368" t="s">
        <v>32</v>
      </c>
      <c r="P368">
        <v>0.26</v>
      </c>
      <c r="Q368" s="1">
        <f>(Table1[[#This Row],[clicks]]/Table1[[#This Row],[impressions]])*100</f>
        <v>50</v>
      </c>
      <c r="R368" s="1"/>
    </row>
    <row r="369" spans="1:18" x14ac:dyDescent="0.3">
      <c r="A369" t="s">
        <v>469</v>
      </c>
      <c r="B369">
        <v>51</v>
      </c>
      <c r="C369" t="s">
        <v>58</v>
      </c>
      <c r="D369" t="s">
        <v>54</v>
      </c>
      <c r="E369" t="s">
        <v>19</v>
      </c>
      <c r="F369" t="s">
        <v>87</v>
      </c>
      <c r="G369" t="s">
        <v>37</v>
      </c>
      <c r="H369" t="s">
        <v>22</v>
      </c>
      <c r="I369" t="s">
        <v>48</v>
      </c>
      <c r="J369">
        <v>14</v>
      </c>
      <c r="K369">
        <v>5</v>
      </c>
      <c r="L369">
        <v>0</v>
      </c>
      <c r="M369">
        <v>20.96</v>
      </c>
      <c r="N369" t="s">
        <v>24</v>
      </c>
      <c r="O369" t="s">
        <v>25</v>
      </c>
      <c r="P369">
        <v>0.28000000000000003</v>
      </c>
      <c r="Q369" s="1">
        <f>(Table1[[#This Row],[clicks]]/Table1[[#This Row],[impressions]])*100</f>
        <v>35.714285714285715</v>
      </c>
      <c r="R369" s="1"/>
    </row>
    <row r="370" spans="1:18" x14ac:dyDescent="0.3">
      <c r="A370" t="s">
        <v>470</v>
      </c>
      <c r="B370">
        <v>45</v>
      </c>
      <c r="C370" t="s">
        <v>58</v>
      </c>
      <c r="D370" t="s">
        <v>62</v>
      </c>
      <c r="E370" t="s">
        <v>51</v>
      </c>
      <c r="F370" t="s">
        <v>89</v>
      </c>
      <c r="G370" t="s">
        <v>42</v>
      </c>
      <c r="H370" t="s">
        <v>38</v>
      </c>
      <c r="I370" t="s">
        <v>48</v>
      </c>
      <c r="J370">
        <v>11</v>
      </c>
      <c r="K370">
        <v>10</v>
      </c>
      <c r="L370">
        <v>1</v>
      </c>
      <c r="M370">
        <v>25.33</v>
      </c>
      <c r="N370" t="s">
        <v>24</v>
      </c>
      <c r="O370" t="s">
        <v>32</v>
      </c>
      <c r="P370">
        <v>0.95</v>
      </c>
      <c r="Q370" s="1">
        <f>(Table1[[#This Row],[clicks]]/Table1[[#This Row],[impressions]])*100</f>
        <v>90.909090909090907</v>
      </c>
      <c r="R370" s="1"/>
    </row>
    <row r="371" spans="1:18" x14ac:dyDescent="0.3">
      <c r="A371" t="s">
        <v>471</v>
      </c>
      <c r="B371">
        <v>21</v>
      </c>
      <c r="C371" t="s">
        <v>17</v>
      </c>
      <c r="D371" t="s">
        <v>62</v>
      </c>
      <c r="E371" t="s">
        <v>51</v>
      </c>
      <c r="F371" t="s">
        <v>91</v>
      </c>
      <c r="G371" t="s">
        <v>37</v>
      </c>
      <c r="H371" t="s">
        <v>38</v>
      </c>
      <c r="I371" t="s">
        <v>43</v>
      </c>
      <c r="J371">
        <v>14</v>
      </c>
      <c r="K371">
        <v>2</v>
      </c>
      <c r="L371">
        <v>1</v>
      </c>
      <c r="M371">
        <v>15.26</v>
      </c>
      <c r="N371" t="s">
        <v>76</v>
      </c>
      <c r="O371" t="s">
        <v>44</v>
      </c>
      <c r="P371">
        <v>0.55000000000000004</v>
      </c>
      <c r="Q371" s="1">
        <f>(Table1[[#This Row],[clicks]]/Table1[[#This Row],[impressions]])*100</f>
        <v>14.285714285714285</v>
      </c>
      <c r="R371" s="1"/>
    </row>
    <row r="372" spans="1:18" x14ac:dyDescent="0.3">
      <c r="A372" t="s">
        <v>472</v>
      </c>
      <c r="B372">
        <v>35</v>
      </c>
      <c r="C372" t="s">
        <v>17</v>
      </c>
      <c r="D372" t="s">
        <v>54</v>
      </c>
      <c r="E372" t="s">
        <v>51</v>
      </c>
      <c r="F372" t="s">
        <v>93</v>
      </c>
      <c r="G372" t="s">
        <v>37</v>
      </c>
      <c r="H372" t="s">
        <v>38</v>
      </c>
      <c r="I372" t="s">
        <v>43</v>
      </c>
      <c r="J372">
        <v>14</v>
      </c>
      <c r="K372">
        <v>3</v>
      </c>
      <c r="L372">
        <v>1</v>
      </c>
      <c r="M372">
        <v>13.88</v>
      </c>
      <c r="N372" t="s">
        <v>24</v>
      </c>
      <c r="O372" t="s">
        <v>44</v>
      </c>
      <c r="P372">
        <v>0.57999999999999996</v>
      </c>
      <c r="Q372" s="1">
        <f>(Table1[[#This Row],[clicks]]/Table1[[#This Row],[impressions]])*100</f>
        <v>21.428571428571427</v>
      </c>
      <c r="R372" s="1"/>
    </row>
    <row r="373" spans="1:18" x14ac:dyDescent="0.3">
      <c r="A373" t="s">
        <v>473</v>
      </c>
      <c r="B373">
        <v>23</v>
      </c>
      <c r="C373" t="s">
        <v>27</v>
      </c>
      <c r="D373" t="s">
        <v>46</v>
      </c>
      <c r="E373" t="s">
        <v>70</v>
      </c>
      <c r="F373" t="s">
        <v>95</v>
      </c>
      <c r="G373" t="s">
        <v>30</v>
      </c>
      <c r="H373" t="s">
        <v>38</v>
      </c>
      <c r="I373" t="s">
        <v>48</v>
      </c>
      <c r="J373">
        <v>11</v>
      </c>
      <c r="K373">
        <v>0</v>
      </c>
      <c r="L373">
        <v>0</v>
      </c>
      <c r="M373">
        <v>0.51</v>
      </c>
      <c r="N373" t="s">
        <v>81</v>
      </c>
      <c r="O373" t="s">
        <v>25</v>
      </c>
      <c r="P373">
        <v>0</v>
      </c>
      <c r="Q373" s="1">
        <f>(Table1[[#This Row],[clicks]]/Table1[[#This Row],[impressions]])*100</f>
        <v>0</v>
      </c>
      <c r="R373" s="1"/>
    </row>
    <row r="374" spans="1:18" x14ac:dyDescent="0.3">
      <c r="A374" t="s">
        <v>474</v>
      </c>
      <c r="B374">
        <v>53</v>
      </c>
      <c r="C374" t="s">
        <v>58</v>
      </c>
      <c r="D374" t="s">
        <v>18</v>
      </c>
      <c r="E374" t="s">
        <v>28</v>
      </c>
      <c r="F374" t="s">
        <v>97</v>
      </c>
      <c r="G374" t="s">
        <v>37</v>
      </c>
      <c r="H374" t="s">
        <v>38</v>
      </c>
      <c r="I374" t="s">
        <v>48</v>
      </c>
      <c r="J374">
        <v>9</v>
      </c>
      <c r="K374">
        <v>3</v>
      </c>
      <c r="L374">
        <v>0</v>
      </c>
      <c r="M374">
        <v>14.23</v>
      </c>
      <c r="N374" t="s">
        <v>39</v>
      </c>
      <c r="O374" t="s">
        <v>44</v>
      </c>
      <c r="P374">
        <v>0.24</v>
      </c>
      <c r="Q374" s="1">
        <f>(Table1[[#This Row],[clicks]]/Table1[[#This Row],[impressions]])*100</f>
        <v>33.333333333333329</v>
      </c>
      <c r="R374" s="1"/>
    </row>
    <row r="375" spans="1:18" x14ac:dyDescent="0.3">
      <c r="A375" t="s">
        <v>475</v>
      </c>
      <c r="B375">
        <v>21</v>
      </c>
      <c r="C375" t="s">
        <v>17</v>
      </c>
      <c r="D375" t="s">
        <v>46</v>
      </c>
      <c r="E375" t="s">
        <v>70</v>
      </c>
      <c r="F375" t="s">
        <v>99</v>
      </c>
      <c r="G375" t="s">
        <v>37</v>
      </c>
      <c r="H375" t="s">
        <v>38</v>
      </c>
      <c r="I375" t="s">
        <v>48</v>
      </c>
      <c r="J375">
        <v>11</v>
      </c>
      <c r="K375">
        <v>5</v>
      </c>
      <c r="L375">
        <v>0</v>
      </c>
      <c r="M375">
        <v>4.3099999999999996</v>
      </c>
      <c r="N375" t="s">
        <v>68</v>
      </c>
      <c r="O375" t="s">
        <v>32</v>
      </c>
      <c r="P375">
        <v>0.25</v>
      </c>
      <c r="Q375" s="1">
        <f>(Table1[[#This Row],[clicks]]/Table1[[#This Row],[impressions]])*100</f>
        <v>45.454545454545453</v>
      </c>
      <c r="R375" s="1"/>
    </row>
    <row r="376" spans="1:18" x14ac:dyDescent="0.3">
      <c r="A376" t="s">
        <v>476</v>
      </c>
      <c r="B376">
        <v>32</v>
      </c>
      <c r="C376" t="s">
        <v>17</v>
      </c>
      <c r="D376" t="s">
        <v>59</v>
      </c>
      <c r="E376" t="s">
        <v>70</v>
      </c>
      <c r="F376" t="s">
        <v>101</v>
      </c>
      <c r="G376" t="s">
        <v>72</v>
      </c>
      <c r="H376" t="s">
        <v>38</v>
      </c>
      <c r="I376" t="s">
        <v>48</v>
      </c>
      <c r="J376">
        <v>9</v>
      </c>
      <c r="K376">
        <v>5</v>
      </c>
      <c r="L376">
        <v>0</v>
      </c>
      <c r="M376">
        <v>2.33</v>
      </c>
      <c r="N376" t="s">
        <v>76</v>
      </c>
      <c r="O376" t="s">
        <v>44</v>
      </c>
      <c r="P376">
        <v>0.28999999999999998</v>
      </c>
      <c r="Q376" s="1">
        <f>(Table1[[#This Row],[clicks]]/Table1[[#This Row],[impressions]])*100</f>
        <v>55.555555555555557</v>
      </c>
      <c r="R376" s="1"/>
    </row>
    <row r="377" spans="1:18" x14ac:dyDescent="0.3">
      <c r="A377" t="s">
        <v>477</v>
      </c>
      <c r="B377">
        <v>26</v>
      </c>
      <c r="C377" t="s">
        <v>58</v>
      </c>
      <c r="D377" t="s">
        <v>62</v>
      </c>
      <c r="E377" t="s">
        <v>19</v>
      </c>
      <c r="F377" t="s">
        <v>103</v>
      </c>
      <c r="G377" t="s">
        <v>42</v>
      </c>
      <c r="H377" t="s">
        <v>22</v>
      </c>
      <c r="I377" t="s">
        <v>43</v>
      </c>
      <c r="J377">
        <v>10</v>
      </c>
      <c r="K377">
        <v>3</v>
      </c>
      <c r="L377">
        <v>1</v>
      </c>
      <c r="M377">
        <v>27.98</v>
      </c>
      <c r="N377" t="s">
        <v>81</v>
      </c>
      <c r="O377" t="s">
        <v>25</v>
      </c>
      <c r="P377">
        <v>0.65</v>
      </c>
      <c r="Q377" s="1">
        <f>(Table1[[#This Row],[clicks]]/Table1[[#This Row],[impressions]])*100</f>
        <v>30</v>
      </c>
      <c r="R377" s="1"/>
    </row>
    <row r="378" spans="1:18" x14ac:dyDescent="0.3">
      <c r="A378" t="s">
        <v>478</v>
      </c>
      <c r="B378">
        <v>47</v>
      </c>
      <c r="C378" t="s">
        <v>17</v>
      </c>
      <c r="D378" t="s">
        <v>62</v>
      </c>
      <c r="E378" t="s">
        <v>70</v>
      </c>
      <c r="F378" t="s">
        <v>105</v>
      </c>
      <c r="G378" t="s">
        <v>30</v>
      </c>
      <c r="H378" t="s">
        <v>38</v>
      </c>
      <c r="I378" t="s">
        <v>23</v>
      </c>
      <c r="J378">
        <v>15</v>
      </c>
      <c r="K378">
        <v>3</v>
      </c>
      <c r="L378">
        <v>0</v>
      </c>
      <c r="M378">
        <v>14.06</v>
      </c>
      <c r="N378" t="s">
        <v>31</v>
      </c>
      <c r="O378" t="s">
        <v>32</v>
      </c>
      <c r="P378">
        <v>0.17</v>
      </c>
      <c r="Q378" s="1">
        <f>(Table1[[#This Row],[clicks]]/Table1[[#This Row],[impressions]])*100</f>
        <v>20</v>
      </c>
      <c r="R378" s="1"/>
    </row>
    <row r="379" spans="1:18" x14ac:dyDescent="0.3">
      <c r="A379" t="s">
        <v>479</v>
      </c>
      <c r="B379">
        <v>50</v>
      </c>
      <c r="C379" t="s">
        <v>17</v>
      </c>
      <c r="D379" t="s">
        <v>46</v>
      </c>
      <c r="E379" t="s">
        <v>28</v>
      </c>
      <c r="F379" t="s">
        <v>107</v>
      </c>
      <c r="G379" t="s">
        <v>37</v>
      </c>
      <c r="H379" t="s">
        <v>22</v>
      </c>
      <c r="I379" t="s">
        <v>48</v>
      </c>
      <c r="J379">
        <v>15</v>
      </c>
      <c r="K379">
        <v>13</v>
      </c>
      <c r="L379">
        <v>0</v>
      </c>
      <c r="M379">
        <v>15.01</v>
      </c>
      <c r="N379" t="s">
        <v>24</v>
      </c>
      <c r="O379" t="s">
        <v>25</v>
      </c>
      <c r="P379">
        <v>0.51</v>
      </c>
      <c r="Q379" s="1">
        <f>(Table1[[#This Row],[clicks]]/Table1[[#This Row],[impressions]])*100</f>
        <v>86.666666666666671</v>
      </c>
      <c r="R379" s="1"/>
    </row>
    <row r="380" spans="1:18" x14ac:dyDescent="0.3">
      <c r="A380" t="s">
        <v>480</v>
      </c>
      <c r="B380">
        <v>55</v>
      </c>
      <c r="C380" t="s">
        <v>17</v>
      </c>
      <c r="D380" t="s">
        <v>62</v>
      </c>
      <c r="E380" t="s">
        <v>51</v>
      </c>
      <c r="F380" t="s">
        <v>109</v>
      </c>
      <c r="G380" t="s">
        <v>30</v>
      </c>
      <c r="H380" t="s">
        <v>38</v>
      </c>
      <c r="I380" t="s">
        <v>48</v>
      </c>
      <c r="J380">
        <v>10</v>
      </c>
      <c r="K380">
        <v>9</v>
      </c>
      <c r="L380">
        <v>0</v>
      </c>
      <c r="M380">
        <v>15.62</v>
      </c>
      <c r="N380" t="s">
        <v>81</v>
      </c>
      <c r="O380" t="s">
        <v>44</v>
      </c>
      <c r="P380">
        <v>0.53</v>
      </c>
      <c r="Q380" s="1">
        <f>(Table1[[#This Row],[clicks]]/Table1[[#This Row],[impressions]])*100</f>
        <v>90</v>
      </c>
      <c r="R380" s="1"/>
    </row>
    <row r="381" spans="1:18" x14ac:dyDescent="0.3">
      <c r="A381" t="s">
        <v>481</v>
      </c>
      <c r="B381">
        <v>56</v>
      </c>
      <c r="C381" t="s">
        <v>58</v>
      </c>
      <c r="D381" t="s">
        <v>34</v>
      </c>
      <c r="E381" t="s">
        <v>70</v>
      </c>
      <c r="F381" t="s">
        <v>111</v>
      </c>
      <c r="G381" t="s">
        <v>42</v>
      </c>
      <c r="H381" t="s">
        <v>38</v>
      </c>
      <c r="I381" t="s">
        <v>43</v>
      </c>
      <c r="J381">
        <v>8</v>
      </c>
      <c r="K381">
        <v>2</v>
      </c>
      <c r="L381">
        <v>1</v>
      </c>
      <c r="M381">
        <v>18.47</v>
      </c>
      <c r="N381" t="s">
        <v>31</v>
      </c>
      <c r="O381" t="s">
        <v>32</v>
      </c>
      <c r="P381">
        <v>0.62</v>
      </c>
      <c r="Q381" s="1">
        <f>(Table1[[#This Row],[clicks]]/Table1[[#This Row],[impressions]])*100</f>
        <v>25</v>
      </c>
      <c r="R381" s="1"/>
    </row>
    <row r="382" spans="1:18" x14ac:dyDescent="0.3">
      <c r="A382" t="s">
        <v>482</v>
      </c>
      <c r="B382">
        <v>37</v>
      </c>
      <c r="C382" t="s">
        <v>58</v>
      </c>
      <c r="D382" t="s">
        <v>54</v>
      </c>
      <c r="E382" t="s">
        <v>70</v>
      </c>
      <c r="F382" t="s">
        <v>113</v>
      </c>
      <c r="G382" t="s">
        <v>72</v>
      </c>
      <c r="H382" t="s">
        <v>22</v>
      </c>
      <c r="I382" t="s">
        <v>23</v>
      </c>
      <c r="J382">
        <v>4</v>
      </c>
      <c r="K382">
        <v>4</v>
      </c>
      <c r="L382">
        <v>0</v>
      </c>
      <c r="M382">
        <v>20.91</v>
      </c>
      <c r="N382" t="s">
        <v>31</v>
      </c>
      <c r="O382" t="s">
        <v>25</v>
      </c>
      <c r="P382">
        <v>0.6</v>
      </c>
      <c r="Q382" s="1">
        <f>(Table1[[#This Row],[clicks]]/Table1[[#This Row],[impressions]])*100</f>
        <v>100</v>
      </c>
      <c r="R382" s="1"/>
    </row>
    <row r="383" spans="1:18" x14ac:dyDescent="0.3">
      <c r="A383" t="s">
        <v>483</v>
      </c>
      <c r="B383">
        <v>59</v>
      </c>
      <c r="C383" t="s">
        <v>17</v>
      </c>
      <c r="D383" t="s">
        <v>54</v>
      </c>
      <c r="E383" t="s">
        <v>74</v>
      </c>
      <c r="F383" t="s">
        <v>115</v>
      </c>
      <c r="G383" t="s">
        <v>72</v>
      </c>
      <c r="H383" t="s">
        <v>38</v>
      </c>
      <c r="I383" t="s">
        <v>48</v>
      </c>
      <c r="J383">
        <v>2</v>
      </c>
      <c r="K383">
        <v>1</v>
      </c>
      <c r="L383">
        <v>0</v>
      </c>
      <c r="M383">
        <v>17.899999999999999</v>
      </c>
      <c r="N383" t="s">
        <v>31</v>
      </c>
      <c r="O383" t="s">
        <v>32</v>
      </c>
      <c r="P383">
        <v>0.34</v>
      </c>
      <c r="Q383" s="1">
        <f>(Table1[[#This Row],[clicks]]/Table1[[#This Row],[impressions]])*100</f>
        <v>50</v>
      </c>
      <c r="R383" s="1"/>
    </row>
    <row r="384" spans="1:18" x14ac:dyDescent="0.3">
      <c r="A384" t="s">
        <v>484</v>
      </c>
      <c r="B384">
        <v>44</v>
      </c>
      <c r="C384" t="s">
        <v>58</v>
      </c>
      <c r="D384" t="s">
        <v>62</v>
      </c>
      <c r="E384" t="s">
        <v>74</v>
      </c>
      <c r="F384" t="s">
        <v>117</v>
      </c>
      <c r="G384" t="s">
        <v>21</v>
      </c>
      <c r="H384" t="s">
        <v>38</v>
      </c>
      <c r="I384" t="s">
        <v>23</v>
      </c>
      <c r="J384">
        <v>9</v>
      </c>
      <c r="K384">
        <v>1</v>
      </c>
      <c r="L384">
        <v>1</v>
      </c>
      <c r="M384">
        <v>5.21</v>
      </c>
      <c r="N384" t="s">
        <v>31</v>
      </c>
      <c r="O384" t="s">
        <v>25</v>
      </c>
      <c r="P384">
        <v>0.48</v>
      </c>
      <c r="Q384" s="1">
        <f>(Table1[[#This Row],[clicks]]/Table1[[#This Row],[impressions]])*100</f>
        <v>11.111111111111111</v>
      </c>
      <c r="R384" s="1"/>
    </row>
    <row r="385" spans="1:18" x14ac:dyDescent="0.3">
      <c r="A385" t="s">
        <v>485</v>
      </c>
      <c r="B385">
        <v>30</v>
      </c>
      <c r="C385" t="s">
        <v>27</v>
      </c>
      <c r="D385" t="s">
        <v>34</v>
      </c>
      <c r="E385" t="s">
        <v>70</v>
      </c>
      <c r="F385" t="s">
        <v>119</v>
      </c>
      <c r="G385" t="s">
        <v>72</v>
      </c>
      <c r="H385" t="s">
        <v>38</v>
      </c>
      <c r="I385" t="s">
        <v>23</v>
      </c>
      <c r="J385">
        <v>14</v>
      </c>
      <c r="K385">
        <v>0</v>
      </c>
      <c r="L385">
        <v>0</v>
      </c>
      <c r="M385">
        <v>3.45</v>
      </c>
      <c r="N385" t="s">
        <v>39</v>
      </c>
      <c r="O385" t="s">
        <v>25</v>
      </c>
      <c r="P385">
        <v>0.02</v>
      </c>
      <c r="Q385" s="1">
        <f>(Table1[[#This Row],[clicks]]/Table1[[#This Row],[impressions]])*100</f>
        <v>0</v>
      </c>
      <c r="R385" s="1"/>
    </row>
    <row r="386" spans="1:18" x14ac:dyDescent="0.3">
      <c r="A386" t="s">
        <v>486</v>
      </c>
      <c r="B386">
        <v>52</v>
      </c>
      <c r="C386" t="s">
        <v>17</v>
      </c>
      <c r="D386" t="s">
        <v>59</v>
      </c>
      <c r="E386" t="s">
        <v>35</v>
      </c>
      <c r="F386" t="s">
        <v>121</v>
      </c>
      <c r="G386" t="s">
        <v>30</v>
      </c>
      <c r="H386" t="s">
        <v>22</v>
      </c>
      <c r="I386" t="s">
        <v>48</v>
      </c>
      <c r="J386">
        <v>11</v>
      </c>
      <c r="K386">
        <v>8</v>
      </c>
      <c r="L386">
        <v>1</v>
      </c>
      <c r="M386">
        <v>15.82</v>
      </c>
      <c r="N386" t="s">
        <v>68</v>
      </c>
      <c r="O386" t="s">
        <v>32</v>
      </c>
      <c r="P386">
        <v>0.84</v>
      </c>
      <c r="Q386" s="1">
        <f>(Table1[[#This Row],[clicks]]/Table1[[#This Row],[impressions]])*100</f>
        <v>72.727272727272734</v>
      </c>
      <c r="R386" s="1"/>
    </row>
    <row r="387" spans="1:18" x14ac:dyDescent="0.3">
      <c r="A387" t="s">
        <v>487</v>
      </c>
      <c r="B387">
        <v>36</v>
      </c>
      <c r="C387" t="s">
        <v>58</v>
      </c>
      <c r="D387" t="s">
        <v>62</v>
      </c>
      <c r="E387" t="s">
        <v>28</v>
      </c>
      <c r="F387" t="s">
        <v>123</v>
      </c>
      <c r="G387" t="s">
        <v>42</v>
      </c>
      <c r="H387" t="s">
        <v>38</v>
      </c>
      <c r="I387" t="s">
        <v>43</v>
      </c>
      <c r="J387">
        <v>13</v>
      </c>
      <c r="K387">
        <v>10</v>
      </c>
      <c r="L387">
        <v>1</v>
      </c>
      <c r="M387">
        <v>17.010000000000002</v>
      </c>
      <c r="N387" t="s">
        <v>49</v>
      </c>
      <c r="O387" t="s">
        <v>32</v>
      </c>
      <c r="P387">
        <v>0.87</v>
      </c>
      <c r="Q387" s="1">
        <f>(Table1[[#This Row],[clicks]]/Table1[[#This Row],[impressions]])*100</f>
        <v>76.923076923076934</v>
      </c>
      <c r="R387" s="1"/>
    </row>
    <row r="388" spans="1:18" x14ac:dyDescent="0.3">
      <c r="A388" t="s">
        <v>488</v>
      </c>
      <c r="B388">
        <v>34</v>
      </c>
      <c r="C388" t="s">
        <v>17</v>
      </c>
      <c r="D388" t="s">
        <v>54</v>
      </c>
      <c r="E388" t="s">
        <v>35</v>
      </c>
      <c r="F388" t="s">
        <v>125</v>
      </c>
      <c r="G388" t="s">
        <v>56</v>
      </c>
      <c r="H388" t="s">
        <v>38</v>
      </c>
      <c r="I388" t="s">
        <v>48</v>
      </c>
      <c r="J388">
        <v>9</v>
      </c>
      <c r="K388">
        <v>9</v>
      </c>
      <c r="L388">
        <v>1</v>
      </c>
      <c r="M388">
        <v>22.02</v>
      </c>
      <c r="N388" t="s">
        <v>76</v>
      </c>
      <c r="O388" t="s">
        <v>44</v>
      </c>
      <c r="P388">
        <v>1</v>
      </c>
      <c r="Q388" s="1">
        <f>(Table1[[#This Row],[clicks]]/Table1[[#This Row],[impressions]])*100</f>
        <v>100</v>
      </c>
      <c r="R388" s="1"/>
    </row>
    <row r="389" spans="1:18" x14ac:dyDescent="0.3">
      <c r="A389" t="s">
        <v>489</v>
      </c>
      <c r="B389">
        <v>46</v>
      </c>
      <c r="C389" t="s">
        <v>17</v>
      </c>
      <c r="D389" t="s">
        <v>62</v>
      </c>
      <c r="E389" t="s">
        <v>28</v>
      </c>
      <c r="F389" t="s">
        <v>127</v>
      </c>
      <c r="G389" t="s">
        <v>56</v>
      </c>
      <c r="H389" t="s">
        <v>22</v>
      </c>
      <c r="I389" t="s">
        <v>48</v>
      </c>
      <c r="J389">
        <v>9</v>
      </c>
      <c r="K389">
        <v>1</v>
      </c>
      <c r="L389">
        <v>1</v>
      </c>
      <c r="M389">
        <v>13.43</v>
      </c>
      <c r="N389" t="s">
        <v>24</v>
      </c>
      <c r="O389" t="s">
        <v>44</v>
      </c>
      <c r="P389">
        <v>0.52</v>
      </c>
      <c r="Q389" s="1">
        <f>(Table1[[#This Row],[clicks]]/Table1[[#This Row],[impressions]])*100</f>
        <v>11.111111111111111</v>
      </c>
      <c r="R389" s="1"/>
    </row>
    <row r="390" spans="1:18" x14ac:dyDescent="0.3">
      <c r="A390" t="s">
        <v>490</v>
      </c>
      <c r="B390">
        <v>26</v>
      </c>
      <c r="C390" t="s">
        <v>17</v>
      </c>
      <c r="D390" t="s">
        <v>54</v>
      </c>
      <c r="E390" t="s">
        <v>70</v>
      </c>
      <c r="F390" t="s">
        <v>129</v>
      </c>
      <c r="G390" t="s">
        <v>30</v>
      </c>
      <c r="H390" t="s">
        <v>38</v>
      </c>
      <c r="I390" t="s">
        <v>43</v>
      </c>
      <c r="J390">
        <v>12</v>
      </c>
      <c r="K390">
        <v>2</v>
      </c>
      <c r="L390">
        <v>1</v>
      </c>
      <c r="M390">
        <v>27.93</v>
      </c>
      <c r="N390" t="s">
        <v>24</v>
      </c>
      <c r="O390" t="s">
        <v>25</v>
      </c>
      <c r="P390">
        <v>0.57999999999999996</v>
      </c>
      <c r="Q390" s="1">
        <f>(Table1[[#This Row],[clicks]]/Table1[[#This Row],[impressions]])*100</f>
        <v>16.666666666666664</v>
      </c>
      <c r="R390" s="1"/>
    </row>
    <row r="391" spans="1:18" x14ac:dyDescent="0.3">
      <c r="A391" t="s">
        <v>491</v>
      </c>
      <c r="B391">
        <v>58</v>
      </c>
      <c r="C391" t="s">
        <v>58</v>
      </c>
      <c r="D391" t="s">
        <v>62</v>
      </c>
      <c r="E391" t="s">
        <v>70</v>
      </c>
      <c r="F391" t="s">
        <v>131</v>
      </c>
      <c r="G391" t="s">
        <v>42</v>
      </c>
      <c r="H391" t="s">
        <v>38</v>
      </c>
      <c r="I391" t="s">
        <v>23</v>
      </c>
      <c r="J391">
        <v>13</v>
      </c>
      <c r="K391">
        <v>11</v>
      </c>
      <c r="L391">
        <v>1</v>
      </c>
      <c r="M391">
        <v>7.38</v>
      </c>
      <c r="N391" t="s">
        <v>76</v>
      </c>
      <c r="O391" t="s">
        <v>32</v>
      </c>
      <c r="P391">
        <v>0.86</v>
      </c>
      <c r="Q391" s="1">
        <f>(Table1[[#This Row],[clicks]]/Table1[[#This Row],[impressions]])*100</f>
        <v>84.615384615384613</v>
      </c>
      <c r="R391" s="1"/>
    </row>
    <row r="392" spans="1:18" x14ac:dyDescent="0.3">
      <c r="A392" t="s">
        <v>492</v>
      </c>
      <c r="B392">
        <v>22</v>
      </c>
      <c r="C392" t="s">
        <v>58</v>
      </c>
      <c r="D392" t="s">
        <v>34</v>
      </c>
      <c r="E392" t="s">
        <v>35</v>
      </c>
      <c r="F392" t="s">
        <v>133</v>
      </c>
      <c r="G392" t="s">
        <v>37</v>
      </c>
      <c r="H392" t="s">
        <v>38</v>
      </c>
      <c r="I392" t="s">
        <v>23</v>
      </c>
      <c r="J392">
        <v>6</v>
      </c>
      <c r="K392">
        <v>1</v>
      </c>
      <c r="L392">
        <v>0</v>
      </c>
      <c r="M392">
        <v>20.239999999999998</v>
      </c>
      <c r="N392" t="s">
        <v>39</v>
      </c>
      <c r="O392" t="s">
        <v>44</v>
      </c>
      <c r="P392">
        <v>0.18</v>
      </c>
      <c r="Q392" s="1">
        <f>(Table1[[#This Row],[clicks]]/Table1[[#This Row],[impressions]])*100</f>
        <v>16.666666666666664</v>
      </c>
      <c r="R392" s="1"/>
    </row>
    <row r="393" spans="1:18" x14ac:dyDescent="0.3">
      <c r="A393" t="s">
        <v>493</v>
      </c>
      <c r="B393">
        <v>36</v>
      </c>
      <c r="C393" t="s">
        <v>17</v>
      </c>
      <c r="D393" t="s">
        <v>54</v>
      </c>
      <c r="E393" t="s">
        <v>74</v>
      </c>
      <c r="F393" t="s">
        <v>135</v>
      </c>
      <c r="G393" t="s">
        <v>42</v>
      </c>
      <c r="H393" t="s">
        <v>22</v>
      </c>
      <c r="I393" t="s">
        <v>23</v>
      </c>
      <c r="J393">
        <v>11</v>
      </c>
      <c r="K393">
        <v>5</v>
      </c>
      <c r="L393">
        <v>1</v>
      </c>
      <c r="M393">
        <v>27.23</v>
      </c>
      <c r="N393" t="s">
        <v>24</v>
      </c>
      <c r="O393" t="s">
        <v>32</v>
      </c>
      <c r="P393">
        <v>0.73</v>
      </c>
      <c r="Q393" s="1">
        <f>(Table1[[#This Row],[clicks]]/Table1[[#This Row],[impressions]])*100</f>
        <v>45.454545454545453</v>
      </c>
      <c r="R393" s="1"/>
    </row>
    <row r="394" spans="1:18" x14ac:dyDescent="0.3">
      <c r="A394" t="s">
        <v>494</v>
      </c>
      <c r="B394">
        <v>33</v>
      </c>
      <c r="C394" t="s">
        <v>17</v>
      </c>
      <c r="D394" t="s">
        <v>62</v>
      </c>
      <c r="E394" t="s">
        <v>70</v>
      </c>
      <c r="F394" t="s">
        <v>137</v>
      </c>
      <c r="G394" t="s">
        <v>42</v>
      </c>
      <c r="H394" t="s">
        <v>22</v>
      </c>
      <c r="I394" t="s">
        <v>43</v>
      </c>
      <c r="J394">
        <v>5</v>
      </c>
      <c r="K394">
        <v>4</v>
      </c>
      <c r="L394">
        <v>0</v>
      </c>
      <c r="M394">
        <v>1.72</v>
      </c>
      <c r="N394" t="s">
        <v>24</v>
      </c>
      <c r="O394" t="s">
        <v>44</v>
      </c>
      <c r="P394">
        <v>0.41</v>
      </c>
      <c r="Q394" s="1">
        <f>(Table1[[#This Row],[clicks]]/Table1[[#This Row],[impressions]])*100</f>
        <v>80</v>
      </c>
      <c r="R394" s="1"/>
    </row>
    <row r="395" spans="1:18" x14ac:dyDescent="0.3">
      <c r="A395" t="s">
        <v>495</v>
      </c>
      <c r="B395">
        <v>50</v>
      </c>
      <c r="C395" t="s">
        <v>58</v>
      </c>
      <c r="D395" t="s">
        <v>46</v>
      </c>
      <c r="E395" t="s">
        <v>35</v>
      </c>
      <c r="F395" t="s">
        <v>139</v>
      </c>
      <c r="G395" t="s">
        <v>30</v>
      </c>
      <c r="H395" t="s">
        <v>38</v>
      </c>
      <c r="I395" t="s">
        <v>48</v>
      </c>
      <c r="J395">
        <v>4</v>
      </c>
      <c r="K395">
        <v>2</v>
      </c>
      <c r="L395">
        <v>0</v>
      </c>
      <c r="M395">
        <v>28.5</v>
      </c>
      <c r="N395" t="s">
        <v>76</v>
      </c>
      <c r="O395" t="s">
        <v>32</v>
      </c>
      <c r="P395">
        <v>0.35</v>
      </c>
      <c r="Q395" s="1">
        <f>(Table1[[#This Row],[clicks]]/Table1[[#This Row],[impressions]])*100</f>
        <v>50</v>
      </c>
      <c r="R395" s="1"/>
    </row>
    <row r="396" spans="1:18" x14ac:dyDescent="0.3">
      <c r="A396" t="s">
        <v>496</v>
      </c>
      <c r="B396">
        <v>52</v>
      </c>
      <c r="C396" t="s">
        <v>17</v>
      </c>
      <c r="D396" t="s">
        <v>62</v>
      </c>
      <c r="E396" t="s">
        <v>28</v>
      </c>
      <c r="F396" t="s">
        <v>141</v>
      </c>
      <c r="G396" t="s">
        <v>56</v>
      </c>
      <c r="H396" t="s">
        <v>22</v>
      </c>
      <c r="I396" t="s">
        <v>48</v>
      </c>
      <c r="J396">
        <v>7</v>
      </c>
      <c r="K396">
        <v>1</v>
      </c>
      <c r="L396">
        <v>1</v>
      </c>
      <c r="M396">
        <v>25.03</v>
      </c>
      <c r="N396" t="s">
        <v>31</v>
      </c>
      <c r="O396" t="s">
        <v>44</v>
      </c>
      <c r="P396">
        <v>0.56999999999999995</v>
      </c>
      <c r="Q396" s="1">
        <f>(Table1[[#This Row],[clicks]]/Table1[[#This Row],[impressions]])*100</f>
        <v>14.285714285714285</v>
      </c>
      <c r="R396" s="1"/>
    </row>
    <row r="397" spans="1:18" x14ac:dyDescent="0.3">
      <c r="A397" t="s">
        <v>497</v>
      </c>
      <c r="B397">
        <v>59</v>
      </c>
      <c r="C397" t="s">
        <v>17</v>
      </c>
      <c r="D397" t="s">
        <v>62</v>
      </c>
      <c r="E397" t="s">
        <v>19</v>
      </c>
      <c r="F397" t="s">
        <v>143</v>
      </c>
      <c r="G397" t="s">
        <v>56</v>
      </c>
      <c r="H397" t="s">
        <v>22</v>
      </c>
      <c r="I397" t="s">
        <v>43</v>
      </c>
      <c r="J397">
        <v>12</v>
      </c>
      <c r="K397">
        <v>5</v>
      </c>
      <c r="L397">
        <v>1</v>
      </c>
      <c r="M397">
        <v>3.12</v>
      </c>
      <c r="N397" t="s">
        <v>76</v>
      </c>
      <c r="O397" t="s">
        <v>44</v>
      </c>
      <c r="P397">
        <v>0.62</v>
      </c>
      <c r="Q397" s="1">
        <f>(Table1[[#This Row],[clicks]]/Table1[[#This Row],[impressions]])*100</f>
        <v>41.666666666666671</v>
      </c>
      <c r="R397" s="1"/>
    </row>
    <row r="398" spans="1:18" x14ac:dyDescent="0.3">
      <c r="A398" t="s">
        <v>498</v>
      </c>
      <c r="B398">
        <v>53</v>
      </c>
      <c r="C398" t="s">
        <v>17</v>
      </c>
      <c r="D398" t="s">
        <v>54</v>
      </c>
      <c r="E398" t="s">
        <v>51</v>
      </c>
      <c r="F398" t="s">
        <v>145</v>
      </c>
      <c r="G398" t="s">
        <v>21</v>
      </c>
      <c r="H398" t="s">
        <v>38</v>
      </c>
      <c r="I398" t="s">
        <v>43</v>
      </c>
      <c r="J398">
        <v>8</v>
      </c>
      <c r="K398">
        <v>6</v>
      </c>
      <c r="L398">
        <v>1</v>
      </c>
      <c r="M398">
        <v>1.49</v>
      </c>
      <c r="N398" t="s">
        <v>31</v>
      </c>
      <c r="O398" t="s">
        <v>25</v>
      </c>
      <c r="P398">
        <v>0.78</v>
      </c>
      <c r="Q398" s="1">
        <f>(Table1[[#This Row],[clicks]]/Table1[[#This Row],[impressions]])*100</f>
        <v>75</v>
      </c>
      <c r="R398" s="1"/>
    </row>
    <row r="399" spans="1:18" x14ac:dyDescent="0.3">
      <c r="A399" t="s">
        <v>499</v>
      </c>
      <c r="B399">
        <v>52</v>
      </c>
      <c r="C399" t="s">
        <v>17</v>
      </c>
      <c r="D399" t="s">
        <v>62</v>
      </c>
      <c r="E399" t="s">
        <v>19</v>
      </c>
      <c r="F399" t="s">
        <v>147</v>
      </c>
      <c r="G399" t="s">
        <v>37</v>
      </c>
      <c r="H399" t="s">
        <v>22</v>
      </c>
      <c r="I399" t="s">
        <v>48</v>
      </c>
      <c r="J399">
        <v>10</v>
      </c>
      <c r="K399">
        <v>0</v>
      </c>
      <c r="L399">
        <v>0</v>
      </c>
      <c r="M399">
        <v>3.5</v>
      </c>
      <c r="N399" t="s">
        <v>49</v>
      </c>
      <c r="O399" t="s">
        <v>44</v>
      </c>
      <c r="P399">
        <v>0.02</v>
      </c>
      <c r="Q399" s="1">
        <f>(Table1[[#This Row],[clicks]]/Table1[[#This Row],[impressions]])*100</f>
        <v>0</v>
      </c>
      <c r="R399" s="1"/>
    </row>
    <row r="400" spans="1:18" x14ac:dyDescent="0.3">
      <c r="A400" t="s">
        <v>500</v>
      </c>
      <c r="B400">
        <v>50</v>
      </c>
      <c r="C400" t="s">
        <v>17</v>
      </c>
      <c r="D400" t="s">
        <v>59</v>
      </c>
      <c r="E400" t="s">
        <v>19</v>
      </c>
      <c r="F400" t="s">
        <v>149</v>
      </c>
      <c r="G400" t="s">
        <v>21</v>
      </c>
      <c r="H400" t="s">
        <v>22</v>
      </c>
      <c r="I400" t="s">
        <v>43</v>
      </c>
      <c r="J400">
        <v>13</v>
      </c>
      <c r="K400">
        <v>7</v>
      </c>
      <c r="L400">
        <v>1</v>
      </c>
      <c r="M400">
        <v>24.84</v>
      </c>
      <c r="N400" t="s">
        <v>49</v>
      </c>
      <c r="O400" t="s">
        <v>44</v>
      </c>
      <c r="P400">
        <v>0.77</v>
      </c>
      <c r="Q400" s="1">
        <f>(Table1[[#This Row],[clicks]]/Table1[[#This Row],[impressions]])*100</f>
        <v>53.846153846153847</v>
      </c>
      <c r="R400" s="1"/>
    </row>
    <row r="401" spans="1:18" x14ac:dyDescent="0.3">
      <c r="A401" t="s">
        <v>501</v>
      </c>
      <c r="B401">
        <v>28</v>
      </c>
      <c r="C401" t="s">
        <v>58</v>
      </c>
      <c r="D401" t="s">
        <v>34</v>
      </c>
      <c r="E401" t="s">
        <v>51</v>
      </c>
      <c r="F401" t="s">
        <v>151</v>
      </c>
      <c r="G401" t="s">
        <v>72</v>
      </c>
      <c r="H401" t="s">
        <v>38</v>
      </c>
      <c r="I401" t="s">
        <v>48</v>
      </c>
      <c r="J401">
        <v>5</v>
      </c>
      <c r="K401">
        <v>5</v>
      </c>
      <c r="L401">
        <v>1</v>
      </c>
      <c r="M401">
        <v>20.64</v>
      </c>
      <c r="N401" t="s">
        <v>68</v>
      </c>
      <c r="O401" t="s">
        <v>32</v>
      </c>
      <c r="P401">
        <v>1</v>
      </c>
      <c r="Q401" s="1">
        <f>(Table1[[#This Row],[clicks]]/Table1[[#This Row],[impressions]])*100</f>
        <v>100</v>
      </c>
      <c r="R401" s="1"/>
    </row>
    <row r="402" spans="1:18" x14ac:dyDescent="0.3">
      <c r="A402" t="s">
        <v>502</v>
      </c>
      <c r="B402">
        <v>59</v>
      </c>
      <c r="C402" t="s">
        <v>27</v>
      </c>
      <c r="D402" t="s">
        <v>18</v>
      </c>
      <c r="E402" t="s">
        <v>74</v>
      </c>
      <c r="F402" t="s">
        <v>20</v>
      </c>
      <c r="G402" t="s">
        <v>37</v>
      </c>
      <c r="H402" t="s">
        <v>22</v>
      </c>
      <c r="I402" t="s">
        <v>23</v>
      </c>
      <c r="J402">
        <v>1</v>
      </c>
      <c r="K402">
        <v>0</v>
      </c>
      <c r="L402">
        <v>0</v>
      </c>
      <c r="M402">
        <v>2.86</v>
      </c>
      <c r="N402" t="s">
        <v>81</v>
      </c>
      <c r="O402" t="s">
        <v>32</v>
      </c>
      <c r="P402">
        <v>0.01</v>
      </c>
      <c r="Q402" s="1">
        <f>(Table1[[#This Row],[clicks]]/Table1[[#This Row],[impressions]])*100</f>
        <v>0</v>
      </c>
      <c r="R402" s="1"/>
    </row>
    <row r="403" spans="1:18" x14ac:dyDescent="0.3">
      <c r="A403" t="s">
        <v>503</v>
      </c>
      <c r="B403">
        <v>53</v>
      </c>
      <c r="C403" t="s">
        <v>17</v>
      </c>
      <c r="D403" t="s">
        <v>59</v>
      </c>
      <c r="E403" t="s">
        <v>51</v>
      </c>
      <c r="F403" t="s">
        <v>29</v>
      </c>
      <c r="G403" t="s">
        <v>72</v>
      </c>
      <c r="H403" t="s">
        <v>38</v>
      </c>
      <c r="I403" t="s">
        <v>23</v>
      </c>
      <c r="J403">
        <v>7</v>
      </c>
      <c r="K403">
        <v>2</v>
      </c>
      <c r="L403">
        <v>1</v>
      </c>
      <c r="M403">
        <v>7.4</v>
      </c>
      <c r="N403" t="s">
        <v>68</v>
      </c>
      <c r="O403" t="s">
        <v>44</v>
      </c>
      <c r="P403">
        <v>0.57999999999999996</v>
      </c>
      <c r="Q403" s="1">
        <f>(Table1[[#This Row],[clicks]]/Table1[[#This Row],[impressions]])*100</f>
        <v>28.571428571428569</v>
      </c>
      <c r="R403" s="1"/>
    </row>
    <row r="404" spans="1:18" x14ac:dyDescent="0.3">
      <c r="A404" t="s">
        <v>504</v>
      </c>
      <c r="B404">
        <v>30</v>
      </c>
      <c r="C404" t="s">
        <v>17</v>
      </c>
      <c r="D404" t="s">
        <v>34</v>
      </c>
      <c r="E404" t="s">
        <v>19</v>
      </c>
      <c r="F404" t="s">
        <v>36</v>
      </c>
      <c r="G404" t="s">
        <v>37</v>
      </c>
      <c r="H404" t="s">
        <v>22</v>
      </c>
      <c r="I404" t="s">
        <v>48</v>
      </c>
      <c r="J404">
        <v>8</v>
      </c>
      <c r="K404">
        <v>8</v>
      </c>
      <c r="L404">
        <v>1</v>
      </c>
      <c r="M404">
        <v>20.48</v>
      </c>
      <c r="N404" t="s">
        <v>39</v>
      </c>
      <c r="O404" t="s">
        <v>25</v>
      </c>
      <c r="P404">
        <v>1</v>
      </c>
      <c r="Q404" s="1">
        <f>(Table1[[#This Row],[clicks]]/Table1[[#This Row],[impressions]])*100</f>
        <v>100</v>
      </c>
      <c r="R404" s="1"/>
    </row>
    <row r="405" spans="1:18" x14ac:dyDescent="0.3">
      <c r="A405" t="s">
        <v>505</v>
      </c>
      <c r="B405">
        <v>30</v>
      </c>
      <c r="C405" t="s">
        <v>58</v>
      </c>
      <c r="D405" t="s">
        <v>54</v>
      </c>
      <c r="E405" t="s">
        <v>35</v>
      </c>
      <c r="F405" t="s">
        <v>41</v>
      </c>
      <c r="G405" t="s">
        <v>21</v>
      </c>
      <c r="H405" t="s">
        <v>38</v>
      </c>
      <c r="I405" t="s">
        <v>23</v>
      </c>
      <c r="J405">
        <v>11</v>
      </c>
      <c r="K405">
        <v>10</v>
      </c>
      <c r="L405">
        <v>1</v>
      </c>
      <c r="M405">
        <v>9.27</v>
      </c>
      <c r="N405" t="s">
        <v>49</v>
      </c>
      <c r="O405" t="s">
        <v>25</v>
      </c>
      <c r="P405">
        <v>0.9</v>
      </c>
      <c r="Q405" s="1">
        <f>(Table1[[#This Row],[clicks]]/Table1[[#This Row],[impressions]])*100</f>
        <v>90.909090909090907</v>
      </c>
      <c r="R405" s="1"/>
    </row>
    <row r="406" spans="1:18" x14ac:dyDescent="0.3">
      <c r="A406" t="s">
        <v>506</v>
      </c>
      <c r="B406">
        <v>38</v>
      </c>
      <c r="C406" t="s">
        <v>27</v>
      </c>
      <c r="D406" t="s">
        <v>46</v>
      </c>
      <c r="E406" t="s">
        <v>70</v>
      </c>
      <c r="F406" t="s">
        <v>47</v>
      </c>
      <c r="G406" t="s">
        <v>37</v>
      </c>
      <c r="H406" t="s">
        <v>38</v>
      </c>
      <c r="I406" t="s">
        <v>48</v>
      </c>
      <c r="J406">
        <v>10</v>
      </c>
      <c r="K406">
        <v>2</v>
      </c>
      <c r="L406">
        <v>0</v>
      </c>
      <c r="M406">
        <v>11.57</v>
      </c>
      <c r="N406" t="s">
        <v>39</v>
      </c>
      <c r="O406" t="s">
        <v>44</v>
      </c>
      <c r="P406">
        <v>0.16</v>
      </c>
      <c r="Q406" s="1">
        <f>(Table1[[#This Row],[clicks]]/Table1[[#This Row],[impressions]])*100</f>
        <v>20</v>
      </c>
      <c r="R406" s="1"/>
    </row>
    <row r="407" spans="1:18" x14ac:dyDescent="0.3">
      <c r="A407" t="s">
        <v>507</v>
      </c>
      <c r="B407">
        <v>28</v>
      </c>
      <c r="C407" t="s">
        <v>17</v>
      </c>
      <c r="D407" t="s">
        <v>59</v>
      </c>
      <c r="E407" t="s">
        <v>51</v>
      </c>
      <c r="F407" t="s">
        <v>52</v>
      </c>
      <c r="G407" t="s">
        <v>56</v>
      </c>
      <c r="H407" t="s">
        <v>38</v>
      </c>
      <c r="I407" t="s">
        <v>43</v>
      </c>
      <c r="J407">
        <v>14</v>
      </c>
      <c r="K407">
        <v>5</v>
      </c>
      <c r="L407">
        <v>1</v>
      </c>
      <c r="M407">
        <v>22.26</v>
      </c>
      <c r="N407" t="s">
        <v>81</v>
      </c>
      <c r="O407" t="s">
        <v>44</v>
      </c>
      <c r="P407">
        <v>0.68</v>
      </c>
      <c r="Q407" s="1">
        <f>(Table1[[#This Row],[clicks]]/Table1[[#This Row],[impressions]])*100</f>
        <v>35.714285714285715</v>
      </c>
      <c r="R407" s="1"/>
    </row>
    <row r="408" spans="1:18" x14ac:dyDescent="0.3">
      <c r="A408" t="s">
        <v>508</v>
      </c>
      <c r="B408">
        <v>46</v>
      </c>
      <c r="C408" t="s">
        <v>27</v>
      </c>
      <c r="D408" t="s">
        <v>59</v>
      </c>
      <c r="E408" t="s">
        <v>35</v>
      </c>
      <c r="F408" t="s">
        <v>55</v>
      </c>
      <c r="G408" t="s">
        <v>37</v>
      </c>
      <c r="H408" t="s">
        <v>22</v>
      </c>
      <c r="I408" t="s">
        <v>23</v>
      </c>
      <c r="J408">
        <v>11</v>
      </c>
      <c r="K408">
        <v>9</v>
      </c>
      <c r="L408">
        <v>1</v>
      </c>
      <c r="M408">
        <v>9.14</v>
      </c>
      <c r="N408" t="s">
        <v>68</v>
      </c>
      <c r="O408" t="s">
        <v>25</v>
      </c>
      <c r="P408">
        <v>0.85</v>
      </c>
      <c r="Q408" s="1">
        <f>(Table1[[#This Row],[clicks]]/Table1[[#This Row],[impressions]])*100</f>
        <v>81.818181818181827</v>
      </c>
      <c r="R408" s="1"/>
    </row>
    <row r="409" spans="1:18" x14ac:dyDescent="0.3">
      <c r="A409" t="s">
        <v>509</v>
      </c>
      <c r="B409">
        <v>52</v>
      </c>
      <c r="C409" t="s">
        <v>17</v>
      </c>
      <c r="D409" t="s">
        <v>59</v>
      </c>
      <c r="E409" t="s">
        <v>19</v>
      </c>
      <c r="F409" t="s">
        <v>60</v>
      </c>
      <c r="G409" t="s">
        <v>72</v>
      </c>
      <c r="H409" t="s">
        <v>22</v>
      </c>
      <c r="I409" t="s">
        <v>48</v>
      </c>
      <c r="J409">
        <v>2</v>
      </c>
      <c r="K409">
        <v>0</v>
      </c>
      <c r="L409">
        <v>0</v>
      </c>
      <c r="M409">
        <v>4.25</v>
      </c>
      <c r="N409" t="s">
        <v>31</v>
      </c>
      <c r="O409" t="s">
        <v>25</v>
      </c>
      <c r="P409">
        <v>0.02</v>
      </c>
      <c r="Q409" s="1">
        <f>(Table1[[#This Row],[clicks]]/Table1[[#This Row],[impressions]])*100</f>
        <v>0</v>
      </c>
      <c r="R409" s="1"/>
    </row>
    <row r="410" spans="1:18" x14ac:dyDescent="0.3">
      <c r="A410" t="s">
        <v>510</v>
      </c>
      <c r="B410">
        <v>55</v>
      </c>
      <c r="C410" t="s">
        <v>58</v>
      </c>
      <c r="D410" t="s">
        <v>46</v>
      </c>
      <c r="E410" t="s">
        <v>74</v>
      </c>
      <c r="F410" t="s">
        <v>63</v>
      </c>
      <c r="G410" t="s">
        <v>56</v>
      </c>
      <c r="H410" t="s">
        <v>22</v>
      </c>
      <c r="I410" t="s">
        <v>48</v>
      </c>
      <c r="J410">
        <v>5</v>
      </c>
      <c r="K410">
        <v>4</v>
      </c>
      <c r="L410">
        <v>0</v>
      </c>
      <c r="M410">
        <v>16.649999999999999</v>
      </c>
      <c r="N410" t="s">
        <v>31</v>
      </c>
      <c r="O410" t="s">
        <v>25</v>
      </c>
      <c r="P410">
        <v>0.48</v>
      </c>
      <c r="Q410" s="1">
        <f>(Table1[[#This Row],[clicks]]/Table1[[#This Row],[impressions]])*100</f>
        <v>80</v>
      </c>
      <c r="R410" s="1"/>
    </row>
    <row r="411" spans="1:18" x14ac:dyDescent="0.3">
      <c r="A411" t="s">
        <v>511</v>
      </c>
      <c r="B411">
        <v>41</v>
      </c>
      <c r="C411" t="s">
        <v>27</v>
      </c>
      <c r="D411" t="s">
        <v>34</v>
      </c>
      <c r="E411" t="s">
        <v>74</v>
      </c>
      <c r="F411" t="s">
        <v>65</v>
      </c>
      <c r="G411" t="s">
        <v>72</v>
      </c>
      <c r="H411" t="s">
        <v>38</v>
      </c>
      <c r="I411" t="s">
        <v>23</v>
      </c>
      <c r="J411">
        <v>8</v>
      </c>
      <c r="K411">
        <v>8</v>
      </c>
      <c r="L411">
        <v>0</v>
      </c>
      <c r="M411">
        <v>12.51</v>
      </c>
      <c r="N411" t="s">
        <v>24</v>
      </c>
      <c r="O411" t="s">
        <v>25</v>
      </c>
      <c r="P411">
        <v>0.56000000000000005</v>
      </c>
      <c r="Q411" s="1">
        <f>(Table1[[#This Row],[clicks]]/Table1[[#This Row],[impressions]])*100</f>
        <v>100</v>
      </c>
      <c r="R411" s="1"/>
    </row>
    <row r="412" spans="1:18" x14ac:dyDescent="0.3">
      <c r="A412" t="s">
        <v>512</v>
      </c>
      <c r="B412">
        <v>60</v>
      </c>
      <c r="C412" t="s">
        <v>17</v>
      </c>
      <c r="D412" t="s">
        <v>54</v>
      </c>
      <c r="E412" t="s">
        <v>19</v>
      </c>
      <c r="F412" t="s">
        <v>67</v>
      </c>
      <c r="G412" t="s">
        <v>56</v>
      </c>
      <c r="H412" t="s">
        <v>22</v>
      </c>
      <c r="I412" t="s">
        <v>43</v>
      </c>
      <c r="J412">
        <v>3</v>
      </c>
      <c r="K412">
        <v>1</v>
      </c>
      <c r="L412">
        <v>0</v>
      </c>
      <c r="M412">
        <v>17.41</v>
      </c>
      <c r="N412" t="s">
        <v>68</v>
      </c>
      <c r="O412" t="s">
        <v>25</v>
      </c>
      <c r="P412">
        <v>0.25</v>
      </c>
      <c r="Q412" s="1">
        <f>(Table1[[#This Row],[clicks]]/Table1[[#This Row],[impressions]])*100</f>
        <v>33.333333333333329</v>
      </c>
      <c r="R412" s="1"/>
    </row>
    <row r="413" spans="1:18" x14ac:dyDescent="0.3">
      <c r="A413" t="s">
        <v>513</v>
      </c>
      <c r="B413">
        <v>48</v>
      </c>
      <c r="C413" t="s">
        <v>27</v>
      </c>
      <c r="D413" t="s">
        <v>18</v>
      </c>
      <c r="E413" t="s">
        <v>51</v>
      </c>
      <c r="F413" t="s">
        <v>71</v>
      </c>
      <c r="G413" t="s">
        <v>42</v>
      </c>
      <c r="H413" t="s">
        <v>22</v>
      </c>
      <c r="I413" t="s">
        <v>23</v>
      </c>
      <c r="J413">
        <v>5</v>
      </c>
      <c r="K413">
        <v>2</v>
      </c>
      <c r="L413">
        <v>1</v>
      </c>
      <c r="M413">
        <v>20.39</v>
      </c>
      <c r="N413" t="s">
        <v>24</v>
      </c>
      <c r="O413" t="s">
        <v>44</v>
      </c>
      <c r="P413">
        <v>0.7</v>
      </c>
      <c r="Q413" s="1">
        <f>(Table1[[#This Row],[clicks]]/Table1[[#This Row],[impressions]])*100</f>
        <v>40</v>
      </c>
      <c r="R413" s="1"/>
    </row>
    <row r="414" spans="1:18" x14ac:dyDescent="0.3">
      <c r="A414" t="s">
        <v>514</v>
      </c>
      <c r="B414">
        <v>42</v>
      </c>
      <c r="C414" t="s">
        <v>27</v>
      </c>
      <c r="D414" t="s">
        <v>46</v>
      </c>
      <c r="E414" t="s">
        <v>28</v>
      </c>
      <c r="F414" t="s">
        <v>75</v>
      </c>
      <c r="G414" t="s">
        <v>30</v>
      </c>
      <c r="H414" t="s">
        <v>38</v>
      </c>
      <c r="I414" t="s">
        <v>23</v>
      </c>
      <c r="J414">
        <v>12</v>
      </c>
      <c r="K414">
        <v>8</v>
      </c>
      <c r="L414">
        <v>0</v>
      </c>
      <c r="M414">
        <v>8.93</v>
      </c>
      <c r="N414" t="s">
        <v>31</v>
      </c>
      <c r="O414" t="s">
        <v>44</v>
      </c>
      <c r="P414">
        <v>0.38</v>
      </c>
      <c r="Q414" s="1">
        <f>(Table1[[#This Row],[clicks]]/Table1[[#This Row],[impressions]])*100</f>
        <v>66.666666666666657</v>
      </c>
      <c r="R414" s="1"/>
    </row>
    <row r="415" spans="1:18" x14ac:dyDescent="0.3">
      <c r="A415" t="s">
        <v>515</v>
      </c>
      <c r="B415">
        <v>55</v>
      </c>
      <c r="C415" t="s">
        <v>58</v>
      </c>
      <c r="D415" t="s">
        <v>54</v>
      </c>
      <c r="E415" t="s">
        <v>51</v>
      </c>
      <c r="F415" t="s">
        <v>78</v>
      </c>
      <c r="G415" t="s">
        <v>42</v>
      </c>
      <c r="H415" t="s">
        <v>38</v>
      </c>
      <c r="I415" t="s">
        <v>43</v>
      </c>
      <c r="J415">
        <v>10</v>
      </c>
      <c r="K415">
        <v>10</v>
      </c>
      <c r="L415">
        <v>0</v>
      </c>
      <c r="M415">
        <v>3.26</v>
      </c>
      <c r="N415" t="s">
        <v>39</v>
      </c>
      <c r="O415" t="s">
        <v>44</v>
      </c>
      <c r="P415">
        <v>0.52</v>
      </c>
      <c r="Q415" s="1">
        <f>(Table1[[#This Row],[clicks]]/Table1[[#This Row],[impressions]])*100</f>
        <v>100</v>
      </c>
      <c r="R415" s="1"/>
    </row>
    <row r="416" spans="1:18" x14ac:dyDescent="0.3">
      <c r="A416" t="s">
        <v>516</v>
      </c>
      <c r="B416">
        <v>32</v>
      </c>
      <c r="C416" t="s">
        <v>58</v>
      </c>
      <c r="D416" t="s">
        <v>46</v>
      </c>
      <c r="E416" t="s">
        <v>70</v>
      </c>
      <c r="F416" t="s">
        <v>80</v>
      </c>
      <c r="G416" t="s">
        <v>21</v>
      </c>
      <c r="H416" t="s">
        <v>38</v>
      </c>
      <c r="I416" t="s">
        <v>43</v>
      </c>
      <c r="J416">
        <v>15</v>
      </c>
      <c r="K416">
        <v>0</v>
      </c>
      <c r="L416">
        <v>0</v>
      </c>
      <c r="M416">
        <v>2.5099999999999998</v>
      </c>
      <c r="N416" t="s">
        <v>76</v>
      </c>
      <c r="O416" t="s">
        <v>44</v>
      </c>
      <c r="P416">
        <v>0.01</v>
      </c>
      <c r="Q416" s="1">
        <f>(Table1[[#This Row],[clicks]]/Table1[[#This Row],[impressions]])*100</f>
        <v>0</v>
      </c>
      <c r="R416" s="1"/>
    </row>
    <row r="417" spans="1:18" x14ac:dyDescent="0.3">
      <c r="A417" t="s">
        <v>517</v>
      </c>
      <c r="B417">
        <v>28</v>
      </c>
      <c r="C417" t="s">
        <v>17</v>
      </c>
      <c r="D417" t="s">
        <v>18</v>
      </c>
      <c r="E417" t="s">
        <v>74</v>
      </c>
      <c r="F417" t="s">
        <v>83</v>
      </c>
      <c r="G417" t="s">
        <v>72</v>
      </c>
      <c r="H417" t="s">
        <v>38</v>
      </c>
      <c r="I417" t="s">
        <v>23</v>
      </c>
      <c r="J417">
        <v>3</v>
      </c>
      <c r="K417">
        <v>1</v>
      </c>
      <c r="L417">
        <v>1</v>
      </c>
      <c r="M417">
        <v>18.46</v>
      </c>
      <c r="N417" t="s">
        <v>68</v>
      </c>
      <c r="O417" t="s">
        <v>25</v>
      </c>
      <c r="P417">
        <v>0.66</v>
      </c>
      <c r="Q417" s="1">
        <f>(Table1[[#This Row],[clicks]]/Table1[[#This Row],[impressions]])*100</f>
        <v>33.333333333333329</v>
      </c>
      <c r="R417" s="1"/>
    </row>
    <row r="418" spans="1:18" x14ac:dyDescent="0.3">
      <c r="A418" t="s">
        <v>518</v>
      </c>
      <c r="B418">
        <v>60</v>
      </c>
      <c r="C418" t="s">
        <v>17</v>
      </c>
      <c r="D418" t="s">
        <v>46</v>
      </c>
      <c r="E418" t="s">
        <v>70</v>
      </c>
      <c r="F418" t="s">
        <v>85</v>
      </c>
      <c r="G418" t="s">
        <v>72</v>
      </c>
      <c r="H418" t="s">
        <v>22</v>
      </c>
      <c r="I418" t="s">
        <v>43</v>
      </c>
      <c r="J418">
        <v>11</v>
      </c>
      <c r="K418">
        <v>7</v>
      </c>
      <c r="L418">
        <v>1</v>
      </c>
      <c r="M418">
        <v>18.13</v>
      </c>
      <c r="N418" t="s">
        <v>31</v>
      </c>
      <c r="O418" t="s">
        <v>44</v>
      </c>
      <c r="P418">
        <v>0.81</v>
      </c>
      <c r="Q418" s="1">
        <f>(Table1[[#This Row],[clicks]]/Table1[[#This Row],[impressions]])*100</f>
        <v>63.636363636363633</v>
      </c>
      <c r="R418" s="1"/>
    </row>
    <row r="419" spans="1:18" x14ac:dyDescent="0.3">
      <c r="A419" t="s">
        <v>519</v>
      </c>
      <c r="B419">
        <v>19</v>
      </c>
      <c r="C419" t="s">
        <v>17</v>
      </c>
      <c r="D419" t="s">
        <v>18</v>
      </c>
      <c r="E419" t="s">
        <v>51</v>
      </c>
      <c r="F419" t="s">
        <v>87</v>
      </c>
      <c r="G419" t="s">
        <v>37</v>
      </c>
      <c r="H419" t="s">
        <v>22</v>
      </c>
      <c r="I419" t="s">
        <v>23</v>
      </c>
      <c r="J419">
        <v>11</v>
      </c>
      <c r="K419">
        <v>8</v>
      </c>
      <c r="L419">
        <v>1</v>
      </c>
      <c r="M419">
        <v>17.600000000000001</v>
      </c>
      <c r="N419" t="s">
        <v>49</v>
      </c>
      <c r="O419" t="s">
        <v>25</v>
      </c>
      <c r="P419">
        <v>0.85</v>
      </c>
      <c r="Q419" s="1">
        <f>(Table1[[#This Row],[clicks]]/Table1[[#This Row],[impressions]])*100</f>
        <v>72.727272727272734</v>
      </c>
      <c r="R419" s="1"/>
    </row>
    <row r="420" spans="1:18" x14ac:dyDescent="0.3">
      <c r="A420" t="s">
        <v>520</v>
      </c>
      <c r="B420">
        <v>34</v>
      </c>
      <c r="C420" t="s">
        <v>17</v>
      </c>
      <c r="D420" t="s">
        <v>54</v>
      </c>
      <c r="E420" t="s">
        <v>35</v>
      </c>
      <c r="F420" t="s">
        <v>89</v>
      </c>
      <c r="G420" t="s">
        <v>37</v>
      </c>
      <c r="H420" t="s">
        <v>22</v>
      </c>
      <c r="I420" t="s">
        <v>48</v>
      </c>
      <c r="J420">
        <v>12</v>
      </c>
      <c r="K420">
        <v>10</v>
      </c>
      <c r="L420">
        <v>0</v>
      </c>
      <c r="M420">
        <v>28.47</v>
      </c>
      <c r="N420" t="s">
        <v>76</v>
      </c>
      <c r="O420" t="s">
        <v>44</v>
      </c>
      <c r="P420">
        <v>0.52</v>
      </c>
      <c r="Q420" s="1">
        <f>(Table1[[#This Row],[clicks]]/Table1[[#This Row],[impressions]])*100</f>
        <v>83.333333333333343</v>
      </c>
      <c r="R420" s="1"/>
    </row>
    <row r="421" spans="1:18" x14ac:dyDescent="0.3">
      <c r="A421" t="s">
        <v>521</v>
      </c>
      <c r="B421">
        <v>56</v>
      </c>
      <c r="C421" t="s">
        <v>27</v>
      </c>
      <c r="D421" t="s">
        <v>46</v>
      </c>
      <c r="E421" t="s">
        <v>51</v>
      </c>
      <c r="F421" t="s">
        <v>91</v>
      </c>
      <c r="G421" t="s">
        <v>56</v>
      </c>
      <c r="H421" t="s">
        <v>38</v>
      </c>
      <c r="I421" t="s">
        <v>48</v>
      </c>
      <c r="J421">
        <v>3</v>
      </c>
      <c r="K421">
        <v>1</v>
      </c>
      <c r="L421">
        <v>0</v>
      </c>
      <c r="M421">
        <v>15.81</v>
      </c>
      <c r="N421" t="s">
        <v>76</v>
      </c>
      <c r="O421" t="s">
        <v>32</v>
      </c>
      <c r="P421">
        <v>0.25</v>
      </c>
      <c r="Q421" s="1">
        <f>(Table1[[#This Row],[clicks]]/Table1[[#This Row],[impressions]])*100</f>
        <v>33.333333333333329</v>
      </c>
      <c r="R421" s="1"/>
    </row>
    <row r="422" spans="1:18" x14ac:dyDescent="0.3">
      <c r="A422" t="s">
        <v>522</v>
      </c>
      <c r="B422">
        <v>39</v>
      </c>
      <c r="C422" t="s">
        <v>27</v>
      </c>
      <c r="D422" t="s">
        <v>54</v>
      </c>
      <c r="E422" t="s">
        <v>74</v>
      </c>
      <c r="F422" t="s">
        <v>93</v>
      </c>
      <c r="G422" t="s">
        <v>30</v>
      </c>
      <c r="H422" t="s">
        <v>22</v>
      </c>
      <c r="I422" t="s">
        <v>43</v>
      </c>
      <c r="J422">
        <v>7</v>
      </c>
      <c r="K422">
        <v>2</v>
      </c>
      <c r="L422">
        <v>1</v>
      </c>
      <c r="M422">
        <v>6.87</v>
      </c>
      <c r="N422" t="s">
        <v>68</v>
      </c>
      <c r="O422" t="s">
        <v>32</v>
      </c>
      <c r="P422">
        <v>0.57999999999999996</v>
      </c>
      <c r="Q422" s="1">
        <f>(Table1[[#This Row],[clicks]]/Table1[[#This Row],[impressions]])*100</f>
        <v>28.571428571428569</v>
      </c>
      <c r="R422" s="1"/>
    </row>
    <row r="423" spans="1:18" x14ac:dyDescent="0.3">
      <c r="A423" t="s">
        <v>523</v>
      </c>
      <c r="B423">
        <v>44</v>
      </c>
      <c r="C423" t="s">
        <v>17</v>
      </c>
      <c r="D423" t="s">
        <v>54</v>
      </c>
      <c r="E423" t="s">
        <v>28</v>
      </c>
      <c r="F423" t="s">
        <v>95</v>
      </c>
      <c r="G423" t="s">
        <v>56</v>
      </c>
      <c r="H423" t="s">
        <v>38</v>
      </c>
      <c r="I423" t="s">
        <v>48</v>
      </c>
      <c r="J423">
        <v>10</v>
      </c>
      <c r="K423">
        <v>0</v>
      </c>
      <c r="L423">
        <v>0</v>
      </c>
      <c r="M423">
        <v>4.3899999999999997</v>
      </c>
      <c r="N423" t="s">
        <v>24</v>
      </c>
      <c r="O423" t="s">
        <v>32</v>
      </c>
      <c r="P423">
        <v>0.02</v>
      </c>
      <c r="Q423" s="1">
        <f>(Table1[[#This Row],[clicks]]/Table1[[#This Row],[impressions]])*100</f>
        <v>0</v>
      </c>
      <c r="R423" s="1"/>
    </row>
    <row r="424" spans="1:18" x14ac:dyDescent="0.3">
      <c r="A424" t="s">
        <v>524</v>
      </c>
      <c r="B424">
        <v>25</v>
      </c>
      <c r="C424" t="s">
        <v>17</v>
      </c>
      <c r="D424" t="s">
        <v>46</v>
      </c>
      <c r="E424" t="s">
        <v>19</v>
      </c>
      <c r="F424" t="s">
        <v>97</v>
      </c>
      <c r="G424" t="s">
        <v>56</v>
      </c>
      <c r="H424" t="s">
        <v>22</v>
      </c>
      <c r="I424" t="s">
        <v>48</v>
      </c>
      <c r="J424">
        <v>11</v>
      </c>
      <c r="K424">
        <v>6</v>
      </c>
      <c r="L424">
        <v>0</v>
      </c>
      <c r="M424">
        <v>11.74</v>
      </c>
      <c r="N424" t="s">
        <v>49</v>
      </c>
      <c r="O424" t="s">
        <v>32</v>
      </c>
      <c r="P424">
        <v>0.33</v>
      </c>
      <c r="Q424" s="1">
        <f>(Table1[[#This Row],[clicks]]/Table1[[#This Row],[impressions]])*100</f>
        <v>54.54545454545454</v>
      </c>
      <c r="R424" s="1"/>
    </row>
    <row r="425" spans="1:18" x14ac:dyDescent="0.3">
      <c r="A425" t="s">
        <v>525</v>
      </c>
      <c r="B425">
        <v>51</v>
      </c>
      <c r="C425" t="s">
        <v>27</v>
      </c>
      <c r="D425" t="s">
        <v>34</v>
      </c>
      <c r="E425" t="s">
        <v>35</v>
      </c>
      <c r="F425" t="s">
        <v>99</v>
      </c>
      <c r="G425" t="s">
        <v>42</v>
      </c>
      <c r="H425" t="s">
        <v>38</v>
      </c>
      <c r="I425" t="s">
        <v>48</v>
      </c>
      <c r="J425">
        <v>13</v>
      </c>
      <c r="K425">
        <v>11</v>
      </c>
      <c r="L425">
        <v>0</v>
      </c>
      <c r="M425">
        <v>25.28</v>
      </c>
      <c r="N425" t="s">
        <v>24</v>
      </c>
      <c r="O425" t="s">
        <v>25</v>
      </c>
      <c r="P425">
        <v>0.52</v>
      </c>
      <c r="Q425" s="1">
        <f>(Table1[[#This Row],[clicks]]/Table1[[#This Row],[impressions]])*100</f>
        <v>84.615384615384613</v>
      </c>
      <c r="R425" s="1"/>
    </row>
    <row r="426" spans="1:18" x14ac:dyDescent="0.3">
      <c r="A426" t="s">
        <v>526</v>
      </c>
      <c r="B426">
        <v>45</v>
      </c>
      <c r="C426" t="s">
        <v>17</v>
      </c>
      <c r="D426" t="s">
        <v>59</v>
      </c>
      <c r="E426" t="s">
        <v>35</v>
      </c>
      <c r="F426" t="s">
        <v>101</v>
      </c>
      <c r="G426" t="s">
        <v>56</v>
      </c>
      <c r="H426" t="s">
        <v>22</v>
      </c>
      <c r="I426" t="s">
        <v>43</v>
      </c>
      <c r="J426">
        <v>10</v>
      </c>
      <c r="K426">
        <v>8</v>
      </c>
      <c r="L426">
        <v>1</v>
      </c>
      <c r="M426">
        <v>6.48</v>
      </c>
      <c r="N426" t="s">
        <v>31</v>
      </c>
      <c r="O426" t="s">
        <v>32</v>
      </c>
      <c r="P426">
        <v>0.83</v>
      </c>
      <c r="Q426" s="1">
        <f>(Table1[[#This Row],[clicks]]/Table1[[#This Row],[impressions]])*100</f>
        <v>80</v>
      </c>
      <c r="R426" s="1"/>
    </row>
    <row r="427" spans="1:18" x14ac:dyDescent="0.3">
      <c r="A427" t="s">
        <v>527</v>
      </c>
      <c r="B427">
        <v>18</v>
      </c>
      <c r="C427" t="s">
        <v>58</v>
      </c>
      <c r="D427" t="s">
        <v>54</v>
      </c>
      <c r="E427" t="s">
        <v>28</v>
      </c>
      <c r="F427" t="s">
        <v>103</v>
      </c>
      <c r="G427" t="s">
        <v>37</v>
      </c>
      <c r="H427" t="s">
        <v>22</v>
      </c>
      <c r="I427" t="s">
        <v>43</v>
      </c>
      <c r="J427">
        <v>11</v>
      </c>
      <c r="K427">
        <v>3</v>
      </c>
      <c r="L427">
        <v>0</v>
      </c>
      <c r="M427">
        <v>10.16</v>
      </c>
      <c r="N427" t="s">
        <v>39</v>
      </c>
      <c r="O427" t="s">
        <v>25</v>
      </c>
      <c r="P427">
        <v>0.19</v>
      </c>
      <c r="Q427" s="1">
        <f>(Table1[[#This Row],[clicks]]/Table1[[#This Row],[impressions]])*100</f>
        <v>27.27272727272727</v>
      </c>
      <c r="R427" s="1"/>
    </row>
    <row r="428" spans="1:18" x14ac:dyDescent="0.3">
      <c r="A428" t="s">
        <v>528</v>
      </c>
      <c r="B428">
        <v>27</v>
      </c>
      <c r="C428" t="s">
        <v>27</v>
      </c>
      <c r="D428" t="s">
        <v>62</v>
      </c>
      <c r="E428" t="s">
        <v>74</v>
      </c>
      <c r="F428" t="s">
        <v>105</v>
      </c>
      <c r="G428" t="s">
        <v>21</v>
      </c>
      <c r="H428" t="s">
        <v>38</v>
      </c>
      <c r="I428" t="s">
        <v>48</v>
      </c>
      <c r="J428">
        <v>7</v>
      </c>
      <c r="K428">
        <v>5</v>
      </c>
      <c r="L428">
        <v>0</v>
      </c>
      <c r="M428">
        <v>29.76</v>
      </c>
      <c r="N428" t="s">
        <v>81</v>
      </c>
      <c r="O428" t="s">
        <v>25</v>
      </c>
      <c r="P428">
        <v>0.46</v>
      </c>
      <c r="Q428" s="1">
        <f>(Table1[[#This Row],[clicks]]/Table1[[#This Row],[impressions]])*100</f>
        <v>71.428571428571431</v>
      </c>
      <c r="R428" s="1"/>
    </row>
    <row r="429" spans="1:18" x14ac:dyDescent="0.3">
      <c r="A429" t="s">
        <v>529</v>
      </c>
      <c r="B429">
        <v>44</v>
      </c>
      <c r="C429" t="s">
        <v>58</v>
      </c>
      <c r="D429" t="s">
        <v>54</v>
      </c>
      <c r="E429" t="s">
        <v>35</v>
      </c>
      <c r="F429" t="s">
        <v>107</v>
      </c>
      <c r="G429" t="s">
        <v>56</v>
      </c>
      <c r="H429" t="s">
        <v>38</v>
      </c>
      <c r="I429" t="s">
        <v>48</v>
      </c>
      <c r="J429">
        <v>9</v>
      </c>
      <c r="K429">
        <v>7</v>
      </c>
      <c r="L429">
        <v>1</v>
      </c>
      <c r="M429">
        <v>9.89</v>
      </c>
      <c r="N429" t="s">
        <v>39</v>
      </c>
      <c r="O429" t="s">
        <v>32</v>
      </c>
      <c r="P429">
        <v>0.84</v>
      </c>
      <c r="Q429" s="1">
        <f>(Table1[[#This Row],[clicks]]/Table1[[#This Row],[impressions]])*100</f>
        <v>77.777777777777786</v>
      </c>
      <c r="R429" s="1"/>
    </row>
    <row r="430" spans="1:18" x14ac:dyDescent="0.3">
      <c r="A430" t="s">
        <v>530</v>
      </c>
      <c r="B430">
        <v>43</v>
      </c>
      <c r="C430" t="s">
        <v>58</v>
      </c>
      <c r="D430" t="s">
        <v>34</v>
      </c>
      <c r="E430" t="s">
        <v>19</v>
      </c>
      <c r="F430" t="s">
        <v>109</v>
      </c>
      <c r="G430" t="s">
        <v>30</v>
      </c>
      <c r="H430" t="s">
        <v>22</v>
      </c>
      <c r="I430" t="s">
        <v>43</v>
      </c>
      <c r="J430">
        <v>13</v>
      </c>
      <c r="K430">
        <v>11</v>
      </c>
      <c r="L430">
        <v>0</v>
      </c>
      <c r="M430">
        <v>3.91</v>
      </c>
      <c r="N430" t="s">
        <v>24</v>
      </c>
      <c r="O430" t="s">
        <v>44</v>
      </c>
      <c r="P430">
        <v>0.44</v>
      </c>
      <c r="Q430" s="1">
        <f>(Table1[[#This Row],[clicks]]/Table1[[#This Row],[impressions]])*100</f>
        <v>84.615384615384613</v>
      </c>
      <c r="R430" s="1"/>
    </row>
    <row r="431" spans="1:18" x14ac:dyDescent="0.3">
      <c r="A431" t="s">
        <v>531</v>
      </c>
      <c r="B431">
        <v>39</v>
      </c>
      <c r="C431" t="s">
        <v>58</v>
      </c>
      <c r="D431" t="s">
        <v>54</v>
      </c>
      <c r="E431" t="s">
        <v>19</v>
      </c>
      <c r="F431" t="s">
        <v>111</v>
      </c>
      <c r="G431" t="s">
        <v>72</v>
      </c>
      <c r="H431" t="s">
        <v>22</v>
      </c>
      <c r="I431" t="s">
        <v>23</v>
      </c>
      <c r="J431">
        <v>7</v>
      </c>
      <c r="K431">
        <v>0</v>
      </c>
      <c r="L431">
        <v>0</v>
      </c>
      <c r="M431">
        <v>4.0199999999999996</v>
      </c>
      <c r="N431" t="s">
        <v>68</v>
      </c>
      <c r="O431" t="s">
        <v>25</v>
      </c>
      <c r="P431">
        <v>0.02</v>
      </c>
      <c r="Q431" s="1">
        <f>(Table1[[#This Row],[clicks]]/Table1[[#This Row],[impressions]])*100</f>
        <v>0</v>
      </c>
      <c r="R431" s="1"/>
    </row>
    <row r="432" spans="1:18" x14ac:dyDescent="0.3">
      <c r="A432" t="s">
        <v>532</v>
      </c>
      <c r="B432">
        <v>48</v>
      </c>
      <c r="C432" t="s">
        <v>58</v>
      </c>
      <c r="D432" t="s">
        <v>46</v>
      </c>
      <c r="E432" t="s">
        <v>28</v>
      </c>
      <c r="F432" t="s">
        <v>113</v>
      </c>
      <c r="G432" t="s">
        <v>30</v>
      </c>
      <c r="H432" t="s">
        <v>38</v>
      </c>
      <c r="I432" t="s">
        <v>23</v>
      </c>
      <c r="J432">
        <v>6</v>
      </c>
      <c r="K432">
        <v>0</v>
      </c>
      <c r="L432">
        <v>0</v>
      </c>
      <c r="M432">
        <v>3.05</v>
      </c>
      <c r="N432" t="s">
        <v>31</v>
      </c>
      <c r="O432" t="s">
        <v>44</v>
      </c>
      <c r="P432">
        <v>0.02</v>
      </c>
      <c r="Q432" s="1">
        <f>(Table1[[#This Row],[clicks]]/Table1[[#This Row],[impressions]])*100</f>
        <v>0</v>
      </c>
      <c r="R432" s="1"/>
    </row>
    <row r="433" spans="1:18" x14ac:dyDescent="0.3">
      <c r="A433" t="s">
        <v>533</v>
      </c>
      <c r="B433">
        <v>43</v>
      </c>
      <c r="C433" t="s">
        <v>58</v>
      </c>
      <c r="D433" t="s">
        <v>62</v>
      </c>
      <c r="E433" t="s">
        <v>74</v>
      </c>
      <c r="F433" t="s">
        <v>115</v>
      </c>
      <c r="G433" t="s">
        <v>21</v>
      </c>
      <c r="H433" t="s">
        <v>22</v>
      </c>
      <c r="I433" t="s">
        <v>23</v>
      </c>
      <c r="J433">
        <v>11</v>
      </c>
      <c r="K433">
        <v>7</v>
      </c>
      <c r="L433">
        <v>1</v>
      </c>
      <c r="M433">
        <v>6.85</v>
      </c>
      <c r="N433" t="s">
        <v>31</v>
      </c>
      <c r="O433" t="s">
        <v>32</v>
      </c>
      <c r="P433">
        <v>0.75</v>
      </c>
      <c r="Q433" s="1">
        <f>(Table1[[#This Row],[clicks]]/Table1[[#This Row],[impressions]])*100</f>
        <v>63.636363636363633</v>
      </c>
      <c r="R433" s="1"/>
    </row>
    <row r="434" spans="1:18" x14ac:dyDescent="0.3">
      <c r="A434" t="s">
        <v>534</v>
      </c>
      <c r="B434">
        <v>36</v>
      </c>
      <c r="C434" t="s">
        <v>17</v>
      </c>
      <c r="D434" t="s">
        <v>18</v>
      </c>
      <c r="E434" t="s">
        <v>74</v>
      </c>
      <c r="F434" t="s">
        <v>117</v>
      </c>
      <c r="G434" t="s">
        <v>37</v>
      </c>
      <c r="H434" t="s">
        <v>22</v>
      </c>
      <c r="I434" t="s">
        <v>48</v>
      </c>
      <c r="J434">
        <v>3</v>
      </c>
      <c r="K434">
        <v>0</v>
      </c>
      <c r="L434">
        <v>0</v>
      </c>
      <c r="M434">
        <v>1.8</v>
      </c>
      <c r="N434" t="s">
        <v>31</v>
      </c>
      <c r="O434" t="s">
        <v>25</v>
      </c>
      <c r="P434">
        <v>0.01</v>
      </c>
      <c r="Q434" s="1">
        <f>(Table1[[#This Row],[clicks]]/Table1[[#This Row],[impressions]])*100</f>
        <v>0</v>
      </c>
      <c r="R434" s="1"/>
    </row>
    <row r="435" spans="1:18" x14ac:dyDescent="0.3">
      <c r="A435" t="s">
        <v>535</v>
      </c>
      <c r="B435">
        <v>28</v>
      </c>
      <c r="C435" t="s">
        <v>17</v>
      </c>
      <c r="D435" t="s">
        <v>59</v>
      </c>
      <c r="E435" t="s">
        <v>35</v>
      </c>
      <c r="F435" t="s">
        <v>119</v>
      </c>
      <c r="G435" t="s">
        <v>21</v>
      </c>
      <c r="H435" t="s">
        <v>38</v>
      </c>
      <c r="I435" t="s">
        <v>43</v>
      </c>
      <c r="J435">
        <v>10</v>
      </c>
      <c r="K435">
        <v>3</v>
      </c>
      <c r="L435">
        <v>0</v>
      </c>
      <c r="M435">
        <v>22.37</v>
      </c>
      <c r="N435" t="s">
        <v>49</v>
      </c>
      <c r="O435" t="s">
        <v>25</v>
      </c>
      <c r="P435">
        <v>0.25</v>
      </c>
      <c r="Q435" s="1">
        <f>(Table1[[#This Row],[clicks]]/Table1[[#This Row],[impressions]])*100</f>
        <v>30</v>
      </c>
      <c r="R435" s="1"/>
    </row>
    <row r="436" spans="1:18" x14ac:dyDescent="0.3">
      <c r="A436" t="s">
        <v>536</v>
      </c>
      <c r="B436">
        <v>53</v>
      </c>
      <c r="C436" t="s">
        <v>27</v>
      </c>
      <c r="D436" t="s">
        <v>62</v>
      </c>
      <c r="E436" t="s">
        <v>74</v>
      </c>
      <c r="F436" t="s">
        <v>121</v>
      </c>
      <c r="G436" t="s">
        <v>37</v>
      </c>
      <c r="H436" t="s">
        <v>38</v>
      </c>
      <c r="I436" t="s">
        <v>43</v>
      </c>
      <c r="J436">
        <v>14</v>
      </c>
      <c r="K436">
        <v>4</v>
      </c>
      <c r="L436">
        <v>1</v>
      </c>
      <c r="M436">
        <v>28.93</v>
      </c>
      <c r="N436" t="s">
        <v>81</v>
      </c>
      <c r="O436" t="s">
        <v>44</v>
      </c>
      <c r="P436">
        <v>0.64</v>
      </c>
      <c r="Q436" s="1">
        <f>(Table1[[#This Row],[clicks]]/Table1[[#This Row],[impressions]])*100</f>
        <v>28.571428571428569</v>
      </c>
      <c r="R436" s="1"/>
    </row>
    <row r="437" spans="1:18" x14ac:dyDescent="0.3">
      <c r="A437" t="s">
        <v>537</v>
      </c>
      <c r="B437">
        <v>54</v>
      </c>
      <c r="C437" t="s">
        <v>17</v>
      </c>
      <c r="D437" t="s">
        <v>59</v>
      </c>
      <c r="E437" t="s">
        <v>51</v>
      </c>
      <c r="F437" t="s">
        <v>123</v>
      </c>
      <c r="G437" t="s">
        <v>42</v>
      </c>
      <c r="H437" t="s">
        <v>22</v>
      </c>
      <c r="I437" t="s">
        <v>48</v>
      </c>
      <c r="J437">
        <v>2</v>
      </c>
      <c r="K437">
        <v>2</v>
      </c>
      <c r="L437">
        <v>1</v>
      </c>
      <c r="M437">
        <v>28.46</v>
      </c>
      <c r="N437" t="s">
        <v>68</v>
      </c>
      <c r="O437" t="s">
        <v>32</v>
      </c>
      <c r="P437">
        <v>1</v>
      </c>
      <c r="Q437" s="1">
        <f>(Table1[[#This Row],[clicks]]/Table1[[#This Row],[impressions]])*100</f>
        <v>100</v>
      </c>
      <c r="R437" s="1"/>
    </row>
    <row r="438" spans="1:18" x14ac:dyDescent="0.3">
      <c r="A438" t="s">
        <v>538</v>
      </c>
      <c r="B438">
        <v>34</v>
      </c>
      <c r="C438" t="s">
        <v>58</v>
      </c>
      <c r="D438" t="s">
        <v>54</v>
      </c>
      <c r="E438" t="s">
        <v>70</v>
      </c>
      <c r="F438" t="s">
        <v>125</v>
      </c>
      <c r="G438" t="s">
        <v>72</v>
      </c>
      <c r="H438" t="s">
        <v>38</v>
      </c>
      <c r="I438" t="s">
        <v>43</v>
      </c>
      <c r="J438">
        <v>10</v>
      </c>
      <c r="K438">
        <v>7</v>
      </c>
      <c r="L438">
        <v>0</v>
      </c>
      <c r="M438">
        <v>22.97</v>
      </c>
      <c r="N438" t="s">
        <v>68</v>
      </c>
      <c r="O438" t="s">
        <v>44</v>
      </c>
      <c r="P438">
        <v>0.45</v>
      </c>
      <c r="Q438" s="1">
        <f>(Table1[[#This Row],[clicks]]/Table1[[#This Row],[impressions]])*100</f>
        <v>70</v>
      </c>
      <c r="R438" s="1"/>
    </row>
    <row r="439" spans="1:18" x14ac:dyDescent="0.3">
      <c r="A439" t="s">
        <v>539</v>
      </c>
      <c r="B439">
        <v>47</v>
      </c>
      <c r="C439" t="s">
        <v>58</v>
      </c>
      <c r="D439" t="s">
        <v>18</v>
      </c>
      <c r="E439" t="s">
        <v>35</v>
      </c>
      <c r="F439" t="s">
        <v>127</v>
      </c>
      <c r="G439" t="s">
        <v>30</v>
      </c>
      <c r="H439" t="s">
        <v>38</v>
      </c>
      <c r="I439" t="s">
        <v>23</v>
      </c>
      <c r="J439">
        <v>7</v>
      </c>
      <c r="K439">
        <v>3</v>
      </c>
      <c r="L439">
        <v>0</v>
      </c>
      <c r="M439">
        <v>7.67</v>
      </c>
      <c r="N439" t="s">
        <v>39</v>
      </c>
      <c r="O439" t="s">
        <v>44</v>
      </c>
      <c r="P439">
        <v>0.25</v>
      </c>
      <c r="Q439" s="1">
        <f>(Table1[[#This Row],[clicks]]/Table1[[#This Row],[impressions]])*100</f>
        <v>42.857142857142854</v>
      </c>
      <c r="R439" s="1"/>
    </row>
    <row r="440" spans="1:18" x14ac:dyDescent="0.3">
      <c r="A440" t="s">
        <v>540</v>
      </c>
      <c r="B440">
        <v>40</v>
      </c>
      <c r="C440" t="s">
        <v>58</v>
      </c>
      <c r="D440" t="s">
        <v>54</v>
      </c>
      <c r="E440" t="s">
        <v>28</v>
      </c>
      <c r="F440" t="s">
        <v>129</v>
      </c>
      <c r="G440" t="s">
        <v>72</v>
      </c>
      <c r="H440" t="s">
        <v>38</v>
      </c>
      <c r="I440" t="s">
        <v>23</v>
      </c>
      <c r="J440">
        <v>5</v>
      </c>
      <c r="K440">
        <v>0</v>
      </c>
      <c r="L440">
        <v>0</v>
      </c>
      <c r="M440">
        <v>1.99</v>
      </c>
      <c r="N440" t="s">
        <v>31</v>
      </c>
      <c r="O440" t="s">
        <v>44</v>
      </c>
      <c r="P440">
        <v>0.01</v>
      </c>
      <c r="Q440" s="1">
        <f>(Table1[[#This Row],[clicks]]/Table1[[#This Row],[impressions]])*100</f>
        <v>0</v>
      </c>
      <c r="R440" s="1"/>
    </row>
    <row r="441" spans="1:18" x14ac:dyDescent="0.3">
      <c r="A441" t="s">
        <v>541</v>
      </c>
      <c r="B441">
        <v>22</v>
      </c>
      <c r="C441" t="s">
        <v>58</v>
      </c>
      <c r="D441" t="s">
        <v>34</v>
      </c>
      <c r="E441" t="s">
        <v>35</v>
      </c>
      <c r="F441" t="s">
        <v>131</v>
      </c>
      <c r="G441" t="s">
        <v>21</v>
      </c>
      <c r="H441" t="s">
        <v>38</v>
      </c>
      <c r="I441" t="s">
        <v>23</v>
      </c>
      <c r="J441">
        <v>15</v>
      </c>
      <c r="K441">
        <v>8</v>
      </c>
      <c r="L441">
        <v>1</v>
      </c>
      <c r="M441">
        <v>22.64</v>
      </c>
      <c r="N441" t="s">
        <v>76</v>
      </c>
      <c r="O441" t="s">
        <v>44</v>
      </c>
      <c r="P441">
        <v>0.77</v>
      </c>
      <c r="Q441" s="1">
        <f>(Table1[[#This Row],[clicks]]/Table1[[#This Row],[impressions]])*100</f>
        <v>53.333333333333336</v>
      </c>
      <c r="R441" s="1"/>
    </row>
    <row r="442" spans="1:18" x14ac:dyDescent="0.3">
      <c r="A442" t="s">
        <v>542</v>
      </c>
      <c r="B442">
        <v>30</v>
      </c>
      <c r="C442" t="s">
        <v>17</v>
      </c>
      <c r="D442" t="s">
        <v>62</v>
      </c>
      <c r="E442" t="s">
        <v>51</v>
      </c>
      <c r="F442" t="s">
        <v>133</v>
      </c>
      <c r="G442" t="s">
        <v>21</v>
      </c>
      <c r="H442" t="s">
        <v>22</v>
      </c>
      <c r="I442" t="s">
        <v>23</v>
      </c>
      <c r="J442">
        <v>4</v>
      </c>
      <c r="K442">
        <v>1</v>
      </c>
      <c r="L442">
        <v>0</v>
      </c>
      <c r="M442">
        <v>11.32</v>
      </c>
      <c r="N442" t="s">
        <v>68</v>
      </c>
      <c r="O442" t="s">
        <v>25</v>
      </c>
      <c r="P442">
        <v>0.18</v>
      </c>
      <c r="Q442" s="1">
        <f>(Table1[[#This Row],[clicks]]/Table1[[#This Row],[impressions]])*100</f>
        <v>25</v>
      </c>
      <c r="R442" s="1"/>
    </row>
    <row r="443" spans="1:18" x14ac:dyDescent="0.3">
      <c r="A443" t="s">
        <v>543</v>
      </c>
      <c r="B443">
        <v>25</v>
      </c>
      <c r="C443" t="s">
        <v>17</v>
      </c>
      <c r="D443" t="s">
        <v>62</v>
      </c>
      <c r="E443" t="s">
        <v>19</v>
      </c>
      <c r="F443" t="s">
        <v>135</v>
      </c>
      <c r="G443" t="s">
        <v>42</v>
      </c>
      <c r="H443" t="s">
        <v>22</v>
      </c>
      <c r="I443" t="s">
        <v>48</v>
      </c>
      <c r="J443">
        <v>1</v>
      </c>
      <c r="K443">
        <v>1</v>
      </c>
      <c r="L443">
        <v>1</v>
      </c>
      <c r="M443">
        <v>10.15</v>
      </c>
      <c r="N443" t="s">
        <v>24</v>
      </c>
      <c r="O443" t="s">
        <v>44</v>
      </c>
      <c r="P443">
        <v>0.95</v>
      </c>
      <c r="Q443" s="1">
        <f>(Table1[[#This Row],[clicks]]/Table1[[#This Row],[impressions]])*100</f>
        <v>100</v>
      </c>
      <c r="R443" s="1"/>
    </row>
    <row r="444" spans="1:18" x14ac:dyDescent="0.3">
      <c r="A444" t="s">
        <v>544</v>
      </c>
      <c r="B444">
        <v>49</v>
      </c>
      <c r="C444" t="s">
        <v>17</v>
      </c>
      <c r="D444" t="s">
        <v>54</v>
      </c>
      <c r="E444" t="s">
        <v>70</v>
      </c>
      <c r="F444" t="s">
        <v>137</v>
      </c>
      <c r="G444" t="s">
        <v>42</v>
      </c>
      <c r="H444" t="s">
        <v>22</v>
      </c>
      <c r="I444" t="s">
        <v>48</v>
      </c>
      <c r="J444">
        <v>3</v>
      </c>
      <c r="K444">
        <v>0</v>
      </c>
      <c r="L444">
        <v>0</v>
      </c>
      <c r="M444">
        <v>2.63</v>
      </c>
      <c r="N444" t="s">
        <v>81</v>
      </c>
      <c r="O444" t="s">
        <v>44</v>
      </c>
      <c r="P444">
        <v>0.01</v>
      </c>
      <c r="Q444" s="1">
        <f>(Table1[[#This Row],[clicks]]/Table1[[#This Row],[impressions]])*100</f>
        <v>0</v>
      </c>
      <c r="R444" s="1"/>
    </row>
    <row r="445" spans="1:18" x14ac:dyDescent="0.3">
      <c r="A445" t="s">
        <v>545</v>
      </c>
      <c r="B445">
        <v>52</v>
      </c>
      <c r="C445" t="s">
        <v>17</v>
      </c>
      <c r="D445" t="s">
        <v>54</v>
      </c>
      <c r="E445" t="s">
        <v>70</v>
      </c>
      <c r="F445" t="s">
        <v>139</v>
      </c>
      <c r="G445" t="s">
        <v>42</v>
      </c>
      <c r="H445" t="s">
        <v>22</v>
      </c>
      <c r="I445" t="s">
        <v>43</v>
      </c>
      <c r="J445">
        <v>2</v>
      </c>
      <c r="K445">
        <v>2</v>
      </c>
      <c r="L445">
        <v>0</v>
      </c>
      <c r="M445">
        <v>10.15</v>
      </c>
      <c r="N445" t="s">
        <v>49</v>
      </c>
      <c r="O445" t="s">
        <v>25</v>
      </c>
      <c r="P445">
        <v>0.55000000000000004</v>
      </c>
      <c r="Q445" s="1">
        <f>(Table1[[#This Row],[clicks]]/Table1[[#This Row],[impressions]])*100</f>
        <v>100</v>
      </c>
      <c r="R445" s="1"/>
    </row>
    <row r="446" spans="1:18" x14ac:dyDescent="0.3">
      <c r="A446" t="s">
        <v>546</v>
      </c>
      <c r="B446">
        <v>31</v>
      </c>
      <c r="C446" t="s">
        <v>27</v>
      </c>
      <c r="D446" t="s">
        <v>54</v>
      </c>
      <c r="E446" t="s">
        <v>28</v>
      </c>
      <c r="F446" t="s">
        <v>141</v>
      </c>
      <c r="G446" t="s">
        <v>21</v>
      </c>
      <c r="H446" t="s">
        <v>38</v>
      </c>
      <c r="I446" t="s">
        <v>48</v>
      </c>
      <c r="J446">
        <v>14</v>
      </c>
      <c r="K446">
        <v>4</v>
      </c>
      <c r="L446">
        <v>1</v>
      </c>
      <c r="M446">
        <v>8.6199999999999992</v>
      </c>
      <c r="N446" t="s">
        <v>39</v>
      </c>
      <c r="O446" t="s">
        <v>44</v>
      </c>
      <c r="P446">
        <v>0.59</v>
      </c>
      <c r="Q446" s="1">
        <f>(Table1[[#This Row],[clicks]]/Table1[[#This Row],[impressions]])*100</f>
        <v>28.571428571428569</v>
      </c>
      <c r="R446" s="1"/>
    </row>
    <row r="447" spans="1:18" x14ac:dyDescent="0.3">
      <c r="A447" t="s">
        <v>547</v>
      </c>
      <c r="B447">
        <v>57</v>
      </c>
      <c r="C447" t="s">
        <v>27</v>
      </c>
      <c r="D447" t="s">
        <v>59</v>
      </c>
      <c r="E447" t="s">
        <v>51</v>
      </c>
      <c r="F447" t="s">
        <v>143</v>
      </c>
      <c r="G447" t="s">
        <v>42</v>
      </c>
      <c r="H447" t="s">
        <v>38</v>
      </c>
      <c r="I447" t="s">
        <v>23</v>
      </c>
      <c r="J447">
        <v>7</v>
      </c>
      <c r="K447">
        <v>5</v>
      </c>
      <c r="L447">
        <v>1</v>
      </c>
      <c r="M447">
        <v>12.62</v>
      </c>
      <c r="N447" t="s">
        <v>81</v>
      </c>
      <c r="O447" t="s">
        <v>25</v>
      </c>
      <c r="P447">
        <v>0.82</v>
      </c>
      <c r="Q447" s="1">
        <f>(Table1[[#This Row],[clicks]]/Table1[[#This Row],[impressions]])*100</f>
        <v>71.428571428571431</v>
      </c>
      <c r="R447" s="1"/>
    </row>
    <row r="448" spans="1:18" x14ac:dyDescent="0.3">
      <c r="A448" t="s">
        <v>548</v>
      </c>
      <c r="B448">
        <v>54</v>
      </c>
      <c r="C448" t="s">
        <v>17</v>
      </c>
      <c r="D448" t="s">
        <v>54</v>
      </c>
      <c r="E448" t="s">
        <v>19</v>
      </c>
      <c r="F448" t="s">
        <v>145</v>
      </c>
      <c r="G448" t="s">
        <v>56</v>
      </c>
      <c r="H448" t="s">
        <v>22</v>
      </c>
      <c r="I448" t="s">
        <v>48</v>
      </c>
      <c r="J448">
        <v>5</v>
      </c>
      <c r="K448">
        <v>1</v>
      </c>
      <c r="L448">
        <v>0</v>
      </c>
      <c r="M448">
        <v>25.83</v>
      </c>
      <c r="N448" t="s">
        <v>76</v>
      </c>
      <c r="O448" t="s">
        <v>25</v>
      </c>
      <c r="P448">
        <v>0.2</v>
      </c>
      <c r="Q448" s="1">
        <f>(Table1[[#This Row],[clicks]]/Table1[[#This Row],[impressions]])*100</f>
        <v>20</v>
      </c>
      <c r="R448" s="1"/>
    </row>
    <row r="449" spans="1:18" x14ac:dyDescent="0.3">
      <c r="A449" t="s">
        <v>549</v>
      </c>
      <c r="B449">
        <v>27</v>
      </c>
      <c r="C449" t="s">
        <v>27</v>
      </c>
      <c r="D449" t="s">
        <v>18</v>
      </c>
      <c r="E449" t="s">
        <v>51</v>
      </c>
      <c r="F449" t="s">
        <v>147</v>
      </c>
      <c r="G449" t="s">
        <v>42</v>
      </c>
      <c r="H449" t="s">
        <v>38</v>
      </c>
      <c r="I449" t="s">
        <v>23</v>
      </c>
      <c r="J449">
        <v>15</v>
      </c>
      <c r="K449">
        <v>10</v>
      </c>
      <c r="L449">
        <v>0</v>
      </c>
      <c r="M449">
        <v>9.6999999999999993</v>
      </c>
      <c r="N449" t="s">
        <v>24</v>
      </c>
      <c r="O449" t="s">
        <v>32</v>
      </c>
      <c r="P449">
        <v>0.38</v>
      </c>
      <c r="Q449" s="1">
        <f>(Table1[[#This Row],[clicks]]/Table1[[#This Row],[impressions]])*100</f>
        <v>66.666666666666657</v>
      </c>
      <c r="R449" s="1"/>
    </row>
    <row r="450" spans="1:18" x14ac:dyDescent="0.3">
      <c r="A450" t="s">
        <v>550</v>
      </c>
      <c r="B450">
        <v>21</v>
      </c>
      <c r="C450" t="s">
        <v>27</v>
      </c>
      <c r="D450" t="s">
        <v>18</v>
      </c>
      <c r="E450" t="s">
        <v>19</v>
      </c>
      <c r="F450" t="s">
        <v>149</v>
      </c>
      <c r="G450" t="s">
        <v>56</v>
      </c>
      <c r="H450" t="s">
        <v>22</v>
      </c>
      <c r="I450" t="s">
        <v>23</v>
      </c>
      <c r="J450">
        <v>14</v>
      </c>
      <c r="K450">
        <v>4</v>
      </c>
      <c r="L450">
        <v>1</v>
      </c>
      <c r="M450">
        <v>19.27</v>
      </c>
      <c r="N450" t="s">
        <v>81</v>
      </c>
      <c r="O450" t="s">
        <v>32</v>
      </c>
      <c r="P450">
        <v>0.64</v>
      </c>
      <c r="Q450" s="1">
        <f>(Table1[[#This Row],[clicks]]/Table1[[#This Row],[impressions]])*100</f>
        <v>28.571428571428569</v>
      </c>
      <c r="R450" s="1"/>
    </row>
    <row r="451" spans="1:18" x14ac:dyDescent="0.3">
      <c r="A451" t="s">
        <v>551</v>
      </c>
      <c r="B451">
        <v>39</v>
      </c>
      <c r="C451" t="s">
        <v>27</v>
      </c>
      <c r="D451" t="s">
        <v>59</v>
      </c>
      <c r="E451" t="s">
        <v>70</v>
      </c>
      <c r="F451" t="s">
        <v>151</v>
      </c>
      <c r="G451" t="s">
        <v>37</v>
      </c>
      <c r="H451" t="s">
        <v>38</v>
      </c>
      <c r="I451" t="s">
        <v>43</v>
      </c>
      <c r="J451">
        <v>1</v>
      </c>
      <c r="K451">
        <v>1</v>
      </c>
      <c r="L451">
        <v>1</v>
      </c>
      <c r="M451">
        <v>26.15</v>
      </c>
      <c r="N451" t="s">
        <v>24</v>
      </c>
      <c r="O451" t="s">
        <v>25</v>
      </c>
      <c r="P451">
        <v>1</v>
      </c>
      <c r="Q451" s="1">
        <f>(Table1[[#This Row],[clicks]]/Table1[[#This Row],[impressions]])*100</f>
        <v>100</v>
      </c>
      <c r="R451" s="1"/>
    </row>
    <row r="452" spans="1:18" x14ac:dyDescent="0.3">
      <c r="A452" t="s">
        <v>552</v>
      </c>
      <c r="B452">
        <v>54</v>
      </c>
      <c r="C452" t="s">
        <v>58</v>
      </c>
      <c r="D452" t="s">
        <v>62</v>
      </c>
      <c r="E452" t="s">
        <v>19</v>
      </c>
      <c r="F452" t="s">
        <v>20</v>
      </c>
      <c r="G452" t="s">
        <v>37</v>
      </c>
      <c r="H452" t="s">
        <v>22</v>
      </c>
      <c r="I452" t="s">
        <v>43</v>
      </c>
      <c r="J452">
        <v>6</v>
      </c>
      <c r="K452">
        <v>2</v>
      </c>
      <c r="L452">
        <v>0</v>
      </c>
      <c r="M452">
        <v>15.14</v>
      </c>
      <c r="N452" t="s">
        <v>31</v>
      </c>
      <c r="O452" t="s">
        <v>44</v>
      </c>
      <c r="P452">
        <v>0.24</v>
      </c>
      <c r="Q452" s="1">
        <f>(Table1[[#This Row],[clicks]]/Table1[[#This Row],[impressions]])*100</f>
        <v>33.333333333333329</v>
      </c>
      <c r="R452" s="1"/>
    </row>
    <row r="453" spans="1:18" x14ac:dyDescent="0.3">
      <c r="A453" t="s">
        <v>553</v>
      </c>
      <c r="B453">
        <v>23</v>
      </c>
      <c r="C453" t="s">
        <v>27</v>
      </c>
      <c r="D453" t="s">
        <v>54</v>
      </c>
      <c r="E453" t="s">
        <v>70</v>
      </c>
      <c r="F453" t="s">
        <v>29</v>
      </c>
      <c r="G453" t="s">
        <v>42</v>
      </c>
      <c r="H453" t="s">
        <v>22</v>
      </c>
      <c r="I453" t="s">
        <v>23</v>
      </c>
      <c r="J453">
        <v>11</v>
      </c>
      <c r="K453">
        <v>5</v>
      </c>
      <c r="L453">
        <v>1</v>
      </c>
      <c r="M453">
        <v>18.760000000000002</v>
      </c>
      <c r="N453" t="s">
        <v>81</v>
      </c>
      <c r="O453" t="s">
        <v>25</v>
      </c>
      <c r="P453">
        <v>0.72</v>
      </c>
      <c r="Q453" s="1">
        <f>(Table1[[#This Row],[clicks]]/Table1[[#This Row],[impressions]])*100</f>
        <v>45.454545454545453</v>
      </c>
      <c r="R453" s="1"/>
    </row>
    <row r="454" spans="1:18" x14ac:dyDescent="0.3">
      <c r="A454" t="s">
        <v>554</v>
      </c>
      <c r="B454">
        <v>23</v>
      </c>
      <c r="C454" t="s">
        <v>17</v>
      </c>
      <c r="D454" t="s">
        <v>59</v>
      </c>
      <c r="E454" t="s">
        <v>51</v>
      </c>
      <c r="F454" t="s">
        <v>36</v>
      </c>
      <c r="G454" t="s">
        <v>21</v>
      </c>
      <c r="H454" t="s">
        <v>38</v>
      </c>
      <c r="I454" t="s">
        <v>48</v>
      </c>
      <c r="J454">
        <v>5</v>
      </c>
      <c r="K454">
        <v>5</v>
      </c>
      <c r="L454">
        <v>1</v>
      </c>
      <c r="M454">
        <v>19.690000000000001</v>
      </c>
      <c r="N454" t="s">
        <v>39</v>
      </c>
      <c r="O454" t="s">
        <v>44</v>
      </c>
      <c r="P454">
        <v>1</v>
      </c>
      <c r="Q454" s="1">
        <f>(Table1[[#This Row],[clicks]]/Table1[[#This Row],[impressions]])*100</f>
        <v>100</v>
      </c>
      <c r="R454" s="1"/>
    </row>
    <row r="455" spans="1:18" x14ac:dyDescent="0.3">
      <c r="A455" t="s">
        <v>555</v>
      </c>
      <c r="B455">
        <v>41</v>
      </c>
      <c r="C455" t="s">
        <v>58</v>
      </c>
      <c r="D455" t="s">
        <v>54</v>
      </c>
      <c r="E455" t="s">
        <v>74</v>
      </c>
      <c r="F455" t="s">
        <v>41</v>
      </c>
      <c r="G455" t="s">
        <v>42</v>
      </c>
      <c r="H455" t="s">
        <v>38</v>
      </c>
      <c r="I455" t="s">
        <v>23</v>
      </c>
      <c r="J455">
        <v>3</v>
      </c>
      <c r="K455">
        <v>0</v>
      </c>
      <c r="L455">
        <v>0</v>
      </c>
      <c r="M455">
        <v>0.63</v>
      </c>
      <c r="N455" t="s">
        <v>76</v>
      </c>
      <c r="O455" t="s">
        <v>32</v>
      </c>
      <c r="P455">
        <v>0</v>
      </c>
      <c r="Q455" s="1">
        <f>(Table1[[#This Row],[clicks]]/Table1[[#This Row],[impressions]])*100</f>
        <v>0</v>
      </c>
      <c r="R455" s="1"/>
    </row>
    <row r="456" spans="1:18" x14ac:dyDescent="0.3">
      <c r="A456" t="s">
        <v>556</v>
      </c>
      <c r="B456">
        <v>34</v>
      </c>
      <c r="C456" t="s">
        <v>58</v>
      </c>
      <c r="D456" t="s">
        <v>62</v>
      </c>
      <c r="E456" t="s">
        <v>19</v>
      </c>
      <c r="F456" t="s">
        <v>47</v>
      </c>
      <c r="G456" t="s">
        <v>30</v>
      </c>
      <c r="H456" t="s">
        <v>22</v>
      </c>
      <c r="I456" t="s">
        <v>23</v>
      </c>
      <c r="J456">
        <v>7</v>
      </c>
      <c r="K456">
        <v>1</v>
      </c>
      <c r="L456">
        <v>1</v>
      </c>
      <c r="M456">
        <v>28.17</v>
      </c>
      <c r="N456" t="s">
        <v>81</v>
      </c>
      <c r="O456" t="s">
        <v>32</v>
      </c>
      <c r="P456">
        <v>0.56999999999999995</v>
      </c>
      <c r="Q456" s="1">
        <f>(Table1[[#This Row],[clicks]]/Table1[[#This Row],[impressions]])*100</f>
        <v>14.285714285714285</v>
      </c>
      <c r="R456" s="1"/>
    </row>
    <row r="457" spans="1:18" x14ac:dyDescent="0.3">
      <c r="A457" t="s">
        <v>557</v>
      </c>
      <c r="B457">
        <v>21</v>
      </c>
      <c r="C457" t="s">
        <v>17</v>
      </c>
      <c r="D457" t="s">
        <v>46</v>
      </c>
      <c r="E457" t="s">
        <v>74</v>
      </c>
      <c r="F457" t="s">
        <v>52</v>
      </c>
      <c r="G457" t="s">
        <v>30</v>
      </c>
      <c r="H457" t="s">
        <v>22</v>
      </c>
      <c r="I457" t="s">
        <v>43</v>
      </c>
      <c r="J457">
        <v>10</v>
      </c>
      <c r="K457">
        <v>2</v>
      </c>
      <c r="L457">
        <v>1</v>
      </c>
      <c r="M457">
        <v>28.02</v>
      </c>
      <c r="N457" t="s">
        <v>81</v>
      </c>
      <c r="O457" t="s">
        <v>44</v>
      </c>
      <c r="P457">
        <v>0.6</v>
      </c>
      <c r="Q457" s="1">
        <f>(Table1[[#This Row],[clicks]]/Table1[[#This Row],[impressions]])*100</f>
        <v>20</v>
      </c>
      <c r="R457" s="1"/>
    </row>
    <row r="458" spans="1:18" x14ac:dyDescent="0.3">
      <c r="A458" t="s">
        <v>558</v>
      </c>
      <c r="B458">
        <v>32</v>
      </c>
      <c r="C458" t="s">
        <v>17</v>
      </c>
      <c r="D458" t="s">
        <v>62</v>
      </c>
      <c r="E458" t="s">
        <v>70</v>
      </c>
      <c r="F458" t="s">
        <v>55</v>
      </c>
      <c r="G458" t="s">
        <v>42</v>
      </c>
      <c r="H458" t="s">
        <v>22</v>
      </c>
      <c r="I458" t="s">
        <v>23</v>
      </c>
      <c r="J458">
        <v>9</v>
      </c>
      <c r="K458">
        <v>2</v>
      </c>
      <c r="L458">
        <v>1</v>
      </c>
      <c r="M458">
        <v>20.239999999999998</v>
      </c>
      <c r="N458" t="s">
        <v>68</v>
      </c>
      <c r="O458" t="s">
        <v>44</v>
      </c>
      <c r="P458">
        <v>0.61</v>
      </c>
      <c r="Q458" s="1">
        <f>(Table1[[#This Row],[clicks]]/Table1[[#This Row],[impressions]])*100</f>
        <v>22.222222222222221</v>
      </c>
      <c r="R458" s="1"/>
    </row>
    <row r="459" spans="1:18" x14ac:dyDescent="0.3">
      <c r="A459" t="s">
        <v>559</v>
      </c>
      <c r="B459">
        <v>48</v>
      </c>
      <c r="C459" t="s">
        <v>27</v>
      </c>
      <c r="D459" t="s">
        <v>54</v>
      </c>
      <c r="E459" t="s">
        <v>70</v>
      </c>
      <c r="F459" t="s">
        <v>60</v>
      </c>
      <c r="G459" t="s">
        <v>37</v>
      </c>
      <c r="H459" t="s">
        <v>38</v>
      </c>
      <c r="I459" t="s">
        <v>23</v>
      </c>
      <c r="J459">
        <v>12</v>
      </c>
      <c r="K459">
        <v>8</v>
      </c>
      <c r="L459">
        <v>1</v>
      </c>
      <c r="M459">
        <v>18.329999999999998</v>
      </c>
      <c r="N459" t="s">
        <v>31</v>
      </c>
      <c r="O459" t="s">
        <v>32</v>
      </c>
      <c r="P459">
        <v>0.82</v>
      </c>
      <c r="Q459" s="1">
        <f>(Table1[[#This Row],[clicks]]/Table1[[#This Row],[impressions]])*100</f>
        <v>66.666666666666657</v>
      </c>
      <c r="R459" s="1"/>
    </row>
    <row r="460" spans="1:18" x14ac:dyDescent="0.3">
      <c r="A460" t="s">
        <v>560</v>
      </c>
      <c r="B460">
        <v>58</v>
      </c>
      <c r="C460" t="s">
        <v>58</v>
      </c>
      <c r="D460" t="s">
        <v>46</v>
      </c>
      <c r="E460" t="s">
        <v>74</v>
      </c>
      <c r="F460" t="s">
        <v>63</v>
      </c>
      <c r="G460" t="s">
        <v>72</v>
      </c>
      <c r="H460" t="s">
        <v>38</v>
      </c>
      <c r="I460" t="s">
        <v>43</v>
      </c>
      <c r="J460">
        <v>8</v>
      </c>
      <c r="K460">
        <v>8</v>
      </c>
      <c r="L460">
        <v>1</v>
      </c>
      <c r="M460">
        <v>3.6</v>
      </c>
      <c r="N460" t="s">
        <v>39</v>
      </c>
      <c r="O460" t="s">
        <v>44</v>
      </c>
      <c r="P460">
        <v>0.92</v>
      </c>
      <c r="Q460" s="1">
        <f>(Table1[[#This Row],[clicks]]/Table1[[#This Row],[impressions]])*100</f>
        <v>100</v>
      </c>
      <c r="R460" s="1"/>
    </row>
    <row r="461" spans="1:18" x14ac:dyDescent="0.3">
      <c r="A461" t="s">
        <v>561</v>
      </c>
      <c r="B461">
        <v>44</v>
      </c>
      <c r="C461" t="s">
        <v>27</v>
      </c>
      <c r="D461" t="s">
        <v>34</v>
      </c>
      <c r="E461" t="s">
        <v>70</v>
      </c>
      <c r="F461" t="s">
        <v>65</v>
      </c>
      <c r="G461" t="s">
        <v>30</v>
      </c>
      <c r="H461" t="s">
        <v>22</v>
      </c>
      <c r="I461" t="s">
        <v>48</v>
      </c>
      <c r="J461">
        <v>14</v>
      </c>
      <c r="K461">
        <v>12</v>
      </c>
      <c r="L461">
        <v>0</v>
      </c>
      <c r="M461">
        <v>10.97</v>
      </c>
      <c r="N461" t="s">
        <v>81</v>
      </c>
      <c r="O461" t="s">
        <v>32</v>
      </c>
      <c r="P461">
        <v>0.48</v>
      </c>
      <c r="Q461" s="1">
        <f>(Table1[[#This Row],[clicks]]/Table1[[#This Row],[impressions]])*100</f>
        <v>85.714285714285708</v>
      </c>
      <c r="R461" s="1"/>
    </row>
    <row r="462" spans="1:18" x14ac:dyDescent="0.3">
      <c r="A462" t="s">
        <v>562</v>
      </c>
      <c r="B462">
        <v>18</v>
      </c>
      <c r="C462" t="s">
        <v>58</v>
      </c>
      <c r="D462" t="s">
        <v>46</v>
      </c>
      <c r="E462" t="s">
        <v>35</v>
      </c>
      <c r="F462" t="s">
        <v>67</v>
      </c>
      <c r="G462" t="s">
        <v>21</v>
      </c>
      <c r="H462" t="s">
        <v>22</v>
      </c>
      <c r="I462" t="s">
        <v>43</v>
      </c>
      <c r="J462">
        <v>13</v>
      </c>
      <c r="K462">
        <v>4</v>
      </c>
      <c r="L462">
        <v>0</v>
      </c>
      <c r="M462">
        <v>24.11</v>
      </c>
      <c r="N462" t="s">
        <v>24</v>
      </c>
      <c r="O462" t="s">
        <v>44</v>
      </c>
      <c r="P462">
        <v>0.25</v>
      </c>
      <c r="Q462" s="1">
        <f>(Table1[[#This Row],[clicks]]/Table1[[#This Row],[impressions]])*100</f>
        <v>30.76923076923077</v>
      </c>
      <c r="R462" s="1"/>
    </row>
    <row r="463" spans="1:18" x14ac:dyDescent="0.3">
      <c r="A463" t="s">
        <v>563</v>
      </c>
      <c r="B463">
        <v>30</v>
      </c>
      <c r="C463" t="s">
        <v>27</v>
      </c>
      <c r="D463" t="s">
        <v>54</v>
      </c>
      <c r="E463" t="s">
        <v>35</v>
      </c>
      <c r="F463" t="s">
        <v>71</v>
      </c>
      <c r="G463" t="s">
        <v>42</v>
      </c>
      <c r="H463" t="s">
        <v>22</v>
      </c>
      <c r="I463" t="s">
        <v>23</v>
      </c>
      <c r="J463">
        <v>12</v>
      </c>
      <c r="K463">
        <v>11</v>
      </c>
      <c r="L463">
        <v>0</v>
      </c>
      <c r="M463">
        <v>25.02</v>
      </c>
      <c r="N463" t="s">
        <v>76</v>
      </c>
      <c r="O463" t="s">
        <v>44</v>
      </c>
      <c r="P463">
        <v>0.56000000000000005</v>
      </c>
      <c r="Q463" s="1">
        <f>(Table1[[#This Row],[clicks]]/Table1[[#This Row],[impressions]])*100</f>
        <v>91.666666666666657</v>
      </c>
      <c r="R463" s="1"/>
    </row>
    <row r="464" spans="1:18" x14ac:dyDescent="0.3">
      <c r="A464" t="s">
        <v>564</v>
      </c>
      <c r="B464">
        <v>23</v>
      </c>
      <c r="C464" t="s">
        <v>27</v>
      </c>
      <c r="D464" t="s">
        <v>62</v>
      </c>
      <c r="E464" t="s">
        <v>51</v>
      </c>
      <c r="F464" t="s">
        <v>75</v>
      </c>
      <c r="G464" t="s">
        <v>37</v>
      </c>
      <c r="H464" t="s">
        <v>38</v>
      </c>
      <c r="I464" t="s">
        <v>43</v>
      </c>
      <c r="J464">
        <v>11</v>
      </c>
      <c r="K464">
        <v>11</v>
      </c>
      <c r="L464">
        <v>0</v>
      </c>
      <c r="M464">
        <v>8.8000000000000007</v>
      </c>
      <c r="N464" t="s">
        <v>76</v>
      </c>
      <c r="O464" t="s">
        <v>25</v>
      </c>
      <c r="P464">
        <v>0.54</v>
      </c>
      <c r="Q464" s="1">
        <f>(Table1[[#This Row],[clicks]]/Table1[[#This Row],[impressions]])*100</f>
        <v>100</v>
      </c>
      <c r="R464" s="1"/>
    </row>
    <row r="465" spans="1:18" x14ac:dyDescent="0.3">
      <c r="A465" t="s">
        <v>565</v>
      </c>
      <c r="B465">
        <v>29</v>
      </c>
      <c r="C465" t="s">
        <v>17</v>
      </c>
      <c r="D465" t="s">
        <v>59</v>
      </c>
      <c r="E465" t="s">
        <v>28</v>
      </c>
      <c r="F465" t="s">
        <v>78</v>
      </c>
      <c r="G465" t="s">
        <v>72</v>
      </c>
      <c r="H465" t="s">
        <v>38</v>
      </c>
      <c r="I465" t="s">
        <v>48</v>
      </c>
      <c r="J465">
        <v>8</v>
      </c>
      <c r="K465">
        <v>4</v>
      </c>
      <c r="L465">
        <v>0</v>
      </c>
      <c r="M465">
        <v>15.27</v>
      </c>
      <c r="N465" t="s">
        <v>39</v>
      </c>
      <c r="O465" t="s">
        <v>25</v>
      </c>
      <c r="P465">
        <v>0.33</v>
      </c>
      <c r="Q465" s="1">
        <f>(Table1[[#This Row],[clicks]]/Table1[[#This Row],[impressions]])*100</f>
        <v>50</v>
      </c>
      <c r="R465" s="1"/>
    </row>
    <row r="466" spans="1:18" x14ac:dyDescent="0.3">
      <c r="A466" t="s">
        <v>566</v>
      </c>
      <c r="B466">
        <v>27</v>
      </c>
      <c r="C466" t="s">
        <v>17</v>
      </c>
      <c r="D466" t="s">
        <v>54</v>
      </c>
      <c r="E466" t="s">
        <v>28</v>
      </c>
      <c r="F466" t="s">
        <v>80</v>
      </c>
      <c r="G466" t="s">
        <v>56</v>
      </c>
      <c r="H466" t="s">
        <v>22</v>
      </c>
      <c r="I466" t="s">
        <v>43</v>
      </c>
      <c r="J466">
        <v>5</v>
      </c>
      <c r="K466">
        <v>1</v>
      </c>
      <c r="L466">
        <v>0</v>
      </c>
      <c r="M466">
        <v>22.09</v>
      </c>
      <c r="N466" t="s">
        <v>76</v>
      </c>
      <c r="O466" t="s">
        <v>25</v>
      </c>
      <c r="P466">
        <v>0.2</v>
      </c>
      <c r="Q466" s="1">
        <f>(Table1[[#This Row],[clicks]]/Table1[[#This Row],[impressions]])*100</f>
        <v>20</v>
      </c>
      <c r="R466" s="1"/>
    </row>
    <row r="467" spans="1:18" x14ac:dyDescent="0.3">
      <c r="A467" t="s">
        <v>567</v>
      </c>
      <c r="B467">
        <v>27</v>
      </c>
      <c r="C467" t="s">
        <v>17</v>
      </c>
      <c r="D467" t="s">
        <v>46</v>
      </c>
      <c r="E467" t="s">
        <v>51</v>
      </c>
      <c r="F467" t="s">
        <v>83</v>
      </c>
      <c r="G467" t="s">
        <v>21</v>
      </c>
      <c r="H467" t="s">
        <v>38</v>
      </c>
      <c r="I467" t="s">
        <v>43</v>
      </c>
      <c r="J467">
        <v>13</v>
      </c>
      <c r="K467">
        <v>12</v>
      </c>
      <c r="L467">
        <v>1</v>
      </c>
      <c r="M467">
        <v>11.77</v>
      </c>
      <c r="N467" t="s">
        <v>31</v>
      </c>
      <c r="O467" t="s">
        <v>25</v>
      </c>
      <c r="P467">
        <v>0.92</v>
      </c>
      <c r="Q467" s="1">
        <f>(Table1[[#This Row],[clicks]]/Table1[[#This Row],[impressions]])*100</f>
        <v>92.307692307692307</v>
      </c>
      <c r="R467" s="1"/>
    </row>
    <row r="468" spans="1:18" x14ac:dyDescent="0.3">
      <c r="A468" t="s">
        <v>568</v>
      </c>
      <c r="B468">
        <v>39</v>
      </c>
      <c r="C468" t="s">
        <v>17</v>
      </c>
      <c r="D468" t="s">
        <v>34</v>
      </c>
      <c r="E468" t="s">
        <v>28</v>
      </c>
      <c r="F468" t="s">
        <v>85</v>
      </c>
      <c r="G468" t="s">
        <v>21</v>
      </c>
      <c r="H468" t="s">
        <v>38</v>
      </c>
      <c r="I468" t="s">
        <v>23</v>
      </c>
      <c r="J468">
        <v>9</v>
      </c>
      <c r="K468">
        <v>7</v>
      </c>
      <c r="L468">
        <v>1</v>
      </c>
      <c r="M468">
        <v>26.98</v>
      </c>
      <c r="N468" t="s">
        <v>39</v>
      </c>
      <c r="O468" t="s">
        <v>44</v>
      </c>
      <c r="P468">
        <v>0.89</v>
      </c>
      <c r="Q468" s="1">
        <f>(Table1[[#This Row],[clicks]]/Table1[[#This Row],[impressions]])*100</f>
        <v>77.777777777777786</v>
      </c>
      <c r="R468" s="1"/>
    </row>
    <row r="469" spans="1:18" x14ac:dyDescent="0.3">
      <c r="A469" t="s">
        <v>569</v>
      </c>
      <c r="B469">
        <v>18</v>
      </c>
      <c r="C469" t="s">
        <v>17</v>
      </c>
      <c r="D469" t="s">
        <v>62</v>
      </c>
      <c r="E469" t="s">
        <v>51</v>
      </c>
      <c r="F469" t="s">
        <v>87</v>
      </c>
      <c r="G469" t="s">
        <v>42</v>
      </c>
      <c r="H469" t="s">
        <v>38</v>
      </c>
      <c r="I469" t="s">
        <v>23</v>
      </c>
      <c r="J469">
        <v>12</v>
      </c>
      <c r="K469">
        <v>0</v>
      </c>
      <c r="L469">
        <v>0</v>
      </c>
      <c r="M469">
        <v>1</v>
      </c>
      <c r="N469" t="s">
        <v>31</v>
      </c>
      <c r="O469" t="s">
        <v>25</v>
      </c>
      <c r="P469">
        <v>0.01</v>
      </c>
      <c r="Q469" s="1">
        <f>(Table1[[#This Row],[clicks]]/Table1[[#This Row],[impressions]])*100</f>
        <v>0</v>
      </c>
      <c r="R469" s="1"/>
    </row>
    <row r="470" spans="1:18" x14ac:dyDescent="0.3">
      <c r="A470" t="s">
        <v>570</v>
      </c>
      <c r="B470">
        <v>51</v>
      </c>
      <c r="C470" t="s">
        <v>58</v>
      </c>
      <c r="D470" t="s">
        <v>34</v>
      </c>
      <c r="E470" t="s">
        <v>35</v>
      </c>
      <c r="F470" t="s">
        <v>89</v>
      </c>
      <c r="G470" t="s">
        <v>42</v>
      </c>
      <c r="H470" t="s">
        <v>38</v>
      </c>
      <c r="I470" t="s">
        <v>43</v>
      </c>
      <c r="J470">
        <v>3</v>
      </c>
      <c r="K470">
        <v>0</v>
      </c>
      <c r="L470">
        <v>0</v>
      </c>
      <c r="M470">
        <v>3.72</v>
      </c>
      <c r="N470" t="s">
        <v>24</v>
      </c>
      <c r="O470" t="s">
        <v>32</v>
      </c>
      <c r="P470">
        <v>0.02</v>
      </c>
      <c r="Q470" s="1">
        <f>(Table1[[#This Row],[clicks]]/Table1[[#This Row],[impressions]])*100</f>
        <v>0</v>
      </c>
      <c r="R470" s="1"/>
    </row>
    <row r="471" spans="1:18" x14ac:dyDescent="0.3">
      <c r="A471" t="s">
        <v>571</v>
      </c>
      <c r="B471">
        <v>25</v>
      </c>
      <c r="C471" t="s">
        <v>27</v>
      </c>
      <c r="D471" t="s">
        <v>46</v>
      </c>
      <c r="E471" t="s">
        <v>19</v>
      </c>
      <c r="F471" t="s">
        <v>91</v>
      </c>
      <c r="G471" t="s">
        <v>21</v>
      </c>
      <c r="H471" t="s">
        <v>22</v>
      </c>
      <c r="I471" t="s">
        <v>43</v>
      </c>
      <c r="J471">
        <v>15</v>
      </c>
      <c r="K471">
        <v>1</v>
      </c>
      <c r="L471">
        <v>0</v>
      </c>
      <c r="M471">
        <v>7.32</v>
      </c>
      <c r="N471" t="s">
        <v>49</v>
      </c>
      <c r="O471" t="s">
        <v>25</v>
      </c>
      <c r="P471">
        <v>7.0000000000000007E-2</v>
      </c>
      <c r="Q471" s="1">
        <f>(Table1[[#This Row],[clicks]]/Table1[[#This Row],[impressions]])*100</f>
        <v>6.666666666666667</v>
      </c>
      <c r="R471" s="1"/>
    </row>
    <row r="472" spans="1:18" x14ac:dyDescent="0.3">
      <c r="A472" t="s">
        <v>572</v>
      </c>
      <c r="B472">
        <v>58</v>
      </c>
      <c r="C472" t="s">
        <v>27</v>
      </c>
      <c r="D472" t="s">
        <v>59</v>
      </c>
      <c r="E472" t="s">
        <v>28</v>
      </c>
      <c r="F472" t="s">
        <v>93</v>
      </c>
      <c r="G472" t="s">
        <v>56</v>
      </c>
      <c r="H472" t="s">
        <v>38</v>
      </c>
      <c r="I472" t="s">
        <v>48</v>
      </c>
      <c r="J472">
        <v>2</v>
      </c>
      <c r="K472">
        <v>1</v>
      </c>
      <c r="L472">
        <v>0</v>
      </c>
      <c r="M472">
        <v>1.26</v>
      </c>
      <c r="N472" t="s">
        <v>49</v>
      </c>
      <c r="O472" t="s">
        <v>32</v>
      </c>
      <c r="P472">
        <v>0.26</v>
      </c>
      <c r="Q472" s="1">
        <f>(Table1[[#This Row],[clicks]]/Table1[[#This Row],[impressions]])*100</f>
        <v>50</v>
      </c>
      <c r="R472" s="1"/>
    </row>
    <row r="473" spans="1:18" x14ac:dyDescent="0.3">
      <c r="A473" t="s">
        <v>573</v>
      </c>
      <c r="B473">
        <v>48</v>
      </c>
      <c r="C473" t="s">
        <v>58</v>
      </c>
      <c r="D473" t="s">
        <v>54</v>
      </c>
      <c r="E473" t="s">
        <v>51</v>
      </c>
      <c r="F473" t="s">
        <v>95</v>
      </c>
      <c r="G473" t="s">
        <v>21</v>
      </c>
      <c r="H473" t="s">
        <v>22</v>
      </c>
      <c r="I473" t="s">
        <v>23</v>
      </c>
      <c r="J473">
        <v>3</v>
      </c>
      <c r="K473">
        <v>3</v>
      </c>
      <c r="L473">
        <v>1</v>
      </c>
      <c r="M473">
        <v>18.940000000000001</v>
      </c>
      <c r="N473" t="s">
        <v>68</v>
      </c>
      <c r="O473" t="s">
        <v>32</v>
      </c>
      <c r="P473">
        <v>0.99</v>
      </c>
      <c r="Q473" s="1">
        <f>(Table1[[#This Row],[clicks]]/Table1[[#This Row],[impressions]])*100</f>
        <v>100</v>
      </c>
      <c r="R473" s="1"/>
    </row>
    <row r="474" spans="1:18" x14ac:dyDescent="0.3">
      <c r="A474" t="s">
        <v>574</v>
      </c>
      <c r="B474">
        <v>21</v>
      </c>
      <c r="C474" t="s">
        <v>17</v>
      </c>
      <c r="D474" t="s">
        <v>59</v>
      </c>
      <c r="E474" t="s">
        <v>19</v>
      </c>
      <c r="F474" t="s">
        <v>97</v>
      </c>
      <c r="G474" t="s">
        <v>56</v>
      </c>
      <c r="H474" t="s">
        <v>22</v>
      </c>
      <c r="I474" t="s">
        <v>23</v>
      </c>
      <c r="J474">
        <v>8</v>
      </c>
      <c r="K474">
        <v>3</v>
      </c>
      <c r="L474">
        <v>1</v>
      </c>
      <c r="M474">
        <v>17.190000000000001</v>
      </c>
      <c r="N474" t="s">
        <v>31</v>
      </c>
      <c r="O474" t="s">
        <v>44</v>
      </c>
      <c r="P474">
        <v>0.67</v>
      </c>
      <c r="Q474" s="1">
        <f>(Table1[[#This Row],[clicks]]/Table1[[#This Row],[impressions]])*100</f>
        <v>37.5</v>
      </c>
      <c r="R474" s="1"/>
    </row>
    <row r="475" spans="1:18" x14ac:dyDescent="0.3">
      <c r="A475" t="s">
        <v>575</v>
      </c>
      <c r="B475">
        <v>46</v>
      </c>
      <c r="C475" t="s">
        <v>58</v>
      </c>
      <c r="D475" t="s">
        <v>34</v>
      </c>
      <c r="E475" t="s">
        <v>28</v>
      </c>
      <c r="F475" t="s">
        <v>99</v>
      </c>
      <c r="G475" t="s">
        <v>72</v>
      </c>
      <c r="H475" t="s">
        <v>38</v>
      </c>
      <c r="I475" t="s">
        <v>43</v>
      </c>
      <c r="J475">
        <v>12</v>
      </c>
      <c r="K475">
        <v>2</v>
      </c>
      <c r="L475">
        <v>1</v>
      </c>
      <c r="M475">
        <v>2.15</v>
      </c>
      <c r="N475" t="s">
        <v>31</v>
      </c>
      <c r="O475" t="s">
        <v>44</v>
      </c>
      <c r="P475">
        <v>0.49</v>
      </c>
      <c r="Q475" s="1">
        <f>(Table1[[#This Row],[clicks]]/Table1[[#This Row],[impressions]])*100</f>
        <v>16.666666666666664</v>
      </c>
      <c r="R475" s="1"/>
    </row>
    <row r="476" spans="1:18" x14ac:dyDescent="0.3">
      <c r="A476" t="s">
        <v>576</v>
      </c>
      <c r="B476">
        <v>53</v>
      </c>
      <c r="C476" t="s">
        <v>27</v>
      </c>
      <c r="D476" t="s">
        <v>54</v>
      </c>
      <c r="E476" t="s">
        <v>19</v>
      </c>
      <c r="F476" t="s">
        <v>101</v>
      </c>
      <c r="G476" t="s">
        <v>42</v>
      </c>
      <c r="H476" t="s">
        <v>22</v>
      </c>
      <c r="I476" t="s">
        <v>48</v>
      </c>
      <c r="J476">
        <v>3</v>
      </c>
      <c r="K476">
        <v>2</v>
      </c>
      <c r="L476">
        <v>1</v>
      </c>
      <c r="M476">
        <v>14.58</v>
      </c>
      <c r="N476" t="s">
        <v>68</v>
      </c>
      <c r="O476" t="s">
        <v>32</v>
      </c>
      <c r="P476">
        <v>0.81</v>
      </c>
      <c r="Q476" s="1">
        <f>(Table1[[#This Row],[clicks]]/Table1[[#This Row],[impressions]])*100</f>
        <v>66.666666666666657</v>
      </c>
      <c r="R476" s="1"/>
    </row>
    <row r="477" spans="1:18" x14ac:dyDescent="0.3">
      <c r="A477" t="s">
        <v>577</v>
      </c>
      <c r="B477">
        <v>53</v>
      </c>
      <c r="C477" t="s">
        <v>17</v>
      </c>
      <c r="D477" t="s">
        <v>18</v>
      </c>
      <c r="E477" t="s">
        <v>74</v>
      </c>
      <c r="F477" t="s">
        <v>103</v>
      </c>
      <c r="G477" t="s">
        <v>56</v>
      </c>
      <c r="H477" t="s">
        <v>38</v>
      </c>
      <c r="I477" t="s">
        <v>43</v>
      </c>
      <c r="J477">
        <v>14</v>
      </c>
      <c r="K477">
        <v>4</v>
      </c>
      <c r="L477">
        <v>0</v>
      </c>
      <c r="M477">
        <v>14.17</v>
      </c>
      <c r="N477" t="s">
        <v>68</v>
      </c>
      <c r="O477" t="s">
        <v>32</v>
      </c>
      <c r="P477">
        <v>0.21</v>
      </c>
      <c r="Q477" s="1">
        <f>(Table1[[#This Row],[clicks]]/Table1[[#This Row],[impressions]])*100</f>
        <v>28.571428571428569</v>
      </c>
      <c r="R477" s="1"/>
    </row>
    <row r="478" spans="1:18" x14ac:dyDescent="0.3">
      <c r="A478" t="s">
        <v>578</v>
      </c>
      <c r="B478">
        <v>50</v>
      </c>
      <c r="C478" t="s">
        <v>27</v>
      </c>
      <c r="D478" t="s">
        <v>62</v>
      </c>
      <c r="E478" t="s">
        <v>51</v>
      </c>
      <c r="F478" t="s">
        <v>105</v>
      </c>
      <c r="G478" t="s">
        <v>30</v>
      </c>
      <c r="H478" t="s">
        <v>38</v>
      </c>
      <c r="I478" t="s">
        <v>48</v>
      </c>
      <c r="J478">
        <v>4</v>
      </c>
      <c r="K478">
        <v>2</v>
      </c>
      <c r="L478">
        <v>0</v>
      </c>
      <c r="M478">
        <v>20.09</v>
      </c>
      <c r="N478" t="s">
        <v>24</v>
      </c>
      <c r="O478" t="s">
        <v>44</v>
      </c>
      <c r="P478">
        <v>0.35</v>
      </c>
      <c r="Q478" s="1">
        <f>(Table1[[#This Row],[clicks]]/Table1[[#This Row],[impressions]])*100</f>
        <v>50</v>
      </c>
      <c r="R478" s="1"/>
    </row>
    <row r="479" spans="1:18" x14ac:dyDescent="0.3">
      <c r="A479" t="s">
        <v>579</v>
      </c>
      <c r="B479">
        <v>30</v>
      </c>
      <c r="C479" t="s">
        <v>58</v>
      </c>
      <c r="D479" t="s">
        <v>62</v>
      </c>
      <c r="E479" t="s">
        <v>35</v>
      </c>
      <c r="F479" t="s">
        <v>107</v>
      </c>
      <c r="G479" t="s">
        <v>37</v>
      </c>
      <c r="H479" t="s">
        <v>22</v>
      </c>
      <c r="I479" t="s">
        <v>48</v>
      </c>
      <c r="J479">
        <v>5</v>
      </c>
      <c r="K479">
        <v>2</v>
      </c>
      <c r="L479">
        <v>1</v>
      </c>
      <c r="M479">
        <v>10.34</v>
      </c>
      <c r="N479" t="s">
        <v>49</v>
      </c>
      <c r="O479" t="s">
        <v>32</v>
      </c>
      <c r="P479">
        <v>0.65</v>
      </c>
      <c r="Q479" s="1">
        <f>(Table1[[#This Row],[clicks]]/Table1[[#This Row],[impressions]])*100</f>
        <v>40</v>
      </c>
      <c r="R479" s="1"/>
    </row>
    <row r="480" spans="1:18" x14ac:dyDescent="0.3">
      <c r="A480" t="s">
        <v>580</v>
      </c>
      <c r="B480">
        <v>60</v>
      </c>
      <c r="C480" t="s">
        <v>17</v>
      </c>
      <c r="D480" t="s">
        <v>18</v>
      </c>
      <c r="E480" t="s">
        <v>51</v>
      </c>
      <c r="F480" t="s">
        <v>109</v>
      </c>
      <c r="G480" t="s">
        <v>56</v>
      </c>
      <c r="H480" t="s">
        <v>22</v>
      </c>
      <c r="I480" t="s">
        <v>23</v>
      </c>
      <c r="J480">
        <v>2</v>
      </c>
      <c r="K480">
        <v>1</v>
      </c>
      <c r="L480">
        <v>1</v>
      </c>
      <c r="M480">
        <v>1.92</v>
      </c>
      <c r="N480" t="s">
        <v>31</v>
      </c>
      <c r="O480" t="s">
        <v>44</v>
      </c>
      <c r="P480">
        <v>0.66</v>
      </c>
      <c r="Q480" s="1">
        <f>(Table1[[#This Row],[clicks]]/Table1[[#This Row],[impressions]])*100</f>
        <v>50</v>
      </c>
      <c r="R480" s="1"/>
    </row>
    <row r="481" spans="1:18" x14ac:dyDescent="0.3">
      <c r="A481" t="s">
        <v>581</v>
      </c>
      <c r="B481">
        <v>60</v>
      </c>
      <c r="C481" t="s">
        <v>27</v>
      </c>
      <c r="D481" t="s">
        <v>54</v>
      </c>
      <c r="E481" t="s">
        <v>74</v>
      </c>
      <c r="F481" t="s">
        <v>111</v>
      </c>
      <c r="G481" t="s">
        <v>72</v>
      </c>
      <c r="H481" t="s">
        <v>38</v>
      </c>
      <c r="I481" t="s">
        <v>23</v>
      </c>
      <c r="J481">
        <v>6</v>
      </c>
      <c r="K481">
        <v>1</v>
      </c>
      <c r="L481">
        <v>0</v>
      </c>
      <c r="M481">
        <v>3.06</v>
      </c>
      <c r="N481" t="s">
        <v>76</v>
      </c>
      <c r="O481" t="s">
        <v>32</v>
      </c>
      <c r="P481">
        <v>0.1</v>
      </c>
      <c r="Q481" s="1">
        <f>(Table1[[#This Row],[clicks]]/Table1[[#This Row],[impressions]])*100</f>
        <v>16.666666666666664</v>
      </c>
      <c r="R481" s="1"/>
    </row>
    <row r="482" spans="1:18" x14ac:dyDescent="0.3">
      <c r="A482" t="s">
        <v>582</v>
      </c>
      <c r="B482">
        <v>49</v>
      </c>
      <c r="C482" t="s">
        <v>17</v>
      </c>
      <c r="D482" t="s">
        <v>46</v>
      </c>
      <c r="E482" t="s">
        <v>19</v>
      </c>
      <c r="F482" t="s">
        <v>113</v>
      </c>
      <c r="G482" t="s">
        <v>30</v>
      </c>
      <c r="H482" t="s">
        <v>38</v>
      </c>
      <c r="I482" t="s">
        <v>48</v>
      </c>
      <c r="J482">
        <v>12</v>
      </c>
      <c r="K482">
        <v>6</v>
      </c>
      <c r="L482">
        <v>0</v>
      </c>
      <c r="M482">
        <v>24.03</v>
      </c>
      <c r="N482" t="s">
        <v>49</v>
      </c>
      <c r="O482" t="s">
        <v>32</v>
      </c>
      <c r="P482">
        <v>0.35</v>
      </c>
      <c r="Q482" s="1">
        <f>(Table1[[#This Row],[clicks]]/Table1[[#This Row],[impressions]])*100</f>
        <v>50</v>
      </c>
      <c r="R482" s="1"/>
    </row>
    <row r="483" spans="1:18" x14ac:dyDescent="0.3">
      <c r="A483" t="s">
        <v>583</v>
      </c>
      <c r="B483">
        <v>35</v>
      </c>
      <c r="C483" t="s">
        <v>58</v>
      </c>
      <c r="D483" t="s">
        <v>18</v>
      </c>
      <c r="E483" t="s">
        <v>19</v>
      </c>
      <c r="F483" t="s">
        <v>115</v>
      </c>
      <c r="G483" t="s">
        <v>30</v>
      </c>
      <c r="H483" t="s">
        <v>38</v>
      </c>
      <c r="I483" t="s">
        <v>23</v>
      </c>
      <c r="J483">
        <v>4</v>
      </c>
      <c r="K483">
        <v>4</v>
      </c>
      <c r="L483">
        <v>1</v>
      </c>
      <c r="M483">
        <v>22.03</v>
      </c>
      <c r="N483" t="s">
        <v>24</v>
      </c>
      <c r="O483" t="s">
        <v>44</v>
      </c>
      <c r="P483">
        <v>1</v>
      </c>
      <c r="Q483" s="1">
        <f>(Table1[[#This Row],[clicks]]/Table1[[#This Row],[impressions]])*100</f>
        <v>100</v>
      </c>
      <c r="R483" s="1"/>
    </row>
    <row r="484" spans="1:18" x14ac:dyDescent="0.3">
      <c r="A484" t="s">
        <v>584</v>
      </c>
      <c r="B484">
        <v>30</v>
      </c>
      <c r="C484" t="s">
        <v>17</v>
      </c>
      <c r="D484" t="s">
        <v>54</v>
      </c>
      <c r="E484" t="s">
        <v>19</v>
      </c>
      <c r="F484" t="s">
        <v>117</v>
      </c>
      <c r="G484" t="s">
        <v>56</v>
      </c>
      <c r="H484" t="s">
        <v>22</v>
      </c>
      <c r="I484" t="s">
        <v>48</v>
      </c>
      <c r="J484">
        <v>12</v>
      </c>
      <c r="K484">
        <v>8</v>
      </c>
      <c r="L484">
        <v>1</v>
      </c>
      <c r="M484">
        <v>4.0599999999999996</v>
      </c>
      <c r="N484" t="s">
        <v>31</v>
      </c>
      <c r="O484" t="s">
        <v>32</v>
      </c>
      <c r="P484">
        <v>0.75</v>
      </c>
      <c r="Q484" s="1">
        <f>(Table1[[#This Row],[clicks]]/Table1[[#This Row],[impressions]])*100</f>
        <v>66.666666666666657</v>
      </c>
      <c r="R484" s="1"/>
    </row>
    <row r="485" spans="1:18" x14ac:dyDescent="0.3">
      <c r="A485" t="s">
        <v>585</v>
      </c>
      <c r="B485">
        <v>40</v>
      </c>
      <c r="C485" t="s">
        <v>58</v>
      </c>
      <c r="D485" t="s">
        <v>46</v>
      </c>
      <c r="E485" t="s">
        <v>19</v>
      </c>
      <c r="F485" t="s">
        <v>119</v>
      </c>
      <c r="G485" t="s">
        <v>72</v>
      </c>
      <c r="H485" t="s">
        <v>38</v>
      </c>
      <c r="I485" t="s">
        <v>23</v>
      </c>
      <c r="J485">
        <v>3</v>
      </c>
      <c r="K485">
        <v>1</v>
      </c>
      <c r="L485">
        <v>0</v>
      </c>
      <c r="M485">
        <v>15.64</v>
      </c>
      <c r="N485" t="s">
        <v>31</v>
      </c>
      <c r="O485" t="s">
        <v>25</v>
      </c>
      <c r="P485">
        <v>0.24</v>
      </c>
      <c r="Q485" s="1">
        <f>(Table1[[#This Row],[clicks]]/Table1[[#This Row],[impressions]])*100</f>
        <v>33.333333333333329</v>
      </c>
      <c r="R485" s="1"/>
    </row>
    <row r="486" spans="1:18" x14ac:dyDescent="0.3">
      <c r="A486" t="s">
        <v>586</v>
      </c>
      <c r="B486">
        <v>52</v>
      </c>
      <c r="C486" t="s">
        <v>58</v>
      </c>
      <c r="D486" t="s">
        <v>46</v>
      </c>
      <c r="E486" t="s">
        <v>70</v>
      </c>
      <c r="F486" t="s">
        <v>121</v>
      </c>
      <c r="G486" t="s">
        <v>21</v>
      </c>
      <c r="H486" t="s">
        <v>38</v>
      </c>
      <c r="I486" t="s">
        <v>43</v>
      </c>
      <c r="J486">
        <v>7</v>
      </c>
      <c r="K486">
        <v>6</v>
      </c>
      <c r="L486">
        <v>0</v>
      </c>
      <c r="M486">
        <v>10.38</v>
      </c>
      <c r="N486" t="s">
        <v>76</v>
      </c>
      <c r="O486" t="s">
        <v>32</v>
      </c>
      <c r="P486">
        <v>0.48</v>
      </c>
      <c r="Q486" s="1">
        <f>(Table1[[#This Row],[clicks]]/Table1[[#This Row],[impressions]])*100</f>
        <v>85.714285714285708</v>
      </c>
      <c r="R486" s="1"/>
    </row>
    <row r="487" spans="1:18" x14ac:dyDescent="0.3">
      <c r="A487" t="s">
        <v>587</v>
      </c>
      <c r="B487">
        <v>52</v>
      </c>
      <c r="C487" t="s">
        <v>17</v>
      </c>
      <c r="D487" t="s">
        <v>46</v>
      </c>
      <c r="E487" t="s">
        <v>74</v>
      </c>
      <c r="F487" t="s">
        <v>123</v>
      </c>
      <c r="G487" t="s">
        <v>72</v>
      </c>
      <c r="H487" t="s">
        <v>38</v>
      </c>
      <c r="I487" t="s">
        <v>43</v>
      </c>
      <c r="J487">
        <v>8</v>
      </c>
      <c r="K487">
        <v>7</v>
      </c>
      <c r="L487">
        <v>0</v>
      </c>
      <c r="M487">
        <v>1.01</v>
      </c>
      <c r="N487" t="s">
        <v>49</v>
      </c>
      <c r="O487" t="s">
        <v>44</v>
      </c>
      <c r="P487">
        <v>0.44</v>
      </c>
      <c r="Q487" s="1">
        <f>(Table1[[#This Row],[clicks]]/Table1[[#This Row],[impressions]])*100</f>
        <v>87.5</v>
      </c>
      <c r="R487" s="1"/>
    </row>
    <row r="488" spans="1:18" x14ac:dyDescent="0.3">
      <c r="A488" t="s">
        <v>588</v>
      </c>
      <c r="B488">
        <v>56</v>
      </c>
      <c r="C488" t="s">
        <v>17</v>
      </c>
      <c r="D488" t="s">
        <v>54</v>
      </c>
      <c r="E488" t="s">
        <v>51</v>
      </c>
      <c r="F488" t="s">
        <v>125</v>
      </c>
      <c r="G488" t="s">
        <v>21</v>
      </c>
      <c r="H488" t="s">
        <v>22</v>
      </c>
      <c r="I488" t="s">
        <v>43</v>
      </c>
      <c r="J488">
        <v>4</v>
      </c>
      <c r="K488">
        <v>1</v>
      </c>
      <c r="L488">
        <v>0</v>
      </c>
      <c r="M488">
        <v>1.63</v>
      </c>
      <c r="N488" t="s">
        <v>68</v>
      </c>
      <c r="O488" t="s">
        <v>32</v>
      </c>
      <c r="P488">
        <v>0.13</v>
      </c>
      <c r="Q488" s="1">
        <f>(Table1[[#This Row],[clicks]]/Table1[[#This Row],[impressions]])*100</f>
        <v>25</v>
      </c>
      <c r="R488" s="1"/>
    </row>
    <row r="489" spans="1:18" x14ac:dyDescent="0.3">
      <c r="A489" t="s">
        <v>589</v>
      </c>
      <c r="B489">
        <v>35</v>
      </c>
      <c r="C489" t="s">
        <v>58</v>
      </c>
      <c r="D489" t="s">
        <v>54</v>
      </c>
      <c r="E489" t="s">
        <v>74</v>
      </c>
      <c r="F489" t="s">
        <v>127</v>
      </c>
      <c r="G489" t="s">
        <v>37</v>
      </c>
      <c r="H489" t="s">
        <v>22</v>
      </c>
      <c r="I489" t="s">
        <v>23</v>
      </c>
      <c r="J489">
        <v>1</v>
      </c>
      <c r="K489">
        <v>1</v>
      </c>
      <c r="L489">
        <v>1</v>
      </c>
      <c r="M489">
        <v>5.01</v>
      </c>
      <c r="N489" t="s">
        <v>39</v>
      </c>
      <c r="O489" t="s">
        <v>32</v>
      </c>
      <c r="P489">
        <v>0.93</v>
      </c>
      <c r="Q489" s="1">
        <f>(Table1[[#This Row],[clicks]]/Table1[[#This Row],[impressions]])*100</f>
        <v>100</v>
      </c>
      <c r="R489" s="1"/>
    </row>
    <row r="490" spans="1:18" x14ac:dyDescent="0.3">
      <c r="A490" t="s">
        <v>590</v>
      </c>
      <c r="B490">
        <v>33</v>
      </c>
      <c r="C490" t="s">
        <v>17</v>
      </c>
      <c r="D490" t="s">
        <v>59</v>
      </c>
      <c r="E490" t="s">
        <v>70</v>
      </c>
      <c r="F490" t="s">
        <v>129</v>
      </c>
      <c r="G490" t="s">
        <v>30</v>
      </c>
      <c r="H490" t="s">
        <v>38</v>
      </c>
      <c r="I490" t="s">
        <v>48</v>
      </c>
      <c r="J490">
        <v>15</v>
      </c>
      <c r="K490">
        <v>6</v>
      </c>
      <c r="L490">
        <v>0</v>
      </c>
      <c r="M490">
        <v>21.98</v>
      </c>
      <c r="N490" t="s">
        <v>68</v>
      </c>
      <c r="O490" t="s">
        <v>44</v>
      </c>
      <c r="P490">
        <v>0.3</v>
      </c>
      <c r="Q490" s="1">
        <f>(Table1[[#This Row],[clicks]]/Table1[[#This Row],[impressions]])*100</f>
        <v>40</v>
      </c>
      <c r="R490" s="1"/>
    </row>
    <row r="491" spans="1:18" x14ac:dyDescent="0.3">
      <c r="A491" t="s">
        <v>591</v>
      </c>
      <c r="B491">
        <v>29</v>
      </c>
      <c r="C491" t="s">
        <v>27</v>
      </c>
      <c r="D491" t="s">
        <v>62</v>
      </c>
      <c r="E491" t="s">
        <v>19</v>
      </c>
      <c r="F491" t="s">
        <v>131</v>
      </c>
      <c r="G491" t="s">
        <v>37</v>
      </c>
      <c r="H491" t="s">
        <v>22</v>
      </c>
      <c r="I491" t="s">
        <v>48</v>
      </c>
      <c r="J491">
        <v>11</v>
      </c>
      <c r="K491">
        <v>4</v>
      </c>
      <c r="L491">
        <v>1</v>
      </c>
      <c r="M491">
        <v>24.44</v>
      </c>
      <c r="N491" t="s">
        <v>81</v>
      </c>
      <c r="O491" t="s">
        <v>25</v>
      </c>
      <c r="P491">
        <v>0.68</v>
      </c>
      <c r="Q491" s="1">
        <f>(Table1[[#This Row],[clicks]]/Table1[[#This Row],[impressions]])*100</f>
        <v>36.363636363636367</v>
      </c>
      <c r="R491" s="1"/>
    </row>
    <row r="492" spans="1:18" x14ac:dyDescent="0.3">
      <c r="A492" t="s">
        <v>592</v>
      </c>
      <c r="B492">
        <v>21</v>
      </c>
      <c r="C492" t="s">
        <v>27</v>
      </c>
      <c r="D492" t="s">
        <v>59</v>
      </c>
      <c r="E492" t="s">
        <v>35</v>
      </c>
      <c r="F492" t="s">
        <v>133</v>
      </c>
      <c r="G492" t="s">
        <v>42</v>
      </c>
      <c r="H492" t="s">
        <v>22</v>
      </c>
      <c r="I492" t="s">
        <v>23</v>
      </c>
      <c r="J492">
        <v>12</v>
      </c>
      <c r="K492">
        <v>10</v>
      </c>
      <c r="L492">
        <v>0</v>
      </c>
      <c r="M492">
        <v>27.93</v>
      </c>
      <c r="N492" t="s">
        <v>31</v>
      </c>
      <c r="O492" t="s">
        <v>32</v>
      </c>
      <c r="P492">
        <v>0.52</v>
      </c>
      <c r="Q492" s="1">
        <f>(Table1[[#This Row],[clicks]]/Table1[[#This Row],[impressions]])*100</f>
        <v>83.333333333333343</v>
      </c>
      <c r="R492" s="1"/>
    </row>
    <row r="493" spans="1:18" x14ac:dyDescent="0.3">
      <c r="A493" t="s">
        <v>593</v>
      </c>
      <c r="B493">
        <v>42</v>
      </c>
      <c r="C493" t="s">
        <v>17</v>
      </c>
      <c r="D493" t="s">
        <v>59</v>
      </c>
      <c r="E493" t="s">
        <v>74</v>
      </c>
      <c r="F493" t="s">
        <v>135</v>
      </c>
      <c r="G493" t="s">
        <v>30</v>
      </c>
      <c r="H493" t="s">
        <v>38</v>
      </c>
      <c r="I493" t="s">
        <v>48</v>
      </c>
      <c r="J493">
        <v>10</v>
      </c>
      <c r="K493">
        <v>2</v>
      </c>
      <c r="L493">
        <v>1</v>
      </c>
      <c r="M493">
        <v>21.24</v>
      </c>
      <c r="N493" t="s">
        <v>76</v>
      </c>
      <c r="O493" t="s">
        <v>25</v>
      </c>
      <c r="P493">
        <v>0.6</v>
      </c>
      <c r="Q493" s="1">
        <f>(Table1[[#This Row],[clicks]]/Table1[[#This Row],[impressions]])*100</f>
        <v>20</v>
      </c>
      <c r="R493" s="1"/>
    </row>
    <row r="494" spans="1:18" x14ac:dyDescent="0.3">
      <c r="A494" t="s">
        <v>594</v>
      </c>
      <c r="B494">
        <v>43</v>
      </c>
      <c r="C494" t="s">
        <v>27</v>
      </c>
      <c r="D494" t="s">
        <v>54</v>
      </c>
      <c r="E494" t="s">
        <v>74</v>
      </c>
      <c r="F494" t="s">
        <v>137</v>
      </c>
      <c r="G494" t="s">
        <v>37</v>
      </c>
      <c r="H494" t="s">
        <v>22</v>
      </c>
      <c r="I494" t="s">
        <v>23</v>
      </c>
      <c r="J494">
        <v>7</v>
      </c>
      <c r="K494">
        <v>4</v>
      </c>
      <c r="L494">
        <v>0</v>
      </c>
      <c r="M494">
        <v>5.29</v>
      </c>
      <c r="N494" t="s">
        <v>39</v>
      </c>
      <c r="O494" t="s">
        <v>25</v>
      </c>
      <c r="P494">
        <v>0.31</v>
      </c>
      <c r="Q494" s="1">
        <f>(Table1[[#This Row],[clicks]]/Table1[[#This Row],[impressions]])*100</f>
        <v>57.142857142857139</v>
      </c>
      <c r="R494" s="1"/>
    </row>
    <row r="495" spans="1:18" x14ac:dyDescent="0.3">
      <c r="A495" t="s">
        <v>595</v>
      </c>
      <c r="B495">
        <v>48</v>
      </c>
      <c r="C495" t="s">
        <v>58</v>
      </c>
      <c r="D495" t="s">
        <v>62</v>
      </c>
      <c r="E495" t="s">
        <v>28</v>
      </c>
      <c r="F495" t="s">
        <v>139</v>
      </c>
      <c r="G495" t="s">
        <v>37</v>
      </c>
      <c r="H495" t="s">
        <v>38</v>
      </c>
      <c r="I495" t="s">
        <v>43</v>
      </c>
      <c r="J495">
        <v>2</v>
      </c>
      <c r="K495">
        <v>1</v>
      </c>
      <c r="L495">
        <v>0</v>
      </c>
      <c r="M495">
        <v>23.44</v>
      </c>
      <c r="N495" t="s">
        <v>76</v>
      </c>
      <c r="O495" t="s">
        <v>25</v>
      </c>
      <c r="P495">
        <v>0.35</v>
      </c>
      <c r="Q495" s="1">
        <f>(Table1[[#This Row],[clicks]]/Table1[[#This Row],[impressions]])*100</f>
        <v>50</v>
      </c>
      <c r="R495" s="1"/>
    </row>
    <row r="496" spans="1:18" x14ac:dyDescent="0.3">
      <c r="A496" t="s">
        <v>596</v>
      </c>
      <c r="B496">
        <v>48</v>
      </c>
      <c r="C496" t="s">
        <v>58</v>
      </c>
      <c r="D496" t="s">
        <v>34</v>
      </c>
      <c r="E496" t="s">
        <v>35</v>
      </c>
      <c r="F496" t="s">
        <v>141</v>
      </c>
      <c r="G496" t="s">
        <v>42</v>
      </c>
      <c r="H496" t="s">
        <v>22</v>
      </c>
      <c r="I496" t="s">
        <v>48</v>
      </c>
      <c r="J496">
        <v>10</v>
      </c>
      <c r="K496">
        <v>8</v>
      </c>
      <c r="L496">
        <v>1</v>
      </c>
      <c r="M496">
        <v>3.08</v>
      </c>
      <c r="N496" t="s">
        <v>68</v>
      </c>
      <c r="O496" t="s">
        <v>44</v>
      </c>
      <c r="P496">
        <v>0.82</v>
      </c>
      <c r="Q496" s="1">
        <f>(Table1[[#This Row],[clicks]]/Table1[[#This Row],[impressions]])*100</f>
        <v>80</v>
      </c>
      <c r="R496" s="1"/>
    </row>
    <row r="497" spans="1:18" x14ac:dyDescent="0.3">
      <c r="A497" t="s">
        <v>597</v>
      </c>
      <c r="B497">
        <v>38</v>
      </c>
      <c r="C497" t="s">
        <v>58</v>
      </c>
      <c r="D497" t="s">
        <v>54</v>
      </c>
      <c r="E497" t="s">
        <v>28</v>
      </c>
      <c r="F497" t="s">
        <v>143</v>
      </c>
      <c r="G497" t="s">
        <v>30</v>
      </c>
      <c r="H497" t="s">
        <v>38</v>
      </c>
      <c r="I497" t="s">
        <v>43</v>
      </c>
      <c r="J497">
        <v>6</v>
      </c>
      <c r="K497">
        <v>2</v>
      </c>
      <c r="L497">
        <v>1</v>
      </c>
      <c r="M497">
        <v>10.99</v>
      </c>
      <c r="N497" t="s">
        <v>31</v>
      </c>
      <c r="O497" t="s">
        <v>25</v>
      </c>
      <c r="P497">
        <v>0.62</v>
      </c>
      <c r="Q497" s="1">
        <f>(Table1[[#This Row],[clicks]]/Table1[[#This Row],[impressions]])*100</f>
        <v>33.333333333333329</v>
      </c>
      <c r="R497" s="1"/>
    </row>
    <row r="498" spans="1:18" x14ac:dyDescent="0.3">
      <c r="A498" t="s">
        <v>598</v>
      </c>
      <c r="B498">
        <v>37</v>
      </c>
      <c r="C498" t="s">
        <v>17</v>
      </c>
      <c r="D498" t="s">
        <v>59</v>
      </c>
      <c r="E498" t="s">
        <v>74</v>
      </c>
      <c r="F498" t="s">
        <v>145</v>
      </c>
      <c r="G498" t="s">
        <v>42</v>
      </c>
      <c r="H498" t="s">
        <v>22</v>
      </c>
      <c r="I498" t="s">
        <v>43</v>
      </c>
      <c r="J498">
        <v>1</v>
      </c>
      <c r="K498">
        <v>0</v>
      </c>
      <c r="L498">
        <v>0</v>
      </c>
      <c r="M498">
        <v>1</v>
      </c>
      <c r="N498" t="s">
        <v>39</v>
      </c>
      <c r="O498" t="s">
        <v>25</v>
      </c>
      <c r="P498">
        <v>0.01</v>
      </c>
      <c r="Q498" s="1">
        <f>(Table1[[#This Row],[clicks]]/Table1[[#This Row],[impressions]])*100</f>
        <v>0</v>
      </c>
      <c r="R498" s="1"/>
    </row>
    <row r="499" spans="1:18" x14ac:dyDescent="0.3">
      <c r="A499" t="s">
        <v>599</v>
      </c>
      <c r="B499">
        <v>23</v>
      </c>
      <c r="C499" t="s">
        <v>17</v>
      </c>
      <c r="D499" t="s">
        <v>62</v>
      </c>
      <c r="E499" t="s">
        <v>28</v>
      </c>
      <c r="F499" t="s">
        <v>147</v>
      </c>
      <c r="G499" t="s">
        <v>56</v>
      </c>
      <c r="H499" t="s">
        <v>22</v>
      </c>
      <c r="I499" t="s">
        <v>43</v>
      </c>
      <c r="J499">
        <v>1</v>
      </c>
      <c r="K499">
        <v>1</v>
      </c>
      <c r="L499">
        <v>0</v>
      </c>
      <c r="M499">
        <v>4.2300000000000004</v>
      </c>
      <c r="N499" t="s">
        <v>81</v>
      </c>
      <c r="O499" t="s">
        <v>44</v>
      </c>
      <c r="P499">
        <v>0.52</v>
      </c>
      <c r="Q499" s="1">
        <f>(Table1[[#This Row],[clicks]]/Table1[[#This Row],[impressions]])*100</f>
        <v>100</v>
      </c>
      <c r="R499" s="1"/>
    </row>
    <row r="500" spans="1:18" x14ac:dyDescent="0.3">
      <c r="A500" t="s">
        <v>600</v>
      </c>
      <c r="B500">
        <v>19</v>
      </c>
      <c r="C500" t="s">
        <v>27</v>
      </c>
      <c r="D500" t="s">
        <v>34</v>
      </c>
      <c r="E500" t="s">
        <v>19</v>
      </c>
      <c r="F500" t="s">
        <v>149</v>
      </c>
      <c r="G500" t="s">
        <v>37</v>
      </c>
      <c r="H500" t="s">
        <v>22</v>
      </c>
      <c r="I500" t="s">
        <v>23</v>
      </c>
      <c r="J500">
        <v>9</v>
      </c>
      <c r="K500">
        <v>8</v>
      </c>
      <c r="L500">
        <v>0</v>
      </c>
      <c r="M500">
        <v>16.920000000000002</v>
      </c>
      <c r="N500" t="s">
        <v>24</v>
      </c>
      <c r="O500" t="s">
        <v>32</v>
      </c>
      <c r="P500">
        <v>0.53</v>
      </c>
      <c r="Q500" s="1">
        <f>(Table1[[#This Row],[clicks]]/Table1[[#This Row],[impressions]])*100</f>
        <v>88.888888888888886</v>
      </c>
      <c r="R500" s="1"/>
    </row>
    <row r="501" spans="1:18" x14ac:dyDescent="0.3">
      <c r="A501" t="s">
        <v>601</v>
      </c>
      <c r="B501">
        <v>27</v>
      </c>
      <c r="C501" t="s">
        <v>58</v>
      </c>
      <c r="D501" t="s">
        <v>62</v>
      </c>
      <c r="E501" t="s">
        <v>19</v>
      </c>
      <c r="F501" t="s">
        <v>151</v>
      </c>
      <c r="G501" t="s">
        <v>30</v>
      </c>
      <c r="H501" t="s">
        <v>38</v>
      </c>
      <c r="I501" t="s">
        <v>48</v>
      </c>
      <c r="J501">
        <v>15</v>
      </c>
      <c r="K501">
        <v>1</v>
      </c>
      <c r="L501">
        <v>1</v>
      </c>
      <c r="M501">
        <v>2.74</v>
      </c>
      <c r="N501" t="s">
        <v>76</v>
      </c>
      <c r="O501" t="s">
        <v>32</v>
      </c>
      <c r="P501">
        <v>0.45</v>
      </c>
      <c r="Q501" s="1">
        <f>(Table1[[#This Row],[clicks]]/Table1[[#This Row],[impressions]])*100</f>
        <v>6.666666666666667</v>
      </c>
      <c r="R501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8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1 0 U Q 6 0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A W I D I z 0 D G 3 2 Y q I 1 v Z h 5 C h R H Q x S B Z J E E b 5 9 K c k t K i V L v U P F 1 P P x t 9 G N d G H + o J O w A A A A D / / w M A U E s D B B Q A A g A I A A A A I Q D b Z n I H 7 g I A A H A T A A A T A A A A R m 9 y b X V s Y X M v U 2 V j d G l v b j E u b e x X 3 2 s a Q R B + F / I / L J s X h U O a H 0 2 h x U K w D Q 2 l U K I h D y r H e j d 6 i 3 u 7 s r t n t e L / 3 t m 7 I 2 f u L s a U t A 1 U X 4 S Z b 2 d m v 5 n 5 X A 0 E l i t J e t n 3 y Y d G w 0 R M Q 0 i M C j g T f g w h Z z 4 L f T W 3 P O Y / W Q r v E A H 2 q E H w 0 1 O J D g A t n 5 c B i P a d 0 r O x U r P m F R f Q 7 i p p Q V r T p N 3 3 w 1 s D 2 g w v e 7 e 9 Y R a c p M F J w O I 5 4 1 M 5 3 J W y H Z h F e y n M k r Y 8 I h M h P G J 1 A i 0 v q 2 L X U b 8 X A V i s M C t 1 P b i 2 E H f o r i P U + 8 p l 2 K H p S T r a D D 4 x y 0 Z 5 r m P 6 X a t Y W S T p C 7 A Q L 0 U x e J + N 8 c K 5 J 7 c 3 n y 7 L I 4 P 8 z K U Q v Y A J p k 3 H 3 W z U u k / X j Z i c Y r b + a g 5 F q r 5 m 0 k y U j r t K J L F 0 T t O s q c 1 b r 2 m C 1 P s 8 p E g a w o i F p d 1 4 Z E 3 Z F N B 2 L e 3 F e d s F S I 1 T k H i w g h U q y L k p O T j 2 W I O x p h o + r E 0 a + h g J p k q v 6 n x z w a y 7 V p 3 P G a r 5 4 z m m N 1 i a q V 4 m E D y Y 1 d m V X C A 7 2 X 1 K P u w R + G a O g + t j m 9 j 9 D W Q S j 0 G n k J C t f D X x f w D M K v W E s O A B 1 N c K c o q c x y 6 0 C Z S G U u h N 0 f T L M M Q m 4 g K F 3 L G O 2 5 L 1 u R g A R G S m Z m l E P E K 7 i b H K U Q g s i A i f k E E 5 8 4 h 8 J G / a F 8 R G I A m N + D S i B I S B H e C z H O z G O Y l z O M 7 F D 9 o 6 a n D 5 Z O W F u B z v 2 j 7 S P G 3 R 1 y c x T 9 a c L T R 9 j t C k V 3 0 h r d m 3 v n 0 U 5 3 n D V 5 W c u g H c W p k R h q H f M D p b 0 W y m T o r Z K + P 6 C Z g C e P o 4 8 A 5 C u Q 0 9 2 x E z S n Q B P H 8 c e K V 5 g X v 7 O K 7 H 7 H b E i w z 5 r m D 0 B i S L U 0 4 d a V t d z B y 5 u b m D e q f j 9 6 w 6 A S J q Q l I B 2 p a N G 4 j V o j 6 P c x R 5 y g V 5 D 0 V t 8 2 C l y 1 H 3 3 u S z w y b / 2 0 0 + v B 3 + l 7 d D W p n V N V Z 3 0 B 3 D P V y A q H J g U h n B z t X 1 + L S G S w K T i f v D s A D y R 1 8 x W y J H x i s i 1 W v + P T F / 5 Q f l Z R 9 a 5 w d 5 P s j z Q Z 4 P 8 v z b 8 o y y n D N 1 E O Y 9 h P k X A A A A / / 8 D A F B L A Q I t A B Q A B g A I A A A A I Q A q 3 a p A 0 g A A A D c B A A A T A A A A A A A A A A A A A A A A A A A A A A B b Q 2 9 u d G V u d F 9 U e X B l c 1 0 u e G 1 s U E s B A i 0 A F A A C A A g A A A A h A C 9 d F E O t A A A A + A A A A B I A A A A A A A A A A A A A A A A A C w M A A E N v b m Z p Z y 9 Q Y W N r Y W d l L n h t b F B L A Q I t A B Q A A g A I A A A A I Q D b Z n I H 7 g I A A H A T A A A T A A A A A A A A A A A A A A A A A O g D A A B G b 3 J t d W x h c y 9 T Z W N 0 a W 9 u M S 5 t U E s F B g A A A A A D A A M A w g A A A A c H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Y w A A A A A A A M V j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2 9 j a W F s X 2 1 l Z G l h X 2 F k X 2 9 w d G l t a X p h d G l v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y 0 y N F Q w N z o x N D o 1 N C 4 y O T E 0 O T I 2 W i I v P j x F b n R y e S B U e X B l P S J G a W x s Q 2 9 s d W 1 u V H l w Z X M i I F Z h b H V l P S J z Q m d N R 0 J n W U d C Z 1 l H Q X d N R E J R W U d C U U E 9 I i 8 + P E V u d H J 5 I F R 5 c G U 9 I k Z p b G x D b 2 x 1 b W 5 O Y W 1 l c y I g V m F s d W U 9 I n N b J n F 1 b 3 Q 7 d X N l c l 9 p Z C Z x d W 9 0 O y w m c X V v d D t h Z 2 U m c X V v d D s s J n F 1 b 3 Q 7 Z 2 V u Z G V y J n F 1 b 3 Q 7 L C Z x d W 9 0 O 2 x v Y 2 F 0 a W 9 u J n F 1 b 3 Q 7 L C Z x d W 9 0 O 2 l u d G V y Z X N 0 c y Z x d W 9 0 O y w m c X V v d D t h Z F 9 p Z C Z x d W 9 0 O y w m c X V v d D t h Z F 9 j Y X R l Z 2 9 y e S Z x d W 9 0 O y w m c X V v d D t h Z F 9 w b G F 0 Z m 9 y b S Z x d W 9 0 O y w m c X V v d D t h Z F 9 0 e X B l J n F 1 b 3 Q 7 L C Z x d W 9 0 O 2 l t c H J l c 3 N p b 2 5 z J n F 1 b 3 Q 7 L C Z x d W 9 0 O 2 N s a W N r c y Z x d W 9 0 O y w m c X V v d D t j b 2 5 2 Z X J z a W 9 u J n F 1 b 3 Q 7 L C Z x d W 9 0 O 3 R p b W V f c 3 B l b n R f b 2 5 f Y W Q m c X V v d D s s J n F 1 b 3 Q 7 Z G F 5 X 2 9 m X 3 d l Z W s m c X V v d D s s J n F 1 b 3 Q 7 Z G V 2 a W N l X 3 R 5 c G U m c X V v d D s s J n F 1 b 3 Q 7 Z W 5 n Y W d l b W V u d F 9 z Y 2 9 y Z S Z x d W 9 0 O y w m c X V v d D t D d X N 0 b 2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k w M D F i N 2 E 3 L W Z m Z T M t N D k 4 M S 0 5 Y T F i L W E 5 M j U 4 M W M 0 O T R k Z S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j a W F s X 2 1 l Z G l h X 2 F k X 2 9 w d G l t a X p h d G l v b i 9 B d X R v U m V t b 3 Z l Z E N v b H V t b n M x L n t 1 c 2 V y X 2 l k L D B 9 J n F 1 b 3 Q 7 L C Z x d W 9 0 O 1 N l Y 3 R p b 2 4 x L 3 N v Y 2 l h b F 9 t Z W R p Y V 9 h Z F 9 v c H R p b W l 6 Y X R p b 2 4 v Q X V 0 b 1 J l b W 9 2 Z W R D b 2 x 1 b W 5 z M S 5 7 Y W d l L D F 9 J n F 1 b 3 Q 7 L C Z x d W 9 0 O 1 N l Y 3 R p b 2 4 x L 3 N v Y 2 l h b F 9 t Z W R p Y V 9 h Z F 9 v c H R p b W l 6 Y X R p b 2 4 v Q X V 0 b 1 J l b W 9 2 Z W R D b 2 x 1 b W 5 z M S 5 7 Z 2 V u Z G V y L D J 9 J n F 1 b 3 Q 7 L C Z x d W 9 0 O 1 N l Y 3 R p b 2 4 x L 3 N v Y 2 l h b F 9 t Z W R p Y V 9 h Z F 9 v c H R p b W l 6 Y X R p b 2 4 v Q X V 0 b 1 J l b W 9 2 Z W R D b 2 x 1 b W 5 z M S 5 7 b G 9 j Y X R p b 2 4 s M 3 0 m c X V v d D s s J n F 1 b 3 Q 7 U 2 V j d G l v b j E v c 2 9 j a W F s X 2 1 l Z G l h X 2 F k X 2 9 w d G l t a X p h d G l v b i 9 B d X R v U m V t b 3 Z l Z E N v b H V t b n M x L n t p b n R l c m V z d H M s N H 0 m c X V v d D s s J n F 1 b 3 Q 7 U 2 V j d G l v b j E v c 2 9 j a W F s X 2 1 l Z G l h X 2 F k X 2 9 w d G l t a X p h d G l v b i 9 B d X R v U m V t b 3 Z l Z E N v b H V t b n M x L n t h Z F 9 p Z C w 1 f S Z x d W 9 0 O y w m c X V v d D t T Z W N 0 a W 9 u M S 9 z b 2 N p Y W x f b W V k a W F f Y W R f b 3 B 0 a W 1 p e m F 0 a W 9 u L 0 F 1 d G 9 S Z W 1 v d m V k Q 2 9 s d W 1 u c z E u e 2 F k X 2 N h d G V n b 3 J 5 L D Z 9 J n F 1 b 3 Q 7 L C Z x d W 9 0 O 1 N l Y 3 R p b 2 4 x L 3 N v Y 2 l h b F 9 t Z W R p Y V 9 h Z F 9 v c H R p b W l 6 Y X R p b 2 4 v Q X V 0 b 1 J l b W 9 2 Z W R D b 2 x 1 b W 5 z M S 5 7 Y W R f c G x h d G Z v c m 0 s N 3 0 m c X V v d D s s J n F 1 b 3 Q 7 U 2 V j d G l v b j E v c 2 9 j a W F s X 2 1 l Z G l h X 2 F k X 2 9 w d G l t a X p h d G l v b i 9 B d X R v U m V t b 3 Z l Z E N v b H V t b n M x L n t h Z F 9 0 e X B l L D h 9 J n F 1 b 3 Q 7 L C Z x d W 9 0 O 1 N l Y 3 R p b 2 4 x L 3 N v Y 2 l h b F 9 t Z W R p Y V 9 h Z F 9 v c H R p b W l 6 Y X R p b 2 4 v Q X V 0 b 1 J l b W 9 2 Z W R D b 2 x 1 b W 5 z M S 5 7 a W 1 w c m V z c 2 l v b n M s O X 0 m c X V v d D s s J n F 1 b 3 Q 7 U 2 V j d G l v b j E v c 2 9 j a W F s X 2 1 l Z G l h X 2 F k X 2 9 w d G l t a X p h d G l v b i 9 B d X R v U m V t b 3 Z l Z E N v b H V t b n M x L n t j b G l j a 3 M s M T B 9 J n F 1 b 3 Q 7 L C Z x d W 9 0 O 1 N l Y 3 R p b 2 4 x L 3 N v Y 2 l h b F 9 t Z W R p Y V 9 h Z F 9 v c H R p b W l 6 Y X R p b 2 4 v Q X V 0 b 1 J l b W 9 2 Z W R D b 2 x 1 b W 5 z M S 5 7 Y 2 9 u d m V y c 2 l v b i w x M X 0 m c X V v d D s s J n F 1 b 3 Q 7 U 2 V j d G l v b j E v c 2 9 j a W F s X 2 1 l Z G l h X 2 F k X 2 9 w d G l t a X p h d G l v b i 9 B d X R v U m V t b 3 Z l Z E N v b H V t b n M x L n t 0 a W 1 l X 3 N w Z W 5 0 X 2 9 u X 2 F k L D E y f S Z x d W 9 0 O y w m c X V v d D t T Z W N 0 a W 9 u M S 9 z b 2 N p Y W x f b W V k a W F f Y W R f b 3 B 0 a W 1 p e m F 0 a W 9 u L 0 F 1 d G 9 S Z W 1 v d m V k Q 2 9 s d W 1 u c z E u e 2 R h e V 9 v Z l 9 3 Z W V r L D E z f S Z x d W 9 0 O y w m c X V v d D t T Z W N 0 a W 9 u M S 9 z b 2 N p Y W x f b W V k a W F f Y W R f b 3 B 0 a W 1 p e m F 0 a W 9 u L 0 F 1 d G 9 S Z W 1 v d m V k Q 2 9 s d W 1 u c z E u e 2 R l d m l j Z V 9 0 e X B l L D E 0 f S Z x d W 9 0 O y w m c X V v d D t T Z W N 0 a W 9 u M S 9 z b 2 N p Y W x f b W V k a W F f Y W R f b 3 B 0 a W 1 p e m F 0 a W 9 u L 0 F 1 d G 9 S Z W 1 v d m V k Q 2 9 s d W 1 u c z E u e 2 V u Z 2 F n Z W 1 l b n R f c 2 N v c m U s M T V 9 J n F 1 b 3 Q 7 L C Z x d W 9 0 O 1 N l Y 3 R p b 2 4 x L 3 N v Y 2 l h b F 9 t Z W R p Y V 9 h Z F 9 v c H R p b W l 6 Y X R p b 2 4 v Q X V 0 b 1 J l b W 9 2 Z W R D b 2 x 1 b W 5 z M S 5 7 Q 3 V z d G 9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2 9 j a W F s X 2 1 l Z G l h X 2 F k X 2 9 w d G l t a X p h d G l v b i 9 B d X R v U m V t b 3 Z l Z E N v b H V t b n M x L n t 1 c 2 V y X 2 l k L D B 9 J n F 1 b 3 Q 7 L C Z x d W 9 0 O 1 N l Y 3 R p b 2 4 x L 3 N v Y 2 l h b F 9 t Z W R p Y V 9 h Z F 9 v c H R p b W l 6 Y X R p b 2 4 v Q X V 0 b 1 J l b W 9 2 Z W R D b 2 x 1 b W 5 z M S 5 7 Y W d l L D F 9 J n F 1 b 3 Q 7 L C Z x d W 9 0 O 1 N l Y 3 R p b 2 4 x L 3 N v Y 2 l h b F 9 t Z W R p Y V 9 h Z F 9 v c H R p b W l 6 Y X R p b 2 4 v Q X V 0 b 1 J l b W 9 2 Z W R D b 2 x 1 b W 5 z M S 5 7 Z 2 V u Z G V y L D J 9 J n F 1 b 3 Q 7 L C Z x d W 9 0 O 1 N l Y 3 R p b 2 4 x L 3 N v Y 2 l h b F 9 t Z W R p Y V 9 h Z F 9 v c H R p b W l 6 Y X R p b 2 4 v Q X V 0 b 1 J l b W 9 2 Z W R D b 2 x 1 b W 5 z M S 5 7 b G 9 j Y X R p b 2 4 s M 3 0 m c X V v d D s s J n F 1 b 3 Q 7 U 2 V j d G l v b j E v c 2 9 j a W F s X 2 1 l Z G l h X 2 F k X 2 9 w d G l t a X p h d G l v b i 9 B d X R v U m V t b 3 Z l Z E N v b H V t b n M x L n t p b n R l c m V z d H M s N H 0 m c X V v d D s s J n F 1 b 3 Q 7 U 2 V j d G l v b j E v c 2 9 j a W F s X 2 1 l Z G l h X 2 F k X 2 9 w d G l t a X p h d G l v b i 9 B d X R v U m V t b 3 Z l Z E N v b H V t b n M x L n t h Z F 9 p Z C w 1 f S Z x d W 9 0 O y w m c X V v d D t T Z W N 0 a W 9 u M S 9 z b 2 N p Y W x f b W V k a W F f Y W R f b 3 B 0 a W 1 p e m F 0 a W 9 u L 0 F 1 d G 9 S Z W 1 v d m V k Q 2 9 s d W 1 u c z E u e 2 F k X 2 N h d G V n b 3 J 5 L D Z 9 J n F 1 b 3 Q 7 L C Z x d W 9 0 O 1 N l Y 3 R p b 2 4 x L 3 N v Y 2 l h b F 9 t Z W R p Y V 9 h Z F 9 v c H R p b W l 6 Y X R p b 2 4 v Q X V 0 b 1 J l b W 9 2 Z W R D b 2 x 1 b W 5 z M S 5 7 Y W R f c G x h d G Z v c m 0 s N 3 0 m c X V v d D s s J n F 1 b 3 Q 7 U 2 V j d G l v b j E v c 2 9 j a W F s X 2 1 l Z G l h X 2 F k X 2 9 w d G l t a X p h d G l v b i 9 B d X R v U m V t b 3 Z l Z E N v b H V t b n M x L n t h Z F 9 0 e X B l L D h 9 J n F 1 b 3 Q 7 L C Z x d W 9 0 O 1 N l Y 3 R p b 2 4 x L 3 N v Y 2 l h b F 9 t Z W R p Y V 9 h Z F 9 v c H R p b W l 6 Y X R p b 2 4 v Q X V 0 b 1 J l b W 9 2 Z W R D b 2 x 1 b W 5 z M S 5 7 a W 1 w c m V z c 2 l v b n M s O X 0 m c X V v d D s s J n F 1 b 3 Q 7 U 2 V j d G l v b j E v c 2 9 j a W F s X 2 1 l Z G l h X 2 F k X 2 9 w d G l t a X p h d G l v b i 9 B d X R v U m V t b 3 Z l Z E N v b H V t b n M x L n t j b G l j a 3 M s M T B 9 J n F 1 b 3 Q 7 L C Z x d W 9 0 O 1 N l Y 3 R p b 2 4 x L 3 N v Y 2 l h b F 9 t Z W R p Y V 9 h Z F 9 v c H R p b W l 6 Y X R p b 2 4 v Q X V 0 b 1 J l b W 9 2 Z W R D b 2 x 1 b W 5 z M S 5 7 Y 2 9 u d m V y c 2 l v b i w x M X 0 m c X V v d D s s J n F 1 b 3 Q 7 U 2 V j d G l v b j E v c 2 9 j a W F s X 2 1 l Z G l h X 2 F k X 2 9 w d G l t a X p h d G l v b i 9 B d X R v U m V t b 3 Z l Z E N v b H V t b n M x L n t 0 a W 1 l X 3 N w Z W 5 0 X 2 9 u X 2 F k L D E y f S Z x d W 9 0 O y w m c X V v d D t T Z W N 0 a W 9 u M S 9 z b 2 N p Y W x f b W V k a W F f Y W R f b 3 B 0 a W 1 p e m F 0 a W 9 u L 0 F 1 d G 9 S Z W 1 v d m V k Q 2 9 s d W 1 u c z E u e 2 R h e V 9 v Z l 9 3 Z W V r L D E z f S Z x d W 9 0 O y w m c X V v d D t T Z W N 0 a W 9 u M S 9 z b 2 N p Y W x f b W V k a W F f Y W R f b 3 B 0 a W 1 p e m F 0 a W 9 u L 0 F 1 d G 9 S Z W 1 v d m V k Q 2 9 s d W 1 u c z E u e 2 R l d m l j Z V 9 0 e X B l L D E 0 f S Z x d W 9 0 O y w m c X V v d D t T Z W N 0 a W 9 u M S 9 z b 2 N p Y W x f b W V k a W F f Y W R f b 3 B 0 a W 1 p e m F 0 a W 9 u L 0 F 1 d G 9 S Z W 1 v d m V k Q 2 9 s d W 1 u c z E u e 2 V u Z 2 F n Z W 1 l b n R f c 2 N v c m U s M T V 9 J n F 1 b 3 Q 7 L C Z x d W 9 0 O 1 N l Y 3 R p b 2 4 x L 3 N v Y 2 l h b F 9 t Z W R p Y V 9 h Z F 9 v c H R p b W l 6 Y X R p b 2 4 v Q X V 0 b 1 J l b W 9 2 Z W R D b 2 x 1 b W 5 z M S 5 7 Q 3 V z d G 9 t L D E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c 2 9 j a W F s X 2 1 l Z G l h X 2 F k X 2 9 w d G l t a X p h d G l v b i I v P j w v U 3 R h Y m x l R W 5 0 c m l l c z 4 8 L 0 l 0 Z W 0 + P E l 0 Z W 0 + P E l 0 Z W 1 M b 2 N h d G l v b j 4 8 S X R l b V R 5 c G U + R m 9 y b X V s Y T w v S X R l b V R 5 c G U + P E l 0 Z W 1 Q Y X R o P l N l Y 3 R p b 2 4 x L 3 N v Y 2 l h b F 9 t Z W R p Y V 9 h Z F 9 v c H R p b W l 6 Y X R p b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c t M j Z U M D g 6 M T c 6 N D Q u N D c 3 N D k 0 N 1 o i L z 4 8 R W 5 0 c n k g V H l w Z T 0 i R m l s b E N v b H V t b l R 5 c G V z I i B W Y W x 1 Z T 0 i c 0 F B Q U F B Q U F B Q U F B Q U F B Q U F B Q U F B Q U F B Q U F B Q U E i L z 4 8 R W 5 0 c n k g V H l w Z T 0 i R m l s b E N v b H V t b k 5 h b W V z I i B W Y W x 1 Z T 0 i c 1 s m c X V v d D t 1 c 2 V y X 2 l k J n F 1 b 3 Q 7 L C Z x d W 9 0 O 2 F n Z S Z x d W 9 0 O y w m c X V v d D t n Z W 5 k Z X I m c X V v d D s s J n F 1 b 3 Q 7 b G 9 j Y X R p b 2 4 m c X V v d D s s J n F 1 b 3 Q 7 a W 5 0 Z X J l c 3 R z J n F 1 b 3 Q 7 L C Z x d W 9 0 O 2 F k X 2 l k J n F 1 b 3 Q 7 L C Z x d W 9 0 O 2 F k X 2 N h d G V n b 3 J 5 J n F 1 b 3 Q 7 L C Z x d W 9 0 O 2 F k X 3 B s Y X R m b 3 J t J n F 1 b 3 Q 7 L C Z x d W 9 0 O 2 F k X 3 R 5 c G U m c X V v d D s s J n F 1 b 3 Q 7 a W 1 w c m V z c 2 l v b n M m c X V v d D s s J n F 1 b 3 Q 7 Y 2 x p Y 2 t z J n F 1 b 3 Q 7 L C Z x d W 9 0 O 2 N v b n Z l c n N p b 2 4 m c X V v d D s s J n F 1 b 3 Q 7 d G l t Z V 9 z c G V u d F 9 v b l 9 h Z C Z x d W 9 0 O y w m c X V v d D t k Z X Z p Y 2 V f d H l w Z S Z x d W 9 0 O y w m c X V v d D t l b m d h Z 2 V t Z W 5 0 X 3 N j b 3 J l J n F 1 b 3 Q 7 L C Z x d W 9 0 O 2 N 0 c i Z x d W 9 0 O y w m c X V v d D t l b m d h b W V u d C B s Z X Z l b C Z x d W 9 0 O y w m c X V v d D t p c y B 3 Z W V r Z W 5 k J n F 1 b 3 Q 7 L C Z x d W 9 0 O 2 F n Z T I m c X V v d D s s J n F 1 b 3 Q 7 Y W Q g Z W Z m Z W N 0 a X Z l I H N j b 3 J l J n F 1 b 3 Q 7 L C Z x d W 9 0 O 2 R h e S B v Z i B 3 Z W V r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O D k 4 O W J k M S 0 3 O W U w L T Q x M m E t O T V j Y S 0 5 M z U w N D M w Y j E w Z j c i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Y 2 l h b F 9 t Z W R p Y V 9 h Z F 9 v c H R p b W l 6 Y X R p b y A o M i k v Q X V 0 b 1 J l b W 9 2 Z W R D b 2 x 1 b W 5 z M S 5 7 d X N l c l 9 p Z C w w f S Z x d W 9 0 O y w m c X V v d D t T Z W N 0 a W 9 u M S 9 z b 2 N p Y W x f b W V k a W F f Y W R f b 3 B 0 a W 1 p e m F 0 a W 8 g K D I p L 0 F 1 d G 9 S Z W 1 v d m V k Q 2 9 s d W 1 u c z E u e 2 F n Z S w x f S Z x d W 9 0 O y w m c X V v d D t T Z W N 0 a W 9 u M S 9 z b 2 N p Y W x f b W V k a W F f Y W R f b 3 B 0 a W 1 p e m F 0 a W 8 g K D I p L 0 F 1 d G 9 S Z W 1 v d m V k Q 2 9 s d W 1 u c z E u e 2 d l b m R l c i w y f S Z x d W 9 0 O y w m c X V v d D t T Z W N 0 a W 9 u M S 9 z b 2 N p Y W x f b W V k a W F f Y W R f b 3 B 0 a W 1 p e m F 0 a W 8 g K D I p L 0 F 1 d G 9 S Z W 1 v d m V k Q 2 9 s d W 1 u c z E u e 2 x v Y 2 F 0 a W 9 u L D N 9 J n F 1 b 3 Q 7 L C Z x d W 9 0 O 1 N l Y 3 R p b 2 4 x L 3 N v Y 2 l h b F 9 t Z W R p Y V 9 h Z F 9 v c H R p b W l 6 Y X R p b y A o M i k v Q X V 0 b 1 J l b W 9 2 Z W R D b 2 x 1 b W 5 z M S 5 7 a W 5 0 Z X J l c 3 R z L D R 9 J n F 1 b 3 Q 7 L C Z x d W 9 0 O 1 N l Y 3 R p b 2 4 x L 3 N v Y 2 l h b F 9 t Z W R p Y V 9 h Z F 9 v c H R p b W l 6 Y X R p b y A o M i k v Q X V 0 b 1 J l b W 9 2 Z W R D b 2 x 1 b W 5 z M S 5 7 Y W R f a W Q s N X 0 m c X V v d D s s J n F 1 b 3 Q 7 U 2 V j d G l v b j E v c 2 9 j a W F s X 2 1 l Z G l h X 2 F k X 2 9 w d G l t a X p h d G l v I C g y K S 9 B d X R v U m V t b 3 Z l Z E N v b H V t b n M x L n t h Z F 9 j Y X R l Z 2 9 y e S w 2 f S Z x d W 9 0 O y w m c X V v d D t T Z W N 0 a W 9 u M S 9 z b 2 N p Y W x f b W V k a W F f Y W R f b 3 B 0 a W 1 p e m F 0 a W 8 g K D I p L 0 F 1 d G 9 S Z W 1 v d m V k Q 2 9 s d W 1 u c z E u e 2 F k X 3 B s Y X R m b 3 J t L D d 9 J n F 1 b 3 Q 7 L C Z x d W 9 0 O 1 N l Y 3 R p b 2 4 x L 3 N v Y 2 l h b F 9 t Z W R p Y V 9 h Z F 9 v c H R p b W l 6 Y X R p b y A o M i k v Q X V 0 b 1 J l b W 9 2 Z W R D b 2 x 1 b W 5 z M S 5 7 Y W R f d H l w Z S w 4 f S Z x d W 9 0 O y w m c X V v d D t T Z W N 0 a W 9 u M S 9 z b 2 N p Y W x f b W V k a W F f Y W R f b 3 B 0 a W 1 p e m F 0 a W 8 g K D I p L 0 F 1 d G 9 S Z W 1 v d m V k Q 2 9 s d W 1 u c z E u e 2 l t c H J l c 3 N p b 2 5 z L D l 9 J n F 1 b 3 Q 7 L C Z x d W 9 0 O 1 N l Y 3 R p b 2 4 x L 3 N v Y 2 l h b F 9 t Z W R p Y V 9 h Z F 9 v c H R p b W l 6 Y X R p b y A o M i k v Q X V 0 b 1 J l b W 9 2 Z W R D b 2 x 1 b W 5 z M S 5 7 Y 2 x p Y 2 t z L D E w f S Z x d W 9 0 O y w m c X V v d D t T Z W N 0 a W 9 u M S 9 z b 2 N p Y W x f b W V k a W F f Y W R f b 3 B 0 a W 1 p e m F 0 a W 8 g K D I p L 0 F 1 d G 9 S Z W 1 v d m V k Q 2 9 s d W 1 u c z E u e 2 N v b n Z l c n N p b 2 4 s M T F 9 J n F 1 b 3 Q 7 L C Z x d W 9 0 O 1 N l Y 3 R p b 2 4 x L 3 N v Y 2 l h b F 9 t Z W R p Y V 9 h Z F 9 v c H R p b W l 6 Y X R p b y A o M i k v Q X V 0 b 1 J l b W 9 2 Z W R D b 2 x 1 b W 5 z M S 5 7 d G l t Z V 9 z c G V u d F 9 v b l 9 h Z C w x M n 0 m c X V v d D s s J n F 1 b 3 Q 7 U 2 V j d G l v b j E v c 2 9 j a W F s X 2 1 l Z G l h X 2 F k X 2 9 w d G l t a X p h d G l v I C g y K S 9 B d X R v U m V t b 3 Z l Z E N v b H V t b n M x L n t k Z X Z p Y 2 V f d H l w Z S w x M 3 0 m c X V v d D s s J n F 1 b 3 Q 7 U 2 V j d G l v b j E v c 2 9 j a W F s X 2 1 l Z G l h X 2 F k X 2 9 w d G l t a X p h d G l v I C g y K S 9 B d X R v U m V t b 3 Z l Z E N v b H V t b n M x L n t l b m d h Z 2 V t Z W 5 0 X 3 N j b 3 J l L D E 0 f S Z x d W 9 0 O y w m c X V v d D t T Z W N 0 a W 9 u M S 9 z b 2 N p Y W x f b W V k a W F f Y W R f b 3 B 0 a W 1 p e m F 0 a W 8 g K D I p L 0 F 1 d G 9 S Z W 1 v d m V k Q 2 9 s d W 1 u c z E u e 2 N 0 c i w x N X 0 m c X V v d D s s J n F 1 b 3 Q 7 U 2 V j d G l v b j E v c 2 9 j a W F s X 2 1 l Z G l h X 2 F k X 2 9 w d G l t a X p h d G l v I C g y K S 9 B d X R v U m V t b 3 Z l Z E N v b H V t b n M x L n t l b m d h b W V u d C B s Z X Z l b C w x N n 0 m c X V v d D s s J n F 1 b 3 Q 7 U 2 V j d G l v b j E v c 2 9 j a W F s X 2 1 l Z G l h X 2 F k X 2 9 w d G l t a X p h d G l v I C g y K S 9 B d X R v U m V t b 3 Z l Z E N v b H V t b n M x L n t p c y B 3 Z W V r Z W 5 k L D E 3 f S Z x d W 9 0 O y w m c X V v d D t T Z W N 0 a W 9 u M S 9 z b 2 N p Y W x f b W V k a W F f Y W R f b 3 B 0 a W 1 p e m F 0 a W 8 g K D I p L 0 F 1 d G 9 S Z W 1 v d m V k Q 2 9 s d W 1 u c z E u e 2 F n Z T I s M T h 9 J n F 1 b 3 Q 7 L C Z x d W 9 0 O 1 N l Y 3 R p b 2 4 x L 3 N v Y 2 l h b F 9 t Z W R p Y V 9 h Z F 9 v c H R p b W l 6 Y X R p b y A o M i k v Q X V 0 b 1 J l b W 9 2 Z W R D b 2 x 1 b W 5 z M S 5 7 Y W Q g Z W Z m Z W N 0 a X Z l I H N j b 3 J l L D E 5 f S Z x d W 9 0 O y w m c X V v d D t T Z W N 0 a W 9 u M S 9 z b 2 N p Y W x f b W V k a W F f Y W R f b 3 B 0 a W 1 p e m F 0 a W 8 g K D I p L 0 F 1 d G 9 S Z W 1 v d m V k Q 2 9 s d W 1 u c z E u e 2 R h e S B v Z i B 3 Z W V r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c 2 9 j a W F s X 2 1 l Z G l h X 2 F k X 2 9 w d G l t a X p h d G l v I C g y K S 9 B d X R v U m V t b 3 Z l Z E N v b H V t b n M x L n t 1 c 2 V y X 2 l k L D B 9 J n F 1 b 3 Q 7 L C Z x d W 9 0 O 1 N l Y 3 R p b 2 4 x L 3 N v Y 2 l h b F 9 t Z W R p Y V 9 h Z F 9 v c H R p b W l 6 Y X R p b y A o M i k v Q X V 0 b 1 J l b W 9 2 Z W R D b 2 x 1 b W 5 z M S 5 7 Y W d l L D F 9 J n F 1 b 3 Q 7 L C Z x d W 9 0 O 1 N l Y 3 R p b 2 4 x L 3 N v Y 2 l h b F 9 t Z W R p Y V 9 h Z F 9 v c H R p b W l 6 Y X R p b y A o M i k v Q X V 0 b 1 J l b W 9 2 Z W R D b 2 x 1 b W 5 z M S 5 7 Z 2 V u Z G V y L D J 9 J n F 1 b 3 Q 7 L C Z x d W 9 0 O 1 N l Y 3 R p b 2 4 x L 3 N v Y 2 l h b F 9 t Z W R p Y V 9 h Z F 9 v c H R p b W l 6 Y X R p b y A o M i k v Q X V 0 b 1 J l b W 9 2 Z W R D b 2 x 1 b W 5 z M S 5 7 b G 9 j Y X R p b 2 4 s M 3 0 m c X V v d D s s J n F 1 b 3 Q 7 U 2 V j d G l v b j E v c 2 9 j a W F s X 2 1 l Z G l h X 2 F k X 2 9 w d G l t a X p h d G l v I C g y K S 9 B d X R v U m V t b 3 Z l Z E N v b H V t b n M x L n t p b n R l c m V z d H M s N H 0 m c X V v d D s s J n F 1 b 3 Q 7 U 2 V j d G l v b j E v c 2 9 j a W F s X 2 1 l Z G l h X 2 F k X 2 9 w d G l t a X p h d G l v I C g y K S 9 B d X R v U m V t b 3 Z l Z E N v b H V t b n M x L n t h Z F 9 p Z C w 1 f S Z x d W 9 0 O y w m c X V v d D t T Z W N 0 a W 9 u M S 9 z b 2 N p Y W x f b W V k a W F f Y W R f b 3 B 0 a W 1 p e m F 0 a W 8 g K D I p L 0 F 1 d G 9 S Z W 1 v d m V k Q 2 9 s d W 1 u c z E u e 2 F k X 2 N h d G V n b 3 J 5 L D Z 9 J n F 1 b 3 Q 7 L C Z x d W 9 0 O 1 N l Y 3 R p b 2 4 x L 3 N v Y 2 l h b F 9 t Z W R p Y V 9 h Z F 9 v c H R p b W l 6 Y X R p b y A o M i k v Q X V 0 b 1 J l b W 9 2 Z W R D b 2 x 1 b W 5 z M S 5 7 Y W R f c G x h d G Z v c m 0 s N 3 0 m c X V v d D s s J n F 1 b 3 Q 7 U 2 V j d G l v b j E v c 2 9 j a W F s X 2 1 l Z G l h X 2 F k X 2 9 w d G l t a X p h d G l v I C g y K S 9 B d X R v U m V t b 3 Z l Z E N v b H V t b n M x L n t h Z F 9 0 e X B l L D h 9 J n F 1 b 3 Q 7 L C Z x d W 9 0 O 1 N l Y 3 R p b 2 4 x L 3 N v Y 2 l h b F 9 t Z W R p Y V 9 h Z F 9 v c H R p b W l 6 Y X R p b y A o M i k v Q X V 0 b 1 J l b W 9 2 Z W R D b 2 x 1 b W 5 z M S 5 7 a W 1 w c m V z c 2 l v b n M s O X 0 m c X V v d D s s J n F 1 b 3 Q 7 U 2 V j d G l v b j E v c 2 9 j a W F s X 2 1 l Z G l h X 2 F k X 2 9 w d G l t a X p h d G l v I C g y K S 9 B d X R v U m V t b 3 Z l Z E N v b H V t b n M x L n t j b G l j a 3 M s M T B 9 J n F 1 b 3 Q 7 L C Z x d W 9 0 O 1 N l Y 3 R p b 2 4 x L 3 N v Y 2 l h b F 9 t Z W R p Y V 9 h Z F 9 v c H R p b W l 6 Y X R p b y A o M i k v Q X V 0 b 1 J l b W 9 2 Z W R D b 2 x 1 b W 5 z M S 5 7 Y 2 9 u d m V y c 2 l v b i w x M X 0 m c X V v d D s s J n F 1 b 3 Q 7 U 2 V j d G l v b j E v c 2 9 j a W F s X 2 1 l Z G l h X 2 F k X 2 9 w d G l t a X p h d G l v I C g y K S 9 B d X R v U m V t b 3 Z l Z E N v b H V t b n M x L n t 0 a W 1 l X 3 N w Z W 5 0 X 2 9 u X 2 F k L D E y f S Z x d W 9 0 O y w m c X V v d D t T Z W N 0 a W 9 u M S 9 z b 2 N p Y W x f b W V k a W F f Y W R f b 3 B 0 a W 1 p e m F 0 a W 8 g K D I p L 0 F 1 d G 9 S Z W 1 v d m V k Q 2 9 s d W 1 u c z E u e 2 R l d m l j Z V 9 0 e X B l L D E z f S Z x d W 9 0 O y w m c X V v d D t T Z W N 0 a W 9 u M S 9 z b 2 N p Y W x f b W V k a W F f Y W R f b 3 B 0 a W 1 p e m F 0 a W 8 g K D I p L 0 F 1 d G 9 S Z W 1 v d m V k Q 2 9 s d W 1 u c z E u e 2 V u Z 2 F n Z W 1 l b n R f c 2 N v c m U s M T R 9 J n F 1 b 3 Q 7 L C Z x d W 9 0 O 1 N l Y 3 R p b 2 4 x L 3 N v Y 2 l h b F 9 t Z W R p Y V 9 h Z F 9 v c H R p b W l 6 Y X R p b y A o M i k v Q X V 0 b 1 J l b W 9 2 Z W R D b 2 x 1 b W 5 z M S 5 7 Y 3 R y L D E 1 f S Z x d W 9 0 O y w m c X V v d D t T Z W N 0 a W 9 u M S 9 z b 2 N p Y W x f b W V k a W F f Y W R f b 3 B 0 a W 1 p e m F 0 a W 8 g K D I p L 0 F 1 d G 9 S Z W 1 v d m V k Q 2 9 s d W 1 u c z E u e 2 V u Z 2 F t Z W 5 0 I G x l d m V s L D E 2 f S Z x d W 9 0 O y w m c X V v d D t T Z W N 0 a W 9 u M S 9 z b 2 N p Y W x f b W V k a W F f Y W R f b 3 B 0 a W 1 p e m F 0 a W 8 g K D I p L 0 F 1 d G 9 S Z W 1 v d m V k Q 2 9 s d W 1 u c z E u e 2 l z I H d l Z W t l b m Q s M T d 9 J n F 1 b 3 Q 7 L C Z x d W 9 0 O 1 N l Y 3 R p b 2 4 x L 3 N v Y 2 l h b F 9 t Z W R p Y V 9 h Z F 9 v c H R p b W l 6 Y X R p b y A o M i k v Q X V 0 b 1 J l b W 9 2 Z W R D b 2 x 1 b W 5 z M S 5 7 Y W d l M i w x O H 0 m c X V v d D s s J n F 1 b 3 Q 7 U 2 V j d G l v b j E v c 2 9 j a W F s X 2 1 l Z G l h X 2 F k X 2 9 w d G l t a X p h d G l v I C g y K S 9 B d X R v U m V t b 3 Z l Z E N v b H V t b n M x L n t h Z C B l Z m Z l Y 3 R p d m U g c 2 N v c m U s M T l 9 J n F 1 b 3 Q 7 L C Z x d W 9 0 O 1 N l Y 3 R p b 2 4 x L 3 N v Y 2 l h b F 9 t Z W R p Y V 9 h Z F 9 v c H R p b W l 6 Y X R p b y A o M i k v Q X V 0 b 1 J l b W 9 2 Z W R D b 2 x 1 b W 5 z M S 5 7 Z G F 5 I G 9 m I H d l Z W s s M j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b 2 N p Y W x f b W V k a W F f Y W R f b 3 B 0 a W 1 p e m F 0 a W 8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c t M j Z U M D g 6 M j k 6 N T A u N T k 2 N D M 0 O F o i L z 4 8 R W 5 0 c n k g V H l w Z T 0 i R m l s b E N v b H V t b l R 5 c G V z I i B W Y W x 1 Z T 0 i c 0 J n T U d C Z 1 l H Q m d Z R 0 F 3 T U R C U V l H Q l F V R 0 J n W U Z B Q T 0 9 I i 8 + P E V u d H J 5 I F R 5 c G U 9 I k Z p b G x D b 2 x 1 b W 5 O Y W 1 l c y I g V m F s d W U 9 I n N b J n F 1 b 3 Q 7 d X N l c l 9 p Z C Z x d W 9 0 O y w m c X V v d D t h Z 2 U m c X V v d D s s J n F 1 b 3 Q 7 Z 2 V u Z G V y J n F 1 b 3 Q 7 L C Z x d W 9 0 O 2 x v Y 2 F 0 a W 9 u J n F 1 b 3 Q 7 L C Z x d W 9 0 O 2 l u d G V y Z X N 0 c y Z x d W 9 0 O y w m c X V v d D t h Z F 9 p Z C Z x d W 9 0 O y w m c X V v d D t h Z F 9 j Y X R l Z 2 9 y e S Z x d W 9 0 O y w m c X V v d D t h Z F 9 w b G F 0 Z m 9 y b S Z x d W 9 0 O y w m c X V v d D t h Z F 9 0 e X B l J n F 1 b 3 Q 7 L C Z x d W 9 0 O 2 l t c H J l c 3 N p b 2 5 z J n F 1 b 3 Q 7 L C Z x d W 9 0 O 2 N s a W N r c y Z x d W 9 0 O y w m c X V v d D t j b 2 5 2 Z X J z a W 9 u J n F 1 b 3 Q 7 L C Z x d W 9 0 O 3 R p b W V f c 3 B l b n R f b 2 5 f Y W Q m c X V v d D s s J n F 1 b 3 Q 7 Z G F 5 X 2 9 m X 3 d l Z W s m c X V v d D s s J n F 1 b 3 Q 7 Z G V 2 a W N l X 3 R 5 c G U m c X V v d D s s J n F 1 b 3 Q 7 Z W 5 n Y W d l b W V u d F 9 z Y 2 9 y Z S Z x d W 9 0 O y w m c X V v d D t j d H I m c X V v d D s s J n F 1 b 3 Q 7 Z W 5 n Y W 1 l b n Q g b G V 2 Z W w m c X V v d D s s J n F 1 b 3 Q 7 a X M g d 2 V l a 2 V u Z C Z x d W 9 0 O y w m c X V v d D t h Z 2 U y J n F 1 b 3 Q 7 L C Z x d W 9 0 O 2 F k I G V m Z m V j d G l 2 Z S B z Y 2 9 y Z S Z x d W 9 0 O y w m c X V v d D t k Y X k g b 2 Y g d 2 V l a y B i e S B u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c z N D U z M m M t M T Z l M S 0 0 O G Y 4 L W E 3 O D M t O W J m Y m R m N T R k Y T k 0 I i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N p Y W x f b W V k a W F f Y W R f b 3 B 0 a W 1 p e m F 0 a W 8 g K D M p L 0 F 1 d G 9 S Z W 1 v d m V k Q 2 9 s d W 1 u c z E u e 3 V z Z X J f a W Q s M H 0 m c X V v d D s s J n F 1 b 3 Q 7 U 2 V j d G l v b j E v c 2 9 j a W F s X 2 1 l Z G l h X 2 F k X 2 9 w d G l t a X p h d G l v I C g z K S 9 B d X R v U m V t b 3 Z l Z E N v b H V t b n M x L n t h Z 2 U s M X 0 m c X V v d D s s J n F 1 b 3 Q 7 U 2 V j d G l v b j E v c 2 9 j a W F s X 2 1 l Z G l h X 2 F k X 2 9 w d G l t a X p h d G l v I C g z K S 9 B d X R v U m V t b 3 Z l Z E N v b H V t b n M x L n t n Z W 5 k Z X I s M n 0 m c X V v d D s s J n F 1 b 3 Q 7 U 2 V j d G l v b j E v c 2 9 j a W F s X 2 1 l Z G l h X 2 F k X 2 9 w d G l t a X p h d G l v I C g z K S 9 B d X R v U m V t b 3 Z l Z E N v b H V t b n M x L n t s b 2 N h d G l v b i w z f S Z x d W 9 0 O y w m c X V v d D t T Z W N 0 a W 9 u M S 9 z b 2 N p Y W x f b W V k a W F f Y W R f b 3 B 0 a W 1 p e m F 0 a W 8 g K D M p L 0 F 1 d G 9 S Z W 1 v d m V k Q 2 9 s d W 1 u c z E u e 2 l u d G V y Z X N 0 c y w 0 f S Z x d W 9 0 O y w m c X V v d D t T Z W N 0 a W 9 u M S 9 z b 2 N p Y W x f b W V k a W F f Y W R f b 3 B 0 a W 1 p e m F 0 a W 8 g K D M p L 0 F 1 d G 9 S Z W 1 v d m V k Q 2 9 s d W 1 u c z E u e 2 F k X 2 l k L D V 9 J n F 1 b 3 Q 7 L C Z x d W 9 0 O 1 N l Y 3 R p b 2 4 x L 3 N v Y 2 l h b F 9 t Z W R p Y V 9 h Z F 9 v c H R p b W l 6 Y X R p b y A o M y k v Q X V 0 b 1 J l b W 9 2 Z W R D b 2 x 1 b W 5 z M S 5 7 Y W R f Y 2 F 0 Z W d v c n k s N n 0 m c X V v d D s s J n F 1 b 3 Q 7 U 2 V j d G l v b j E v c 2 9 j a W F s X 2 1 l Z G l h X 2 F k X 2 9 w d G l t a X p h d G l v I C g z K S 9 B d X R v U m V t b 3 Z l Z E N v b H V t b n M x L n t h Z F 9 w b G F 0 Z m 9 y b S w 3 f S Z x d W 9 0 O y w m c X V v d D t T Z W N 0 a W 9 u M S 9 z b 2 N p Y W x f b W V k a W F f Y W R f b 3 B 0 a W 1 p e m F 0 a W 8 g K D M p L 0 F 1 d G 9 S Z W 1 v d m V k Q 2 9 s d W 1 u c z E u e 2 F k X 3 R 5 c G U s O H 0 m c X V v d D s s J n F 1 b 3 Q 7 U 2 V j d G l v b j E v c 2 9 j a W F s X 2 1 l Z G l h X 2 F k X 2 9 w d G l t a X p h d G l v I C g z K S 9 B d X R v U m V t b 3 Z l Z E N v b H V t b n M x L n t p b X B y Z X N z a W 9 u c y w 5 f S Z x d W 9 0 O y w m c X V v d D t T Z W N 0 a W 9 u M S 9 z b 2 N p Y W x f b W V k a W F f Y W R f b 3 B 0 a W 1 p e m F 0 a W 8 g K D M p L 0 F 1 d G 9 S Z W 1 v d m V k Q 2 9 s d W 1 u c z E u e 2 N s a W N r c y w x M H 0 m c X V v d D s s J n F 1 b 3 Q 7 U 2 V j d G l v b j E v c 2 9 j a W F s X 2 1 l Z G l h X 2 F k X 2 9 w d G l t a X p h d G l v I C g z K S 9 B d X R v U m V t b 3 Z l Z E N v b H V t b n M x L n t j b 2 5 2 Z X J z a W 9 u L D E x f S Z x d W 9 0 O y w m c X V v d D t T Z W N 0 a W 9 u M S 9 z b 2 N p Y W x f b W V k a W F f Y W R f b 3 B 0 a W 1 p e m F 0 a W 8 g K D M p L 0 F 1 d G 9 S Z W 1 v d m V k Q 2 9 s d W 1 u c z E u e 3 R p b W V f c 3 B l b n R f b 2 5 f Y W Q s M T J 9 J n F 1 b 3 Q 7 L C Z x d W 9 0 O 1 N l Y 3 R p b 2 4 x L 3 N v Y 2 l h b F 9 t Z W R p Y V 9 h Z F 9 v c H R p b W l 6 Y X R p b y A o M y k v Q X V 0 b 1 J l b W 9 2 Z W R D b 2 x 1 b W 5 z M S 5 7 Z G F 5 X 2 9 m X 3 d l Z W s s M T N 9 J n F 1 b 3 Q 7 L C Z x d W 9 0 O 1 N l Y 3 R p b 2 4 x L 3 N v Y 2 l h b F 9 t Z W R p Y V 9 h Z F 9 v c H R p b W l 6 Y X R p b y A o M y k v Q X V 0 b 1 J l b W 9 2 Z W R D b 2 x 1 b W 5 z M S 5 7 Z G V 2 a W N l X 3 R 5 c G U s M T R 9 J n F 1 b 3 Q 7 L C Z x d W 9 0 O 1 N l Y 3 R p b 2 4 x L 3 N v Y 2 l h b F 9 t Z W R p Y V 9 h Z F 9 v c H R p b W l 6 Y X R p b y A o M y k v Q X V 0 b 1 J l b W 9 2 Z W R D b 2 x 1 b W 5 z M S 5 7 Z W 5 n Y W d l b W V u d F 9 z Y 2 9 y Z S w x N X 0 m c X V v d D s s J n F 1 b 3 Q 7 U 2 V j d G l v b j E v c 2 9 j a W F s X 2 1 l Z G l h X 2 F k X 2 9 w d G l t a X p h d G l v I C g z K S 9 B d X R v U m V t b 3 Z l Z E N v b H V t b n M x L n t j d H I s M T Z 9 J n F 1 b 3 Q 7 L C Z x d W 9 0 O 1 N l Y 3 R p b 2 4 x L 3 N v Y 2 l h b F 9 t Z W R p Y V 9 h Z F 9 v c H R p b W l 6 Y X R p b y A o M y k v Q X V 0 b 1 J l b W 9 2 Z W R D b 2 x 1 b W 5 z M S 5 7 Z W 5 n Y W 1 l b n Q g b G V 2 Z W w s M T d 9 J n F 1 b 3 Q 7 L C Z x d W 9 0 O 1 N l Y 3 R p b 2 4 x L 3 N v Y 2 l h b F 9 t Z W R p Y V 9 h Z F 9 v c H R p b W l 6 Y X R p b y A o M y k v Q X V 0 b 1 J l b W 9 2 Z W R D b 2 x 1 b W 5 z M S 5 7 a X M g d 2 V l a 2 V u Z C w x O H 0 m c X V v d D s s J n F 1 b 3 Q 7 U 2 V j d G l v b j E v c 2 9 j a W F s X 2 1 l Z G l h X 2 F k X 2 9 w d G l t a X p h d G l v I C g z K S 9 B d X R v U m V t b 3 Z l Z E N v b H V t b n M x L n t h Z 2 U y L D E 5 f S Z x d W 9 0 O y w m c X V v d D t T Z W N 0 a W 9 u M S 9 z b 2 N p Y W x f b W V k a W F f Y W R f b 3 B 0 a W 1 p e m F 0 a W 8 g K D M p L 0 F 1 d G 9 S Z W 1 v d m V k Q 2 9 s d W 1 u c z E u e 2 F k I G V m Z m V j d G l 2 Z S B z Y 2 9 y Z S w y M H 0 m c X V v d D s s J n F 1 b 3 Q 7 U 2 V j d G l v b j E v c 2 9 j a W F s X 2 1 l Z G l h X 2 F k X 2 9 w d G l t a X p h d G l v I C g z K S 9 B d X R v U m V t b 3 Z l Z E N v b H V t b n M x L n t k Y X k g b 2 Y g d 2 V l a y B i e S B u b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N v Y 2 l h b F 9 t Z W R p Y V 9 h Z F 9 v c H R p b W l 6 Y X R p b y A o M y k v Q X V 0 b 1 J l b W 9 2 Z W R D b 2 x 1 b W 5 z M S 5 7 d X N l c l 9 p Z C w w f S Z x d W 9 0 O y w m c X V v d D t T Z W N 0 a W 9 u M S 9 z b 2 N p Y W x f b W V k a W F f Y W R f b 3 B 0 a W 1 p e m F 0 a W 8 g K D M p L 0 F 1 d G 9 S Z W 1 v d m V k Q 2 9 s d W 1 u c z E u e 2 F n Z S w x f S Z x d W 9 0 O y w m c X V v d D t T Z W N 0 a W 9 u M S 9 z b 2 N p Y W x f b W V k a W F f Y W R f b 3 B 0 a W 1 p e m F 0 a W 8 g K D M p L 0 F 1 d G 9 S Z W 1 v d m V k Q 2 9 s d W 1 u c z E u e 2 d l b m R l c i w y f S Z x d W 9 0 O y w m c X V v d D t T Z W N 0 a W 9 u M S 9 z b 2 N p Y W x f b W V k a W F f Y W R f b 3 B 0 a W 1 p e m F 0 a W 8 g K D M p L 0 F 1 d G 9 S Z W 1 v d m V k Q 2 9 s d W 1 u c z E u e 2 x v Y 2 F 0 a W 9 u L D N 9 J n F 1 b 3 Q 7 L C Z x d W 9 0 O 1 N l Y 3 R p b 2 4 x L 3 N v Y 2 l h b F 9 t Z W R p Y V 9 h Z F 9 v c H R p b W l 6 Y X R p b y A o M y k v Q X V 0 b 1 J l b W 9 2 Z W R D b 2 x 1 b W 5 z M S 5 7 a W 5 0 Z X J l c 3 R z L D R 9 J n F 1 b 3 Q 7 L C Z x d W 9 0 O 1 N l Y 3 R p b 2 4 x L 3 N v Y 2 l h b F 9 t Z W R p Y V 9 h Z F 9 v c H R p b W l 6 Y X R p b y A o M y k v Q X V 0 b 1 J l b W 9 2 Z W R D b 2 x 1 b W 5 z M S 5 7 Y W R f a W Q s N X 0 m c X V v d D s s J n F 1 b 3 Q 7 U 2 V j d G l v b j E v c 2 9 j a W F s X 2 1 l Z G l h X 2 F k X 2 9 w d G l t a X p h d G l v I C g z K S 9 B d X R v U m V t b 3 Z l Z E N v b H V t b n M x L n t h Z F 9 j Y X R l Z 2 9 y e S w 2 f S Z x d W 9 0 O y w m c X V v d D t T Z W N 0 a W 9 u M S 9 z b 2 N p Y W x f b W V k a W F f Y W R f b 3 B 0 a W 1 p e m F 0 a W 8 g K D M p L 0 F 1 d G 9 S Z W 1 v d m V k Q 2 9 s d W 1 u c z E u e 2 F k X 3 B s Y X R m b 3 J t L D d 9 J n F 1 b 3 Q 7 L C Z x d W 9 0 O 1 N l Y 3 R p b 2 4 x L 3 N v Y 2 l h b F 9 t Z W R p Y V 9 h Z F 9 v c H R p b W l 6 Y X R p b y A o M y k v Q X V 0 b 1 J l b W 9 2 Z W R D b 2 x 1 b W 5 z M S 5 7 Y W R f d H l w Z S w 4 f S Z x d W 9 0 O y w m c X V v d D t T Z W N 0 a W 9 u M S 9 z b 2 N p Y W x f b W V k a W F f Y W R f b 3 B 0 a W 1 p e m F 0 a W 8 g K D M p L 0 F 1 d G 9 S Z W 1 v d m V k Q 2 9 s d W 1 u c z E u e 2 l t c H J l c 3 N p b 2 5 z L D l 9 J n F 1 b 3 Q 7 L C Z x d W 9 0 O 1 N l Y 3 R p b 2 4 x L 3 N v Y 2 l h b F 9 t Z W R p Y V 9 h Z F 9 v c H R p b W l 6 Y X R p b y A o M y k v Q X V 0 b 1 J l b W 9 2 Z W R D b 2 x 1 b W 5 z M S 5 7 Y 2 x p Y 2 t z L D E w f S Z x d W 9 0 O y w m c X V v d D t T Z W N 0 a W 9 u M S 9 z b 2 N p Y W x f b W V k a W F f Y W R f b 3 B 0 a W 1 p e m F 0 a W 8 g K D M p L 0 F 1 d G 9 S Z W 1 v d m V k Q 2 9 s d W 1 u c z E u e 2 N v b n Z l c n N p b 2 4 s M T F 9 J n F 1 b 3 Q 7 L C Z x d W 9 0 O 1 N l Y 3 R p b 2 4 x L 3 N v Y 2 l h b F 9 t Z W R p Y V 9 h Z F 9 v c H R p b W l 6 Y X R p b y A o M y k v Q X V 0 b 1 J l b W 9 2 Z W R D b 2 x 1 b W 5 z M S 5 7 d G l t Z V 9 z c G V u d F 9 v b l 9 h Z C w x M n 0 m c X V v d D s s J n F 1 b 3 Q 7 U 2 V j d G l v b j E v c 2 9 j a W F s X 2 1 l Z G l h X 2 F k X 2 9 w d G l t a X p h d G l v I C g z K S 9 B d X R v U m V t b 3 Z l Z E N v b H V t b n M x L n t k Y X l f b 2 Z f d 2 V l a y w x M 3 0 m c X V v d D s s J n F 1 b 3 Q 7 U 2 V j d G l v b j E v c 2 9 j a W F s X 2 1 l Z G l h X 2 F k X 2 9 w d G l t a X p h d G l v I C g z K S 9 B d X R v U m V t b 3 Z l Z E N v b H V t b n M x L n t k Z X Z p Y 2 V f d H l w Z S w x N H 0 m c X V v d D s s J n F 1 b 3 Q 7 U 2 V j d G l v b j E v c 2 9 j a W F s X 2 1 l Z G l h X 2 F k X 2 9 w d G l t a X p h d G l v I C g z K S 9 B d X R v U m V t b 3 Z l Z E N v b H V t b n M x L n t l b m d h Z 2 V t Z W 5 0 X 3 N j b 3 J l L D E 1 f S Z x d W 9 0 O y w m c X V v d D t T Z W N 0 a W 9 u M S 9 z b 2 N p Y W x f b W V k a W F f Y W R f b 3 B 0 a W 1 p e m F 0 a W 8 g K D M p L 0 F 1 d G 9 S Z W 1 v d m V k Q 2 9 s d W 1 u c z E u e 2 N 0 c i w x N n 0 m c X V v d D s s J n F 1 b 3 Q 7 U 2 V j d G l v b j E v c 2 9 j a W F s X 2 1 l Z G l h X 2 F k X 2 9 w d G l t a X p h d G l v I C g z K S 9 B d X R v U m V t b 3 Z l Z E N v b H V t b n M x L n t l b m d h b W V u d C B s Z X Z l b C w x N 3 0 m c X V v d D s s J n F 1 b 3 Q 7 U 2 V j d G l v b j E v c 2 9 j a W F s X 2 1 l Z G l h X 2 F k X 2 9 w d G l t a X p h d G l v I C g z K S 9 B d X R v U m V t b 3 Z l Z E N v b H V t b n M x L n t p c y B 3 Z W V r Z W 5 k L D E 4 f S Z x d W 9 0 O y w m c X V v d D t T Z W N 0 a W 9 u M S 9 z b 2 N p Y W x f b W V k a W F f Y W R f b 3 B 0 a W 1 p e m F 0 a W 8 g K D M p L 0 F 1 d G 9 S Z W 1 v d m V k Q 2 9 s d W 1 u c z E u e 2 F n Z T I s M T l 9 J n F 1 b 3 Q 7 L C Z x d W 9 0 O 1 N l Y 3 R p b 2 4 x L 3 N v Y 2 l h b F 9 t Z W R p Y V 9 h Z F 9 v c H R p b W l 6 Y X R p b y A o M y k v Q X V 0 b 1 J l b W 9 2 Z W R D b 2 x 1 b W 5 z M S 5 7 Y W Q g Z W Z m Z W N 0 a X Z l I H N j b 3 J l L D I w f S Z x d W 9 0 O y w m c X V v d D t T Z W N 0 a W 9 u M S 9 z b 2 N p Y W x f b W V k a W F f Y W R f b 3 B 0 a W 1 p e m F 0 a W 8 g K D M p L 0 F 1 d G 9 S Z W 1 v d m V k Q 2 9 s d W 1 u c z E u e 2 R h e S B v Z i B 3 Z W V r I G J 5 I G 5 v L D I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c 2 9 j a W F s X 2 1 l Z G l h X 2 F k X 2 9 w d G l t a X p h d G l v X 1 8 z I i 8 + P C 9 T d G F i b G V F b n R y a W V z P j w v S X R l b T 4 8 S X R l b T 4 8 S X R l b U x v Y 2 F 0 a W 9 u P j x J d G V t V H l w Z T 5 G b 3 J t d W x h P C 9 J d G V t V H l w Z T 4 8 S X R l b V B h d G g + U 2 V j d G l v b j E v c 2 9 j a W F s X 2 1 l Z G l h X 2 F k X 2 9 w d G l t a X p h d G l v J T I w K D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y 0 y N l Q w O D o 0 M D o 0 M i 4 1 M D E 0 N T A x W i I v P j x F b n R y e S B U e X B l P S J G a W x s Q 2 9 s d W 1 u V H l w Z X M i I F Z h b H V l P S J z Q m d N R 0 J n W U d C Z 1 l H Q X d N R E J R W U d C U V V H Q m d Z R k F B P T 0 i L z 4 8 R W 5 0 c n k g V H l w Z T 0 i R m l s b E N v b H V t b k 5 h b W V z I i B W Y W x 1 Z T 0 i c 1 s m c X V v d D t 1 c 2 V y X 2 l k J n F 1 b 3 Q 7 L C Z x d W 9 0 O 2 F n Z S Z x d W 9 0 O y w m c X V v d D t n Z W 5 k Z X I m c X V v d D s s J n F 1 b 3 Q 7 b G 9 j Y X R p b 2 4 m c X V v d D s s J n F 1 b 3 Q 7 a W 5 0 Z X J l c 3 R z J n F 1 b 3 Q 7 L C Z x d W 9 0 O 2 F k X 2 l k J n F 1 b 3 Q 7 L C Z x d W 9 0 O 2 F k X 2 N h d G V n b 3 J 5 J n F 1 b 3 Q 7 L C Z x d W 9 0 O 2 F k X 3 B s Y X R m b 3 J t J n F 1 b 3 Q 7 L C Z x d W 9 0 O 2 F k X 3 R 5 c G U m c X V v d D s s J n F 1 b 3 Q 7 a W 1 w c m V z c 2 l v b n M m c X V v d D s s J n F 1 b 3 Q 7 Y 2 x p Y 2 t z J n F 1 b 3 Q 7 L C Z x d W 9 0 O 2 N v b n Z l c n N p b 2 4 m c X V v d D s s J n F 1 b 3 Q 7 d G l t Z V 9 z c G V u d F 9 v b l 9 h Z C Z x d W 9 0 O y w m c X V v d D t k Y X l f b 2 Z f d 2 V l a y Z x d W 9 0 O y w m c X V v d D t k Z X Z p Y 2 V f d H l w Z S Z x d W 9 0 O y w m c X V v d D t l b m d h Z 2 V t Z W 5 0 X 3 N j b 3 J l J n F 1 b 3 Q 7 L C Z x d W 9 0 O 2 N 0 c i Z x d W 9 0 O y w m c X V v d D t l b m d h b W V u d C B s Z X Z l b C Z x d W 9 0 O y w m c X V v d D t p c y B 3 Z W V r Z W 5 k J n F 1 b 3 Q 7 L C Z x d W 9 0 O 2 F n Z T I m c X V v d D s s J n F 1 b 3 Q 7 Y W Q g Z W Z m Z W N 0 a X Z l I H N j b 3 J l J n F 1 b 3 Q 7 L C Z x d W 9 0 O 2 R h e S B i e S B 3 Z W V r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Y W U 3 M T N l Y y 0 2 M G V i L T Q 1 M j A t Y j k 2 Y S 0 2 Y T l m Y j c 3 Y m Y 2 N D A i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Y 2 l h b F 9 t Z W R p Y V 9 h Z F 9 v c H R p b W l 6 Y X R p b y A o N C k v Q X V 0 b 1 J l b W 9 2 Z W R D b 2 x 1 b W 5 z M S 5 7 d X N l c l 9 p Z C w w f S Z x d W 9 0 O y w m c X V v d D t T Z W N 0 a W 9 u M S 9 z b 2 N p Y W x f b W V k a W F f Y W R f b 3 B 0 a W 1 p e m F 0 a W 8 g K D Q p L 0 F 1 d G 9 S Z W 1 v d m V k Q 2 9 s d W 1 u c z E u e 2 F n Z S w x f S Z x d W 9 0 O y w m c X V v d D t T Z W N 0 a W 9 u M S 9 z b 2 N p Y W x f b W V k a W F f Y W R f b 3 B 0 a W 1 p e m F 0 a W 8 g K D Q p L 0 F 1 d G 9 S Z W 1 v d m V k Q 2 9 s d W 1 u c z E u e 2 d l b m R l c i w y f S Z x d W 9 0 O y w m c X V v d D t T Z W N 0 a W 9 u M S 9 z b 2 N p Y W x f b W V k a W F f Y W R f b 3 B 0 a W 1 p e m F 0 a W 8 g K D Q p L 0 F 1 d G 9 S Z W 1 v d m V k Q 2 9 s d W 1 u c z E u e 2 x v Y 2 F 0 a W 9 u L D N 9 J n F 1 b 3 Q 7 L C Z x d W 9 0 O 1 N l Y 3 R p b 2 4 x L 3 N v Y 2 l h b F 9 t Z W R p Y V 9 h Z F 9 v c H R p b W l 6 Y X R p b y A o N C k v Q X V 0 b 1 J l b W 9 2 Z W R D b 2 x 1 b W 5 z M S 5 7 a W 5 0 Z X J l c 3 R z L D R 9 J n F 1 b 3 Q 7 L C Z x d W 9 0 O 1 N l Y 3 R p b 2 4 x L 3 N v Y 2 l h b F 9 t Z W R p Y V 9 h Z F 9 v c H R p b W l 6 Y X R p b y A o N C k v Q X V 0 b 1 J l b W 9 2 Z W R D b 2 x 1 b W 5 z M S 5 7 Y W R f a W Q s N X 0 m c X V v d D s s J n F 1 b 3 Q 7 U 2 V j d G l v b j E v c 2 9 j a W F s X 2 1 l Z G l h X 2 F k X 2 9 w d G l t a X p h d G l v I C g 0 K S 9 B d X R v U m V t b 3 Z l Z E N v b H V t b n M x L n t h Z F 9 j Y X R l Z 2 9 y e S w 2 f S Z x d W 9 0 O y w m c X V v d D t T Z W N 0 a W 9 u M S 9 z b 2 N p Y W x f b W V k a W F f Y W R f b 3 B 0 a W 1 p e m F 0 a W 8 g K D Q p L 0 F 1 d G 9 S Z W 1 v d m V k Q 2 9 s d W 1 u c z E u e 2 F k X 3 B s Y X R m b 3 J t L D d 9 J n F 1 b 3 Q 7 L C Z x d W 9 0 O 1 N l Y 3 R p b 2 4 x L 3 N v Y 2 l h b F 9 t Z W R p Y V 9 h Z F 9 v c H R p b W l 6 Y X R p b y A o N C k v Q X V 0 b 1 J l b W 9 2 Z W R D b 2 x 1 b W 5 z M S 5 7 Y W R f d H l w Z S w 4 f S Z x d W 9 0 O y w m c X V v d D t T Z W N 0 a W 9 u M S 9 z b 2 N p Y W x f b W V k a W F f Y W R f b 3 B 0 a W 1 p e m F 0 a W 8 g K D Q p L 0 F 1 d G 9 S Z W 1 v d m V k Q 2 9 s d W 1 u c z E u e 2 l t c H J l c 3 N p b 2 5 z L D l 9 J n F 1 b 3 Q 7 L C Z x d W 9 0 O 1 N l Y 3 R p b 2 4 x L 3 N v Y 2 l h b F 9 t Z W R p Y V 9 h Z F 9 v c H R p b W l 6 Y X R p b y A o N C k v Q X V 0 b 1 J l b W 9 2 Z W R D b 2 x 1 b W 5 z M S 5 7 Y 2 x p Y 2 t z L D E w f S Z x d W 9 0 O y w m c X V v d D t T Z W N 0 a W 9 u M S 9 z b 2 N p Y W x f b W V k a W F f Y W R f b 3 B 0 a W 1 p e m F 0 a W 8 g K D Q p L 0 F 1 d G 9 S Z W 1 v d m V k Q 2 9 s d W 1 u c z E u e 2 N v b n Z l c n N p b 2 4 s M T F 9 J n F 1 b 3 Q 7 L C Z x d W 9 0 O 1 N l Y 3 R p b 2 4 x L 3 N v Y 2 l h b F 9 t Z W R p Y V 9 h Z F 9 v c H R p b W l 6 Y X R p b y A o N C k v Q X V 0 b 1 J l b W 9 2 Z W R D b 2 x 1 b W 5 z M S 5 7 d G l t Z V 9 z c G V u d F 9 v b l 9 h Z C w x M n 0 m c X V v d D s s J n F 1 b 3 Q 7 U 2 V j d G l v b j E v c 2 9 j a W F s X 2 1 l Z G l h X 2 F k X 2 9 w d G l t a X p h d G l v I C g 0 K S 9 B d X R v U m V t b 3 Z l Z E N v b H V t b n M x L n t k Y X l f b 2 Z f d 2 V l a y w x M 3 0 m c X V v d D s s J n F 1 b 3 Q 7 U 2 V j d G l v b j E v c 2 9 j a W F s X 2 1 l Z G l h X 2 F k X 2 9 w d G l t a X p h d G l v I C g 0 K S 9 B d X R v U m V t b 3 Z l Z E N v b H V t b n M x L n t k Z X Z p Y 2 V f d H l w Z S w x N H 0 m c X V v d D s s J n F 1 b 3 Q 7 U 2 V j d G l v b j E v c 2 9 j a W F s X 2 1 l Z G l h X 2 F k X 2 9 w d G l t a X p h d G l v I C g 0 K S 9 B d X R v U m V t b 3 Z l Z E N v b H V t b n M x L n t l b m d h Z 2 V t Z W 5 0 X 3 N j b 3 J l L D E 1 f S Z x d W 9 0 O y w m c X V v d D t T Z W N 0 a W 9 u M S 9 z b 2 N p Y W x f b W V k a W F f Y W R f b 3 B 0 a W 1 p e m F 0 a W 8 g K D Q p L 0 F 1 d G 9 S Z W 1 v d m V k Q 2 9 s d W 1 u c z E u e 2 N 0 c i w x N n 0 m c X V v d D s s J n F 1 b 3 Q 7 U 2 V j d G l v b j E v c 2 9 j a W F s X 2 1 l Z G l h X 2 F k X 2 9 w d G l t a X p h d G l v I C g 0 K S 9 B d X R v U m V t b 3 Z l Z E N v b H V t b n M x L n t l b m d h b W V u d C B s Z X Z l b C w x N 3 0 m c X V v d D s s J n F 1 b 3 Q 7 U 2 V j d G l v b j E v c 2 9 j a W F s X 2 1 l Z G l h X 2 F k X 2 9 w d G l t a X p h d G l v I C g 0 K S 9 B d X R v U m V t b 3 Z l Z E N v b H V t b n M x L n t p c y B 3 Z W V r Z W 5 k L D E 4 f S Z x d W 9 0 O y w m c X V v d D t T Z W N 0 a W 9 u M S 9 z b 2 N p Y W x f b W V k a W F f Y W R f b 3 B 0 a W 1 p e m F 0 a W 8 g K D Q p L 0 F 1 d G 9 S Z W 1 v d m V k Q 2 9 s d W 1 u c z E u e 2 F n Z T I s M T l 9 J n F 1 b 3 Q 7 L C Z x d W 9 0 O 1 N l Y 3 R p b 2 4 x L 3 N v Y 2 l h b F 9 t Z W R p Y V 9 h Z F 9 v c H R p b W l 6 Y X R p b y A o N C k v Q X V 0 b 1 J l b W 9 2 Z W R D b 2 x 1 b W 5 z M S 5 7 Y W Q g Z W Z m Z W N 0 a X Z l I H N j b 3 J l L D I w f S Z x d W 9 0 O y w m c X V v d D t T Z W N 0 a W 9 u M S 9 z b 2 N p Y W x f b W V k a W F f Y W R f b 3 B 0 a W 1 p e m F 0 a W 8 g K D Q p L 0 F 1 d G 9 S Z W 1 v d m V k Q 2 9 s d W 1 u c z E u e 2 R h e S B i e S B 3 Z W V r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c 2 9 j a W F s X 2 1 l Z G l h X 2 F k X 2 9 w d G l t a X p h d G l v I C g 0 K S 9 B d X R v U m V t b 3 Z l Z E N v b H V t b n M x L n t 1 c 2 V y X 2 l k L D B 9 J n F 1 b 3 Q 7 L C Z x d W 9 0 O 1 N l Y 3 R p b 2 4 x L 3 N v Y 2 l h b F 9 t Z W R p Y V 9 h Z F 9 v c H R p b W l 6 Y X R p b y A o N C k v Q X V 0 b 1 J l b W 9 2 Z W R D b 2 x 1 b W 5 z M S 5 7 Y W d l L D F 9 J n F 1 b 3 Q 7 L C Z x d W 9 0 O 1 N l Y 3 R p b 2 4 x L 3 N v Y 2 l h b F 9 t Z W R p Y V 9 h Z F 9 v c H R p b W l 6 Y X R p b y A o N C k v Q X V 0 b 1 J l b W 9 2 Z W R D b 2 x 1 b W 5 z M S 5 7 Z 2 V u Z G V y L D J 9 J n F 1 b 3 Q 7 L C Z x d W 9 0 O 1 N l Y 3 R p b 2 4 x L 3 N v Y 2 l h b F 9 t Z W R p Y V 9 h Z F 9 v c H R p b W l 6 Y X R p b y A o N C k v Q X V 0 b 1 J l b W 9 2 Z W R D b 2 x 1 b W 5 z M S 5 7 b G 9 j Y X R p b 2 4 s M 3 0 m c X V v d D s s J n F 1 b 3 Q 7 U 2 V j d G l v b j E v c 2 9 j a W F s X 2 1 l Z G l h X 2 F k X 2 9 w d G l t a X p h d G l v I C g 0 K S 9 B d X R v U m V t b 3 Z l Z E N v b H V t b n M x L n t p b n R l c m V z d H M s N H 0 m c X V v d D s s J n F 1 b 3 Q 7 U 2 V j d G l v b j E v c 2 9 j a W F s X 2 1 l Z G l h X 2 F k X 2 9 w d G l t a X p h d G l v I C g 0 K S 9 B d X R v U m V t b 3 Z l Z E N v b H V t b n M x L n t h Z F 9 p Z C w 1 f S Z x d W 9 0 O y w m c X V v d D t T Z W N 0 a W 9 u M S 9 z b 2 N p Y W x f b W V k a W F f Y W R f b 3 B 0 a W 1 p e m F 0 a W 8 g K D Q p L 0 F 1 d G 9 S Z W 1 v d m V k Q 2 9 s d W 1 u c z E u e 2 F k X 2 N h d G V n b 3 J 5 L D Z 9 J n F 1 b 3 Q 7 L C Z x d W 9 0 O 1 N l Y 3 R p b 2 4 x L 3 N v Y 2 l h b F 9 t Z W R p Y V 9 h Z F 9 v c H R p b W l 6 Y X R p b y A o N C k v Q X V 0 b 1 J l b W 9 2 Z W R D b 2 x 1 b W 5 z M S 5 7 Y W R f c G x h d G Z v c m 0 s N 3 0 m c X V v d D s s J n F 1 b 3 Q 7 U 2 V j d G l v b j E v c 2 9 j a W F s X 2 1 l Z G l h X 2 F k X 2 9 w d G l t a X p h d G l v I C g 0 K S 9 B d X R v U m V t b 3 Z l Z E N v b H V t b n M x L n t h Z F 9 0 e X B l L D h 9 J n F 1 b 3 Q 7 L C Z x d W 9 0 O 1 N l Y 3 R p b 2 4 x L 3 N v Y 2 l h b F 9 t Z W R p Y V 9 h Z F 9 v c H R p b W l 6 Y X R p b y A o N C k v Q X V 0 b 1 J l b W 9 2 Z W R D b 2 x 1 b W 5 z M S 5 7 a W 1 w c m V z c 2 l v b n M s O X 0 m c X V v d D s s J n F 1 b 3 Q 7 U 2 V j d G l v b j E v c 2 9 j a W F s X 2 1 l Z G l h X 2 F k X 2 9 w d G l t a X p h d G l v I C g 0 K S 9 B d X R v U m V t b 3 Z l Z E N v b H V t b n M x L n t j b G l j a 3 M s M T B 9 J n F 1 b 3 Q 7 L C Z x d W 9 0 O 1 N l Y 3 R p b 2 4 x L 3 N v Y 2 l h b F 9 t Z W R p Y V 9 h Z F 9 v c H R p b W l 6 Y X R p b y A o N C k v Q X V 0 b 1 J l b W 9 2 Z W R D b 2 x 1 b W 5 z M S 5 7 Y 2 9 u d m V y c 2 l v b i w x M X 0 m c X V v d D s s J n F 1 b 3 Q 7 U 2 V j d G l v b j E v c 2 9 j a W F s X 2 1 l Z G l h X 2 F k X 2 9 w d G l t a X p h d G l v I C g 0 K S 9 B d X R v U m V t b 3 Z l Z E N v b H V t b n M x L n t 0 a W 1 l X 3 N w Z W 5 0 X 2 9 u X 2 F k L D E y f S Z x d W 9 0 O y w m c X V v d D t T Z W N 0 a W 9 u M S 9 z b 2 N p Y W x f b W V k a W F f Y W R f b 3 B 0 a W 1 p e m F 0 a W 8 g K D Q p L 0 F 1 d G 9 S Z W 1 v d m V k Q 2 9 s d W 1 u c z E u e 2 R h e V 9 v Z l 9 3 Z W V r L D E z f S Z x d W 9 0 O y w m c X V v d D t T Z W N 0 a W 9 u M S 9 z b 2 N p Y W x f b W V k a W F f Y W R f b 3 B 0 a W 1 p e m F 0 a W 8 g K D Q p L 0 F 1 d G 9 S Z W 1 v d m V k Q 2 9 s d W 1 u c z E u e 2 R l d m l j Z V 9 0 e X B l L D E 0 f S Z x d W 9 0 O y w m c X V v d D t T Z W N 0 a W 9 u M S 9 z b 2 N p Y W x f b W V k a W F f Y W R f b 3 B 0 a W 1 p e m F 0 a W 8 g K D Q p L 0 F 1 d G 9 S Z W 1 v d m V k Q 2 9 s d W 1 u c z E u e 2 V u Z 2 F n Z W 1 l b n R f c 2 N v c m U s M T V 9 J n F 1 b 3 Q 7 L C Z x d W 9 0 O 1 N l Y 3 R p b 2 4 x L 3 N v Y 2 l h b F 9 t Z W R p Y V 9 h Z F 9 v c H R p b W l 6 Y X R p b y A o N C k v Q X V 0 b 1 J l b W 9 2 Z W R D b 2 x 1 b W 5 z M S 5 7 Y 3 R y L D E 2 f S Z x d W 9 0 O y w m c X V v d D t T Z W N 0 a W 9 u M S 9 z b 2 N p Y W x f b W V k a W F f Y W R f b 3 B 0 a W 1 p e m F 0 a W 8 g K D Q p L 0 F 1 d G 9 S Z W 1 v d m V k Q 2 9 s d W 1 u c z E u e 2 V u Z 2 F t Z W 5 0 I G x l d m V s L D E 3 f S Z x d W 9 0 O y w m c X V v d D t T Z W N 0 a W 9 u M S 9 z b 2 N p Y W x f b W V k a W F f Y W R f b 3 B 0 a W 1 p e m F 0 a W 8 g K D Q p L 0 F 1 d G 9 S Z W 1 v d m V k Q 2 9 s d W 1 u c z E u e 2 l z I H d l Z W t l b m Q s M T h 9 J n F 1 b 3 Q 7 L C Z x d W 9 0 O 1 N l Y 3 R p b 2 4 x L 3 N v Y 2 l h b F 9 t Z W R p Y V 9 h Z F 9 v c H R p b W l 6 Y X R p b y A o N C k v Q X V 0 b 1 J l b W 9 2 Z W R D b 2 x 1 b W 5 z M S 5 7 Y W d l M i w x O X 0 m c X V v d D s s J n F 1 b 3 Q 7 U 2 V j d G l v b j E v c 2 9 j a W F s X 2 1 l Z G l h X 2 F k X 2 9 w d G l t a X p h d G l v I C g 0 K S 9 B d X R v U m V t b 3 Z l Z E N v b H V t b n M x L n t h Z C B l Z m Z l Y 3 R p d m U g c 2 N v c m U s M j B 9 J n F 1 b 3 Q 7 L C Z x d W 9 0 O 1 N l Y 3 R p b 2 4 x L 3 N v Y 2 l h b F 9 t Z W R p Y V 9 h Z F 9 v c H R p b W l 6 Y X R p b y A o N C k v Q X V 0 b 1 J l b W 9 2 Z W R D b 2 x 1 b W 5 z M S 5 7 Z G F 5 I G J 5 I H d l Z W s s M j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b 2 N p Y W x f b W V k a W F f Y W R f b 3 B 0 a W 1 p e m F 0 a W 9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9 j a W F s X 2 1 l Z G l h X 2 F k X 2 9 w d G l t a X p h d G l v b i 9 z b 2 N p Y W x f b W V k a W F f Y W R f b 3 B 0 a W 1 p e m F 0 a W 9 u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2 N p Y W x f b W V k a W F f Y W R f b 3 B 0 a W 1 p e m F 0 a W 9 u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9 j a W F s X 2 1 l Z G l h X 2 F k X 2 9 w d G l t a X p h d G l v b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9 j a W F s X 2 1 l Z G l h X 2 F k X 2 9 w d G l t a X p h d G l v b i 9 B Z G R l Z C U y M E N v b m R p d G l v b m F s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2 N p Y W x f b W V k a W F f Y W R f b 3 B 0 a W 1 p e m F 0 a W 8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2 N p Y W x f b W V k a W F f Y W R f b 3 B 0 a W 1 p e m F 0 a W 8 l M j A o M i k v c 2 9 j a W F s X 2 1 l Z G l h X 2 F k X 2 9 w d G l t a X p h d G l v J T I w K D I p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2 N p Y W x f b W V k a W F f Y W R f b 3 B 0 a W 1 p e m F 0 a W 8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2 N p Y W x f b W V k a W F f Y W R f b 3 B 0 a W 1 p e m F 0 a W 8 l M j A o M i k v Q W R k Z W Q l M j B D b 2 5 k a X R p b 2 5 h b C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9 j a W F s X 2 1 l Z G l h X 2 F k X 2 9 w d G l t a X p h d G l v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2 N p Y W x f b W V k a W F f Y W R f b 3 B 0 a W 1 p e m F 0 a W 8 l M j A o M i k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v Y 2 l h b F 9 t Z W R p Y V 9 h Z F 9 v c H R p b W l 6 Y X R p b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v Y 2 l h b F 9 t Z W R p Y V 9 h Z F 9 v c H R p b W l 6 Y X R p b y U y M C g z K S 9 z b 2 N p Y W x f b W V k a W F f Y W R f b 3 B 0 a W 1 p e m F 0 a W 8 l M j A o M i l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v Y 2 l h b F 9 t Z W R p Y V 9 h Z F 9 v c H R p b W l 6 Y X R p b y U y M C g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v Y 2 l h b F 9 t Z W R p Y V 9 h Z F 9 v c H R p b W l 6 Y X R p b y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9 j a W F s X 2 1 l Z G l h X 2 F k X 2 9 w d G l t a X p h d G l v J T I w K D M p L 0 F k Z G V k J T I w Q 2 9 u Z G l 0 a W 9 u Y W w l M j B D b 2 x 1 b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v Y 2 l h b F 9 t Z W R p Y V 9 h Z F 9 v c H R p b W l 6 Y X R p b y U y M C g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v Y 2 l h b F 9 t Z W R p Y V 9 h Z F 9 v c H R p b W l 6 Y X R p b y U y M C g 0 K S 9 z b 2 N p Y W x f b W V k a W F f Y W R f b 3 B 0 a W 1 p e m F 0 a W 8 l M j A o M i l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v Y 2 l h b F 9 t Z W R p Y V 9 h Z F 9 v c H R p b W l 6 Y X R p b y U y M C g 0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v Y 2 l h b F 9 t Z W R p Y V 9 h Z F 9 v c H R p b W l 6 Y X R p b y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9 j a W F s X 2 1 l Z G l h X 2 F k X 2 9 w d G l t a X p h d G l v J T I w K D Q p L 0 F k Z G V k J T I w Q 2 9 u Z G l 0 a W 9 u Y W w l M j B D b 2 x 1 b W 4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m V y 1 P 9 B y J M m c r C T N l H 8 k s A A A A A A g A A A A A A E G Y A A A A B A A A g A A A A e v d t a O f C H S M E L y Z M w e J t o 6 8 W E l m D 1 h E 9 t h m b G K e y R C 8 A A A A A D o A A A A A C A A A g A A A A 5 A S d 2 d T 3 W b 6 9 Q j 0 E s R B e v J N W J k s P K U r q L I 5 T H 5 6 W Q Z Z Q A A A A G E b 8 G F s u L D N t g A l 4 J v O u G a O y 5 W R l c 4 A a M Q f m n A + / 2 T 1 i b j W G V Q 5 J C t t v 8 L Y t J W Z C b D n M x D 8 C O 0 T k p 2 b r A 5 R i G J J H j / + w g E Y z Q I Y z A 4 u X 8 m 9 A A A A A k G x w N J y n G K q I u e 2 + 1 6 f z y 3 9 w Z V R + + o 5 7 F 1 v A N U + K P p J 0 7 G Z 8 y w 4 p q E q 6 f R 9 8 H K / w Q B t / V a O + f g h F L + p U G J B 3 X w = = < / D a t a M a s h u p > 
</file>

<file path=customXml/itemProps1.xml><?xml version="1.0" encoding="utf-8"?>
<ds:datastoreItem xmlns:ds="http://schemas.openxmlformats.org/officeDocument/2006/customXml" ds:itemID="{1A7EAB44-57CF-4BFC-8C62-1B0463BD56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social_media_ad_optimizatio (3)</vt:lpstr>
      <vt:lpstr>social_media_ad_optimizatio (2)</vt:lpstr>
      <vt:lpstr>social_media_ad_optimization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SAHOO</cp:lastModifiedBy>
  <dcterms:created xsi:type="dcterms:W3CDTF">2025-07-24T06:45:53Z</dcterms:created>
  <dcterms:modified xsi:type="dcterms:W3CDTF">2025-07-26T12:27:25Z</dcterms:modified>
</cp:coreProperties>
</file>