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HUL\Welingkar R&amp;BA\Main\Competitions\EY\Prototype\"/>
    </mc:Choice>
  </mc:AlternateContent>
  <xr:revisionPtr revIDLastSave="0" documentId="13_ncr:1_{B130F532-B77F-4AE9-9CC7-2E2AC635D156}" xr6:coauthVersionLast="47" xr6:coauthVersionMax="47" xr10:uidLastSave="{00000000-0000-0000-0000-000000000000}"/>
  <bookViews>
    <workbookView xWindow="-108" yWindow="-108" windowWidth="23256" windowHeight="12456" xr2:uid="{85B26876-6CBA-425D-A0F8-1C6A8BEEC648}"/>
  </bookViews>
  <sheets>
    <sheet name="Sheet1" sheetId="1" r:id="rId1"/>
  </sheets>
  <definedNames>
    <definedName name="_xlnm._FilterDatabase" localSheetId="0" hidden="1">Sheet1!$A$4:$F$101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" i="1"/>
  <c r="I5" i="1" l="1"/>
  <c r="J5" i="1" s="1"/>
</calcChain>
</file>

<file path=xl/sharedStrings.xml><?xml version="1.0" encoding="utf-8"?>
<sst xmlns="http://schemas.openxmlformats.org/spreadsheetml/2006/main" count="115" uniqueCount="19">
  <si>
    <t>No. of Vehicles</t>
  </si>
  <si>
    <t>Vehicle Type</t>
  </si>
  <si>
    <t>Green House Calculation for a Road Transport by Logistics</t>
  </si>
  <si>
    <t>Average CO2 emissions level for LCVs in India is 143.1 g/km</t>
  </si>
  <si>
    <t>Company</t>
  </si>
  <si>
    <t>LCV</t>
  </si>
  <si>
    <t>HCV</t>
  </si>
  <si>
    <t>Light Commercial Vehicle</t>
  </si>
  <si>
    <t>CO2 Emission Factor</t>
  </si>
  <si>
    <t>Heavy Commercial Vehicles</t>
  </si>
  <si>
    <t>Average CO2 emissions level for HCVs in India is 307 g/km</t>
  </si>
  <si>
    <t>Date: 10/12/2021</t>
  </si>
  <si>
    <t>Weight of Vehicle(in tonnes)</t>
  </si>
  <si>
    <t xml:space="preserve">Avg Distance Travelled (in Km) </t>
  </si>
  <si>
    <t>Weight of Cargo(in tonnes)</t>
  </si>
  <si>
    <t>Total Weight(in tonnes)</t>
  </si>
  <si>
    <t>Ton-Km</t>
  </si>
  <si>
    <t>CO2 Emission</t>
  </si>
  <si>
    <t>CO2 Emissions per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</si>
</sst>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AC4D-1C2C-4CD1-AE81-9C23A76215B4}">
  <dimension ref="A1:N101"/>
  <sheetViews>
    <sheetView tabSelected="1" workbookViewId="0">
      <selection activeCell="J5" sqref="J5:J101"/>
    </sheetView>
  </sheetViews>
  <sheetFormatPr defaultRowHeight="14.4" x14ac:dyDescent="0.3"/>
  <cols>
    <col min="1" max="1" width="15.77734375" style="1" bestFit="1" customWidth="1"/>
    <col min="2" max="2" width="13.44140625" style="1" bestFit="1" customWidth="1"/>
    <col min="3" max="3" width="13.44140625" style="1" customWidth="1"/>
    <col min="4" max="4" width="30.5546875" style="1" bestFit="1" customWidth="1"/>
    <col min="5" max="5" width="22.44140625" style="1" bestFit="1" customWidth="1"/>
    <col min="6" max="6" width="27.5546875" style="1" bestFit="1" customWidth="1"/>
    <col min="7" max="7" width="20.21875" style="1" bestFit="1" customWidth="1"/>
    <col min="8" max="8" width="14.109375" style="1" customWidth="1"/>
    <col min="9" max="9" width="16.109375" style="1" customWidth="1"/>
    <col min="10" max="10" width="26.44140625" style="1" bestFit="1" customWidth="1"/>
    <col min="11" max="12" width="8.88671875" style="1"/>
    <col min="13" max="13" width="24.6640625" style="1" customWidth="1"/>
    <col min="14" max="16384" width="8.88671875" style="1"/>
  </cols>
  <sheetData>
    <row r="1" spans="1:14" x14ac:dyDescent="0.3">
      <c r="A1" s="5" t="s">
        <v>2</v>
      </c>
      <c r="B1" s="5"/>
      <c r="C1" s="5"/>
      <c r="D1" s="5"/>
      <c r="E1" s="5" t="s">
        <v>3</v>
      </c>
      <c r="F1" s="5"/>
      <c r="G1" s="5"/>
      <c r="H1" s="5"/>
      <c r="J1" s="5" t="s">
        <v>10</v>
      </c>
      <c r="K1" s="5"/>
      <c r="L1" s="5"/>
      <c r="M1" s="5"/>
    </row>
    <row r="2" spans="1:14" s="3" customFormat="1" x14ac:dyDescent="0.3">
      <c r="A2" s="4" t="s">
        <v>11</v>
      </c>
      <c r="B2" s="4"/>
      <c r="C2" s="4"/>
      <c r="D2" s="4"/>
      <c r="E2" s="4" t="s">
        <v>7</v>
      </c>
      <c r="F2" s="4" t="s">
        <v>8</v>
      </c>
      <c r="G2" s="4">
        <v>143.1</v>
      </c>
      <c r="H2" s="4"/>
      <c r="J2" s="4" t="s">
        <v>9</v>
      </c>
      <c r="K2" s="4"/>
      <c r="L2" s="4"/>
      <c r="M2" s="4" t="s">
        <v>8</v>
      </c>
      <c r="N2" s="4">
        <v>307</v>
      </c>
    </row>
    <row r="4" spans="1:14" s="4" customFormat="1" x14ac:dyDescent="0.3">
      <c r="A4" s="6" t="s">
        <v>4</v>
      </c>
      <c r="B4" s="6" t="s">
        <v>0</v>
      </c>
      <c r="C4" s="6" t="s">
        <v>1</v>
      </c>
      <c r="D4" s="6" t="s">
        <v>13</v>
      </c>
      <c r="E4" s="6" t="s">
        <v>12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</row>
    <row r="5" spans="1:14" x14ac:dyDescent="0.3">
      <c r="A5" s="1">
        <v>1</v>
      </c>
      <c r="B5" s="1">
        <v>35</v>
      </c>
      <c r="C5" s="3" t="s">
        <v>6</v>
      </c>
      <c r="D5" s="1">
        <v>336</v>
      </c>
      <c r="E5" s="1">
        <v>14</v>
      </c>
      <c r="F5" s="1">
        <v>14</v>
      </c>
      <c r="G5" s="1">
        <f>E5+F5</f>
        <v>28</v>
      </c>
      <c r="H5" s="1">
        <f>G5*D5*B5</f>
        <v>329280</v>
      </c>
      <c r="I5" s="1">
        <f>IF(C5 = "HCV",H5*$N$2, H5 * $G$2)</f>
        <v>101088960</v>
      </c>
      <c r="J5" s="2">
        <f>I5/1000000</f>
        <v>101.08896</v>
      </c>
    </row>
    <row r="6" spans="1:14" x14ac:dyDescent="0.3">
      <c r="A6" s="1">
        <v>2</v>
      </c>
      <c r="B6" s="1">
        <v>99</v>
      </c>
      <c r="C6" s="1" t="s">
        <v>5</v>
      </c>
      <c r="D6" s="1">
        <v>56</v>
      </c>
      <c r="E6" s="1">
        <v>1</v>
      </c>
      <c r="F6" s="1">
        <v>2</v>
      </c>
      <c r="G6" s="1">
        <f t="shared" ref="G6:G69" si="0">E6+F6</f>
        <v>3</v>
      </c>
      <c r="H6" s="1">
        <f t="shared" ref="H6:H69" si="1">G6*D6*B6</f>
        <v>16632</v>
      </c>
      <c r="I6" s="1">
        <f t="shared" ref="I6:I69" si="2">IF(C6 = "HCV",H6*$N$2, H6 * $G$2)</f>
        <v>2380039.1999999997</v>
      </c>
      <c r="J6" s="2">
        <f t="shared" ref="J6:J69" si="3">I6/1000000</f>
        <v>2.3800391999999997</v>
      </c>
    </row>
    <row r="7" spans="1:14" x14ac:dyDescent="0.3">
      <c r="A7" s="1">
        <v>3</v>
      </c>
      <c r="B7" s="1">
        <v>85</v>
      </c>
      <c r="C7" s="1" t="s">
        <v>5</v>
      </c>
      <c r="D7" s="1">
        <v>36</v>
      </c>
      <c r="E7" s="1">
        <v>3</v>
      </c>
      <c r="F7" s="1">
        <v>2</v>
      </c>
      <c r="G7" s="1">
        <f t="shared" si="0"/>
        <v>5</v>
      </c>
      <c r="H7" s="1">
        <f t="shared" si="1"/>
        <v>15300</v>
      </c>
      <c r="I7" s="1">
        <f t="shared" si="2"/>
        <v>2189430</v>
      </c>
      <c r="J7" s="2">
        <f t="shared" si="3"/>
        <v>2.1894300000000002</v>
      </c>
    </row>
    <row r="8" spans="1:14" x14ac:dyDescent="0.3">
      <c r="A8" s="1">
        <v>4</v>
      </c>
      <c r="B8" s="1">
        <v>30</v>
      </c>
      <c r="C8" s="1" t="s">
        <v>6</v>
      </c>
      <c r="D8" s="1">
        <v>239</v>
      </c>
      <c r="E8" s="1">
        <v>11</v>
      </c>
      <c r="F8" s="1">
        <v>10</v>
      </c>
      <c r="G8" s="1">
        <f t="shared" si="0"/>
        <v>21</v>
      </c>
      <c r="H8" s="1">
        <f t="shared" si="1"/>
        <v>150570</v>
      </c>
      <c r="I8" s="1">
        <f t="shared" si="2"/>
        <v>46224990</v>
      </c>
      <c r="J8" s="2">
        <f t="shared" si="3"/>
        <v>46.224989999999998</v>
      </c>
    </row>
    <row r="9" spans="1:14" x14ac:dyDescent="0.3">
      <c r="A9" s="1">
        <v>5</v>
      </c>
      <c r="B9" s="1">
        <v>66</v>
      </c>
      <c r="C9" s="1" t="s">
        <v>5</v>
      </c>
      <c r="D9" s="1">
        <v>360</v>
      </c>
      <c r="E9" s="1">
        <v>2</v>
      </c>
      <c r="F9" s="1">
        <v>1</v>
      </c>
      <c r="G9" s="1">
        <f t="shared" si="0"/>
        <v>3</v>
      </c>
      <c r="H9" s="1">
        <f t="shared" si="1"/>
        <v>71280</v>
      </c>
      <c r="I9" s="1">
        <f t="shared" si="2"/>
        <v>10200168</v>
      </c>
      <c r="J9" s="2">
        <f t="shared" si="3"/>
        <v>10.200168</v>
      </c>
    </row>
    <row r="10" spans="1:14" x14ac:dyDescent="0.3">
      <c r="A10" s="1">
        <v>6</v>
      </c>
      <c r="B10" s="1">
        <v>80</v>
      </c>
      <c r="C10" s="1" t="s">
        <v>5</v>
      </c>
      <c r="D10" s="1">
        <v>33</v>
      </c>
      <c r="E10" s="1">
        <v>1</v>
      </c>
      <c r="F10" s="1">
        <v>1</v>
      </c>
      <c r="G10" s="1">
        <f t="shared" si="0"/>
        <v>2</v>
      </c>
      <c r="H10" s="1">
        <f t="shared" si="1"/>
        <v>5280</v>
      </c>
      <c r="I10" s="1">
        <f t="shared" si="2"/>
        <v>755568</v>
      </c>
      <c r="J10" s="2">
        <f t="shared" si="3"/>
        <v>0.75556800000000002</v>
      </c>
    </row>
    <row r="11" spans="1:14" x14ac:dyDescent="0.3">
      <c r="A11" s="1">
        <v>7</v>
      </c>
      <c r="B11" s="1">
        <v>26</v>
      </c>
      <c r="C11" s="1" t="s">
        <v>6</v>
      </c>
      <c r="D11" s="1">
        <v>82</v>
      </c>
      <c r="E11" s="1">
        <v>15</v>
      </c>
      <c r="F11" s="1">
        <v>11</v>
      </c>
      <c r="G11" s="1">
        <f t="shared" si="0"/>
        <v>26</v>
      </c>
      <c r="H11" s="1">
        <f t="shared" si="1"/>
        <v>55432</v>
      </c>
      <c r="I11" s="1">
        <f t="shared" si="2"/>
        <v>17017624</v>
      </c>
      <c r="J11" s="2">
        <f t="shared" si="3"/>
        <v>17.017624000000001</v>
      </c>
    </row>
    <row r="12" spans="1:14" x14ac:dyDescent="0.3">
      <c r="A12" s="1">
        <v>8</v>
      </c>
      <c r="B12" s="1">
        <v>65</v>
      </c>
      <c r="C12" s="1" t="s">
        <v>5</v>
      </c>
      <c r="D12" s="1">
        <v>403</v>
      </c>
      <c r="E12" s="1">
        <v>2</v>
      </c>
      <c r="F12" s="1">
        <v>3</v>
      </c>
      <c r="G12" s="1">
        <f t="shared" si="0"/>
        <v>5</v>
      </c>
      <c r="H12" s="1">
        <f t="shared" si="1"/>
        <v>130975</v>
      </c>
      <c r="I12" s="1">
        <f t="shared" si="2"/>
        <v>18742522.5</v>
      </c>
      <c r="J12" s="2">
        <f t="shared" si="3"/>
        <v>18.7425225</v>
      </c>
    </row>
    <row r="13" spans="1:14" x14ac:dyDescent="0.3">
      <c r="A13" s="1">
        <v>9</v>
      </c>
      <c r="B13" s="1">
        <v>78</v>
      </c>
      <c r="C13" s="1" t="s">
        <v>6</v>
      </c>
      <c r="D13" s="1">
        <v>139</v>
      </c>
      <c r="E13" s="1">
        <v>7</v>
      </c>
      <c r="F13" s="1">
        <v>6</v>
      </c>
      <c r="G13" s="1">
        <f t="shared" si="0"/>
        <v>13</v>
      </c>
      <c r="H13" s="1">
        <f t="shared" si="1"/>
        <v>140946</v>
      </c>
      <c r="I13" s="1">
        <f t="shared" si="2"/>
        <v>43270422</v>
      </c>
      <c r="J13" s="2">
        <f t="shared" si="3"/>
        <v>43.270422000000003</v>
      </c>
    </row>
    <row r="14" spans="1:14" x14ac:dyDescent="0.3">
      <c r="A14" s="1">
        <v>10</v>
      </c>
      <c r="B14" s="1">
        <v>12</v>
      </c>
      <c r="C14" s="1" t="s">
        <v>5</v>
      </c>
      <c r="D14" s="1">
        <v>343</v>
      </c>
      <c r="E14" s="1">
        <v>4</v>
      </c>
      <c r="F14" s="1">
        <v>2</v>
      </c>
      <c r="G14" s="1">
        <f t="shared" si="0"/>
        <v>6</v>
      </c>
      <c r="H14" s="1">
        <f t="shared" si="1"/>
        <v>24696</v>
      </c>
      <c r="I14" s="1">
        <f t="shared" si="2"/>
        <v>3533997.5999999996</v>
      </c>
      <c r="J14" s="2">
        <f t="shared" si="3"/>
        <v>3.5339975999999997</v>
      </c>
    </row>
    <row r="15" spans="1:14" x14ac:dyDescent="0.3">
      <c r="A15" s="1">
        <v>11</v>
      </c>
      <c r="B15" s="1">
        <v>72</v>
      </c>
      <c r="C15" s="1" t="s">
        <v>5</v>
      </c>
      <c r="D15" s="1">
        <v>453</v>
      </c>
      <c r="E15" s="1">
        <v>4</v>
      </c>
      <c r="F15" s="1">
        <v>1</v>
      </c>
      <c r="G15" s="1">
        <f t="shared" si="0"/>
        <v>5</v>
      </c>
      <c r="H15" s="1">
        <f t="shared" si="1"/>
        <v>163080</v>
      </c>
      <c r="I15" s="1">
        <f t="shared" si="2"/>
        <v>23336748</v>
      </c>
      <c r="J15" s="2">
        <f t="shared" si="3"/>
        <v>23.336748</v>
      </c>
    </row>
    <row r="16" spans="1:14" x14ac:dyDescent="0.3">
      <c r="A16" s="1">
        <v>12</v>
      </c>
      <c r="B16" s="1">
        <v>82</v>
      </c>
      <c r="C16" s="1" t="s">
        <v>6</v>
      </c>
      <c r="D16" s="1">
        <v>155</v>
      </c>
      <c r="E16" s="1">
        <v>12</v>
      </c>
      <c r="F16" s="1">
        <v>15</v>
      </c>
      <c r="G16" s="1">
        <f t="shared" si="0"/>
        <v>27</v>
      </c>
      <c r="H16" s="1">
        <f t="shared" si="1"/>
        <v>343170</v>
      </c>
      <c r="I16" s="1">
        <f t="shared" si="2"/>
        <v>105353190</v>
      </c>
      <c r="J16" s="2">
        <f t="shared" si="3"/>
        <v>105.35319</v>
      </c>
    </row>
    <row r="17" spans="1:10" x14ac:dyDescent="0.3">
      <c r="A17" s="1">
        <v>13</v>
      </c>
      <c r="B17" s="1">
        <v>35</v>
      </c>
      <c r="C17" s="1" t="s">
        <v>6</v>
      </c>
      <c r="D17" s="1">
        <v>433</v>
      </c>
      <c r="E17" s="1">
        <v>6</v>
      </c>
      <c r="F17" s="1">
        <v>5</v>
      </c>
      <c r="G17" s="1">
        <f t="shared" si="0"/>
        <v>11</v>
      </c>
      <c r="H17" s="1">
        <f t="shared" si="1"/>
        <v>166705</v>
      </c>
      <c r="I17" s="1">
        <f t="shared" si="2"/>
        <v>51178435</v>
      </c>
      <c r="J17" s="2">
        <f t="shared" si="3"/>
        <v>51.178435</v>
      </c>
    </row>
    <row r="18" spans="1:10" x14ac:dyDescent="0.3">
      <c r="A18" s="1">
        <v>14</v>
      </c>
      <c r="B18" s="1">
        <v>15</v>
      </c>
      <c r="C18" s="1" t="s">
        <v>6</v>
      </c>
      <c r="D18" s="1">
        <v>385</v>
      </c>
      <c r="E18" s="1">
        <v>9</v>
      </c>
      <c r="F18" s="1">
        <v>8</v>
      </c>
      <c r="G18" s="1">
        <f t="shared" si="0"/>
        <v>17</v>
      </c>
      <c r="H18" s="1">
        <f t="shared" si="1"/>
        <v>98175</v>
      </c>
      <c r="I18" s="1">
        <f t="shared" si="2"/>
        <v>30139725</v>
      </c>
      <c r="J18" s="2">
        <f t="shared" si="3"/>
        <v>30.139724999999999</v>
      </c>
    </row>
    <row r="19" spans="1:10" x14ac:dyDescent="0.3">
      <c r="A19" s="1">
        <v>15</v>
      </c>
      <c r="B19" s="1">
        <v>48</v>
      </c>
      <c r="C19" s="1" t="s">
        <v>5</v>
      </c>
      <c r="D19" s="1">
        <v>332</v>
      </c>
      <c r="E19" s="1">
        <v>5</v>
      </c>
      <c r="F19" s="1">
        <v>6</v>
      </c>
      <c r="G19" s="1">
        <f t="shared" si="0"/>
        <v>11</v>
      </c>
      <c r="H19" s="1">
        <f t="shared" si="1"/>
        <v>175296</v>
      </c>
      <c r="I19" s="1">
        <f t="shared" si="2"/>
        <v>25084857.599999998</v>
      </c>
      <c r="J19" s="2">
        <f t="shared" si="3"/>
        <v>25.084857599999999</v>
      </c>
    </row>
    <row r="20" spans="1:10" x14ac:dyDescent="0.3">
      <c r="A20" s="1">
        <v>16</v>
      </c>
      <c r="B20" s="1">
        <v>26</v>
      </c>
      <c r="C20" s="1" t="s">
        <v>6</v>
      </c>
      <c r="D20" s="1">
        <v>414</v>
      </c>
      <c r="E20" s="1">
        <v>6</v>
      </c>
      <c r="F20" s="1">
        <v>6</v>
      </c>
      <c r="G20" s="1">
        <f t="shared" si="0"/>
        <v>12</v>
      </c>
      <c r="H20" s="1">
        <f t="shared" si="1"/>
        <v>129168</v>
      </c>
      <c r="I20" s="1">
        <f t="shared" si="2"/>
        <v>39654576</v>
      </c>
      <c r="J20" s="2">
        <f t="shared" si="3"/>
        <v>39.654575999999999</v>
      </c>
    </row>
    <row r="21" spans="1:10" x14ac:dyDescent="0.3">
      <c r="A21" s="1">
        <v>17</v>
      </c>
      <c r="B21" s="1">
        <v>97</v>
      </c>
      <c r="C21" s="1" t="s">
        <v>6</v>
      </c>
      <c r="D21" s="1">
        <v>174</v>
      </c>
      <c r="E21" s="1">
        <v>7</v>
      </c>
      <c r="F21" s="1">
        <v>7</v>
      </c>
      <c r="G21" s="1">
        <f t="shared" si="0"/>
        <v>14</v>
      </c>
      <c r="H21" s="1">
        <f t="shared" si="1"/>
        <v>236292</v>
      </c>
      <c r="I21" s="1">
        <f t="shared" si="2"/>
        <v>72541644</v>
      </c>
      <c r="J21" s="2">
        <f t="shared" si="3"/>
        <v>72.541644000000005</v>
      </c>
    </row>
    <row r="22" spans="1:10" x14ac:dyDescent="0.3">
      <c r="A22" s="1">
        <v>18</v>
      </c>
      <c r="B22" s="1">
        <v>79</v>
      </c>
      <c r="C22" s="1" t="s">
        <v>5</v>
      </c>
      <c r="D22" s="1">
        <v>324</v>
      </c>
      <c r="E22" s="1">
        <v>5</v>
      </c>
      <c r="F22" s="1">
        <v>5</v>
      </c>
      <c r="G22" s="1">
        <f t="shared" si="0"/>
        <v>10</v>
      </c>
      <c r="H22" s="1">
        <f t="shared" si="1"/>
        <v>255960</v>
      </c>
      <c r="I22" s="1">
        <f t="shared" si="2"/>
        <v>36627876</v>
      </c>
      <c r="J22" s="2">
        <f t="shared" si="3"/>
        <v>36.627876000000001</v>
      </c>
    </row>
    <row r="23" spans="1:10" x14ac:dyDescent="0.3">
      <c r="A23" s="1">
        <v>19</v>
      </c>
      <c r="B23" s="1">
        <v>41</v>
      </c>
      <c r="C23" s="1" t="s">
        <v>6</v>
      </c>
      <c r="D23" s="1">
        <v>290</v>
      </c>
      <c r="E23" s="1">
        <v>8</v>
      </c>
      <c r="F23" s="1">
        <v>10</v>
      </c>
      <c r="G23" s="1">
        <f t="shared" si="0"/>
        <v>18</v>
      </c>
      <c r="H23" s="1">
        <f t="shared" si="1"/>
        <v>214020</v>
      </c>
      <c r="I23" s="1">
        <f t="shared" si="2"/>
        <v>65704140</v>
      </c>
      <c r="J23" s="2">
        <f t="shared" si="3"/>
        <v>65.704139999999995</v>
      </c>
    </row>
    <row r="24" spans="1:10" x14ac:dyDescent="0.3">
      <c r="A24" s="1">
        <v>20</v>
      </c>
      <c r="B24" s="1">
        <v>73</v>
      </c>
      <c r="C24" s="1" t="s">
        <v>6</v>
      </c>
      <c r="D24" s="1">
        <v>406</v>
      </c>
      <c r="E24" s="1">
        <v>15</v>
      </c>
      <c r="F24" s="1">
        <v>12</v>
      </c>
      <c r="G24" s="1">
        <f t="shared" si="0"/>
        <v>27</v>
      </c>
      <c r="H24" s="1">
        <f t="shared" si="1"/>
        <v>800226</v>
      </c>
      <c r="I24" s="1">
        <f t="shared" si="2"/>
        <v>245669382</v>
      </c>
      <c r="J24" s="2">
        <f t="shared" si="3"/>
        <v>245.66938200000001</v>
      </c>
    </row>
    <row r="25" spans="1:10" x14ac:dyDescent="0.3">
      <c r="A25" s="1">
        <v>21</v>
      </c>
      <c r="B25" s="1">
        <v>98</v>
      </c>
      <c r="C25" s="1" t="s">
        <v>5</v>
      </c>
      <c r="D25" s="1">
        <v>308</v>
      </c>
      <c r="E25" s="1">
        <v>3</v>
      </c>
      <c r="F25" s="1">
        <v>1</v>
      </c>
      <c r="G25" s="1">
        <f t="shared" si="0"/>
        <v>4</v>
      </c>
      <c r="H25" s="1">
        <f t="shared" si="1"/>
        <v>120736</v>
      </c>
      <c r="I25" s="1">
        <f t="shared" si="2"/>
        <v>17277321.599999998</v>
      </c>
      <c r="J25" s="2">
        <f t="shared" si="3"/>
        <v>17.277321599999997</v>
      </c>
    </row>
    <row r="26" spans="1:10" x14ac:dyDescent="0.3">
      <c r="A26" s="1">
        <v>22</v>
      </c>
      <c r="B26" s="1">
        <v>42</v>
      </c>
      <c r="C26" s="1" t="s">
        <v>5</v>
      </c>
      <c r="D26" s="1">
        <v>108</v>
      </c>
      <c r="E26" s="1">
        <v>4</v>
      </c>
      <c r="F26" s="1">
        <v>3</v>
      </c>
      <c r="G26" s="1">
        <f t="shared" si="0"/>
        <v>7</v>
      </c>
      <c r="H26" s="1">
        <f t="shared" si="1"/>
        <v>31752</v>
      </c>
      <c r="I26" s="1">
        <f t="shared" si="2"/>
        <v>4543711.2</v>
      </c>
      <c r="J26" s="2">
        <f t="shared" si="3"/>
        <v>4.5437112000000006</v>
      </c>
    </row>
    <row r="27" spans="1:10" x14ac:dyDescent="0.3">
      <c r="A27" s="1">
        <v>23</v>
      </c>
      <c r="B27" s="1">
        <v>36</v>
      </c>
      <c r="C27" s="1" t="s">
        <v>6</v>
      </c>
      <c r="D27" s="1">
        <v>59</v>
      </c>
      <c r="E27" s="1">
        <v>9</v>
      </c>
      <c r="F27" s="1">
        <v>10</v>
      </c>
      <c r="G27" s="1">
        <f t="shared" si="0"/>
        <v>19</v>
      </c>
      <c r="H27" s="1">
        <f t="shared" si="1"/>
        <v>40356</v>
      </c>
      <c r="I27" s="1">
        <f t="shared" si="2"/>
        <v>12389292</v>
      </c>
      <c r="J27" s="2">
        <f t="shared" si="3"/>
        <v>12.389291999999999</v>
      </c>
    </row>
    <row r="28" spans="1:10" x14ac:dyDescent="0.3">
      <c r="A28" s="1">
        <v>24</v>
      </c>
      <c r="B28" s="1">
        <v>43</v>
      </c>
      <c r="C28" s="1" t="s">
        <v>5</v>
      </c>
      <c r="D28" s="1">
        <v>224</v>
      </c>
      <c r="E28" s="1">
        <v>2</v>
      </c>
      <c r="F28" s="1">
        <v>2</v>
      </c>
      <c r="G28" s="1">
        <f t="shared" si="0"/>
        <v>4</v>
      </c>
      <c r="H28" s="1">
        <f t="shared" si="1"/>
        <v>38528</v>
      </c>
      <c r="I28" s="1">
        <f t="shared" si="2"/>
        <v>5513356.7999999998</v>
      </c>
      <c r="J28" s="2">
        <f t="shared" si="3"/>
        <v>5.5133567999999995</v>
      </c>
    </row>
    <row r="29" spans="1:10" x14ac:dyDescent="0.3">
      <c r="A29" s="1">
        <v>25</v>
      </c>
      <c r="B29" s="1">
        <v>62</v>
      </c>
      <c r="C29" s="1" t="s">
        <v>6</v>
      </c>
      <c r="D29" s="1">
        <v>472</v>
      </c>
      <c r="E29" s="1">
        <v>10</v>
      </c>
      <c r="F29" s="1">
        <v>11</v>
      </c>
      <c r="G29" s="1">
        <f t="shared" si="0"/>
        <v>21</v>
      </c>
      <c r="H29" s="1">
        <f t="shared" si="1"/>
        <v>614544</v>
      </c>
      <c r="I29" s="1">
        <f t="shared" si="2"/>
        <v>188665008</v>
      </c>
      <c r="J29" s="2">
        <f t="shared" si="3"/>
        <v>188.665008</v>
      </c>
    </row>
    <row r="30" spans="1:10" x14ac:dyDescent="0.3">
      <c r="A30" s="1">
        <v>26</v>
      </c>
      <c r="B30" s="1">
        <v>48</v>
      </c>
      <c r="C30" s="1" t="s">
        <v>5</v>
      </c>
      <c r="D30" s="1">
        <v>233</v>
      </c>
      <c r="E30" s="1">
        <v>2</v>
      </c>
      <c r="F30" s="1">
        <v>1</v>
      </c>
      <c r="G30" s="1">
        <f t="shared" si="0"/>
        <v>3</v>
      </c>
      <c r="H30" s="1">
        <f t="shared" si="1"/>
        <v>33552</v>
      </c>
      <c r="I30" s="1">
        <f t="shared" si="2"/>
        <v>4801291.2</v>
      </c>
      <c r="J30" s="2">
        <f t="shared" si="3"/>
        <v>4.8012912000000005</v>
      </c>
    </row>
    <row r="31" spans="1:10" x14ac:dyDescent="0.3">
      <c r="A31" s="1">
        <v>27</v>
      </c>
      <c r="B31" s="1">
        <v>27</v>
      </c>
      <c r="C31" s="1" t="s">
        <v>5</v>
      </c>
      <c r="D31" s="1">
        <v>85</v>
      </c>
      <c r="E31" s="1">
        <v>5</v>
      </c>
      <c r="F31" s="1">
        <v>3</v>
      </c>
      <c r="G31" s="1">
        <f t="shared" si="0"/>
        <v>8</v>
      </c>
      <c r="H31" s="1">
        <f t="shared" si="1"/>
        <v>18360</v>
      </c>
      <c r="I31" s="1">
        <f t="shared" si="2"/>
        <v>2627316</v>
      </c>
      <c r="J31" s="2">
        <f t="shared" si="3"/>
        <v>2.627316</v>
      </c>
    </row>
    <row r="32" spans="1:10" x14ac:dyDescent="0.3">
      <c r="A32" s="1">
        <v>28</v>
      </c>
      <c r="B32" s="1">
        <v>72</v>
      </c>
      <c r="C32" s="1" t="s">
        <v>5</v>
      </c>
      <c r="D32" s="1">
        <v>41</v>
      </c>
      <c r="E32" s="1">
        <v>5</v>
      </c>
      <c r="F32" s="1">
        <v>3</v>
      </c>
      <c r="G32" s="1">
        <f t="shared" si="0"/>
        <v>8</v>
      </c>
      <c r="H32" s="1">
        <f t="shared" si="1"/>
        <v>23616</v>
      </c>
      <c r="I32" s="1">
        <f t="shared" si="2"/>
        <v>3379449.6</v>
      </c>
      <c r="J32" s="2">
        <f t="shared" si="3"/>
        <v>3.3794496000000001</v>
      </c>
    </row>
    <row r="33" spans="1:10" x14ac:dyDescent="0.3">
      <c r="A33" s="1">
        <v>29</v>
      </c>
      <c r="B33" s="1">
        <v>73</v>
      </c>
      <c r="C33" s="1" t="s">
        <v>6</v>
      </c>
      <c r="D33" s="1">
        <v>339</v>
      </c>
      <c r="E33" s="1">
        <v>12</v>
      </c>
      <c r="F33" s="1">
        <v>13</v>
      </c>
      <c r="G33" s="1">
        <f t="shared" si="0"/>
        <v>25</v>
      </c>
      <c r="H33" s="1">
        <f t="shared" si="1"/>
        <v>618675</v>
      </c>
      <c r="I33" s="1">
        <f t="shared" si="2"/>
        <v>189933225</v>
      </c>
      <c r="J33" s="2">
        <f t="shared" si="3"/>
        <v>189.93322499999999</v>
      </c>
    </row>
    <row r="34" spans="1:10" x14ac:dyDescent="0.3">
      <c r="A34" s="1">
        <v>30</v>
      </c>
      <c r="B34" s="1">
        <v>22</v>
      </c>
      <c r="C34" s="1" t="s">
        <v>5</v>
      </c>
      <c r="D34" s="1">
        <v>446</v>
      </c>
      <c r="E34" s="1">
        <v>2</v>
      </c>
      <c r="F34" s="1">
        <v>2</v>
      </c>
      <c r="G34" s="1">
        <f t="shared" si="0"/>
        <v>4</v>
      </c>
      <c r="H34" s="1">
        <f t="shared" si="1"/>
        <v>39248</v>
      </c>
      <c r="I34" s="1">
        <f t="shared" si="2"/>
        <v>5616388.7999999998</v>
      </c>
      <c r="J34" s="2">
        <f t="shared" si="3"/>
        <v>5.6163888000000002</v>
      </c>
    </row>
    <row r="35" spans="1:10" x14ac:dyDescent="0.3">
      <c r="A35" s="1">
        <v>31</v>
      </c>
      <c r="B35" s="1">
        <v>73</v>
      </c>
      <c r="C35" s="1" t="s">
        <v>6</v>
      </c>
      <c r="D35" s="1">
        <v>426</v>
      </c>
      <c r="E35" s="1">
        <v>7</v>
      </c>
      <c r="F35" s="1">
        <v>10</v>
      </c>
      <c r="G35" s="1">
        <f t="shared" si="0"/>
        <v>17</v>
      </c>
      <c r="H35" s="1">
        <f t="shared" si="1"/>
        <v>528666</v>
      </c>
      <c r="I35" s="1">
        <f t="shared" si="2"/>
        <v>162300462</v>
      </c>
      <c r="J35" s="2">
        <f t="shared" si="3"/>
        <v>162.30046200000001</v>
      </c>
    </row>
    <row r="36" spans="1:10" x14ac:dyDescent="0.3">
      <c r="A36" s="1">
        <v>32</v>
      </c>
      <c r="B36" s="1">
        <v>79</v>
      </c>
      <c r="C36" s="1" t="s">
        <v>5</v>
      </c>
      <c r="D36" s="1">
        <v>23</v>
      </c>
      <c r="E36" s="1">
        <v>3</v>
      </c>
      <c r="F36" s="1">
        <v>3</v>
      </c>
      <c r="G36" s="1">
        <f t="shared" si="0"/>
        <v>6</v>
      </c>
      <c r="H36" s="1">
        <f t="shared" si="1"/>
        <v>10902</v>
      </c>
      <c r="I36" s="1">
        <f t="shared" si="2"/>
        <v>1560076.2</v>
      </c>
      <c r="J36" s="2">
        <f t="shared" si="3"/>
        <v>1.5600761999999999</v>
      </c>
    </row>
    <row r="37" spans="1:10" x14ac:dyDescent="0.3">
      <c r="A37" s="1">
        <v>33</v>
      </c>
      <c r="B37" s="1">
        <v>13</v>
      </c>
      <c r="C37" s="1" t="s">
        <v>6</v>
      </c>
      <c r="D37" s="1">
        <v>350</v>
      </c>
      <c r="E37" s="1">
        <v>15</v>
      </c>
      <c r="F37" s="1">
        <v>13</v>
      </c>
      <c r="G37" s="1">
        <f t="shared" si="0"/>
        <v>28</v>
      </c>
      <c r="H37" s="1">
        <f t="shared" si="1"/>
        <v>127400</v>
      </c>
      <c r="I37" s="1">
        <f t="shared" si="2"/>
        <v>39111800</v>
      </c>
      <c r="J37" s="2">
        <f t="shared" si="3"/>
        <v>39.111800000000002</v>
      </c>
    </row>
    <row r="38" spans="1:10" x14ac:dyDescent="0.3">
      <c r="A38" s="1">
        <v>34</v>
      </c>
      <c r="B38" s="1">
        <v>69</v>
      </c>
      <c r="C38" s="1" t="s">
        <v>6</v>
      </c>
      <c r="D38" s="1">
        <v>211</v>
      </c>
      <c r="E38" s="1">
        <v>11</v>
      </c>
      <c r="F38" s="1">
        <v>14</v>
      </c>
      <c r="G38" s="1">
        <f t="shared" si="0"/>
        <v>25</v>
      </c>
      <c r="H38" s="1">
        <f t="shared" si="1"/>
        <v>363975</v>
      </c>
      <c r="I38" s="1">
        <f t="shared" si="2"/>
        <v>111740325</v>
      </c>
      <c r="J38" s="2">
        <f t="shared" si="3"/>
        <v>111.740325</v>
      </c>
    </row>
    <row r="39" spans="1:10" x14ac:dyDescent="0.3">
      <c r="A39" s="1">
        <v>35</v>
      </c>
      <c r="B39" s="1">
        <v>85</v>
      </c>
      <c r="C39" s="1" t="s">
        <v>6</v>
      </c>
      <c r="D39" s="1">
        <v>419</v>
      </c>
      <c r="E39" s="1">
        <v>5</v>
      </c>
      <c r="F39" s="1">
        <v>10</v>
      </c>
      <c r="G39" s="1">
        <f t="shared" si="0"/>
        <v>15</v>
      </c>
      <c r="H39" s="1">
        <f t="shared" si="1"/>
        <v>534225</v>
      </c>
      <c r="I39" s="1">
        <f t="shared" si="2"/>
        <v>164007075</v>
      </c>
      <c r="J39" s="2">
        <f t="shared" si="3"/>
        <v>164.00707499999999</v>
      </c>
    </row>
    <row r="40" spans="1:10" x14ac:dyDescent="0.3">
      <c r="A40" s="1">
        <v>36</v>
      </c>
      <c r="B40" s="1">
        <v>23</v>
      </c>
      <c r="C40" s="1" t="s">
        <v>5</v>
      </c>
      <c r="D40" s="1">
        <v>176</v>
      </c>
      <c r="E40" s="1">
        <v>3</v>
      </c>
      <c r="F40" s="1">
        <v>1</v>
      </c>
      <c r="G40" s="1">
        <f t="shared" si="0"/>
        <v>4</v>
      </c>
      <c r="H40" s="1">
        <f t="shared" si="1"/>
        <v>16192</v>
      </c>
      <c r="I40" s="1">
        <f t="shared" si="2"/>
        <v>2317075.1999999997</v>
      </c>
      <c r="J40" s="2">
        <f t="shared" si="3"/>
        <v>2.3170751999999997</v>
      </c>
    </row>
    <row r="41" spans="1:10" x14ac:dyDescent="0.3">
      <c r="A41" s="1">
        <v>37</v>
      </c>
      <c r="B41" s="1">
        <v>68</v>
      </c>
      <c r="C41" s="1" t="s">
        <v>5</v>
      </c>
      <c r="D41" s="1">
        <v>139</v>
      </c>
      <c r="E41" s="1">
        <v>3</v>
      </c>
      <c r="F41" s="1">
        <v>1</v>
      </c>
      <c r="G41" s="1">
        <f t="shared" si="0"/>
        <v>4</v>
      </c>
      <c r="H41" s="1">
        <f t="shared" si="1"/>
        <v>37808</v>
      </c>
      <c r="I41" s="1">
        <f t="shared" si="2"/>
        <v>5410324.7999999998</v>
      </c>
      <c r="J41" s="2">
        <f t="shared" si="3"/>
        <v>5.4103247999999997</v>
      </c>
    </row>
    <row r="42" spans="1:10" x14ac:dyDescent="0.3">
      <c r="A42" s="1">
        <v>38</v>
      </c>
      <c r="B42" s="1">
        <v>69</v>
      </c>
      <c r="C42" s="1" t="s">
        <v>5</v>
      </c>
      <c r="D42" s="1">
        <v>423</v>
      </c>
      <c r="E42" s="1">
        <v>2</v>
      </c>
      <c r="F42" s="1">
        <v>3</v>
      </c>
      <c r="G42" s="1">
        <f t="shared" si="0"/>
        <v>5</v>
      </c>
      <c r="H42" s="1">
        <f t="shared" si="1"/>
        <v>145935</v>
      </c>
      <c r="I42" s="1">
        <f t="shared" si="2"/>
        <v>20883298.5</v>
      </c>
      <c r="J42" s="2">
        <f t="shared" si="3"/>
        <v>20.883298499999999</v>
      </c>
    </row>
    <row r="43" spans="1:10" x14ac:dyDescent="0.3">
      <c r="A43" s="1">
        <v>39</v>
      </c>
      <c r="B43" s="1">
        <v>58</v>
      </c>
      <c r="C43" s="1" t="s">
        <v>6</v>
      </c>
      <c r="D43" s="1">
        <v>389</v>
      </c>
      <c r="E43" s="1">
        <v>6</v>
      </c>
      <c r="F43" s="1">
        <v>10</v>
      </c>
      <c r="G43" s="1">
        <f t="shared" si="0"/>
        <v>16</v>
      </c>
      <c r="H43" s="1">
        <f t="shared" si="1"/>
        <v>360992</v>
      </c>
      <c r="I43" s="1">
        <f t="shared" si="2"/>
        <v>110824544</v>
      </c>
      <c r="J43" s="2">
        <f t="shared" si="3"/>
        <v>110.824544</v>
      </c>
    </row>
    <row r="44" spans="1:10" x14ac:dyDescent="0.3">
      <c r="A44" s="1">
        <v>40</v>
      </c>
      <c r="B44" s="1">
        <v>51</v>
      </c>
      <c r="C44" s="1" t="s">
        <v>5</v>
      </c>
      <c r="D44" s="1">
        <v>259</v>
      </c>
      <c r="E44" s="1">
        <v>2</v>
      </c>
      <c r="F44" s="1">
        <v>1</v>
      </c>
      <c r="G44" s="1">
        <f t="shared" si="0"/>
        <v>3</v>
      </c>
      <c r="H44" s="1">
        <f t="shared" si="1"/>
        <v>39627</v>
      </c>
      <c r="I44" s="1">
        <f t="shared" si="2"/>
        <v>5670623.7000000002</v>
      </c>
      <c r="J44" s="2">
        <f t="shared" si="3"/>
        <v>5.6706237000000002</v>
      </c>
    </row>
    <row r="45" spans="1:10" x14ac:dyDescent="0.3">
      <c r="A45" s="1">
        <v>41</v>
      </c>
      <c r="B45" s="1">
        <v>13</v>
      </c>
      <c r="C45" s="1" t="s">
        <v>5</v>
      </c>
      <c r="D45" s="1">
        <v>89</v>
      </c>
      <c r="E45" s="1">
        <v>1</v>
      </c>
      <c r="F45" s="1">
        <v>2</v>
      </c>
      <c r="G45" s="1">
        <f t="shared" si="0"/>
        <v>3</v>
      </c>
      <c r="H45" s="1">
        <f t="shared" si="1"/>
        <v>3471</v>
      </c>
      <c r="I45" s="1">
        <f t="shared" si="2"/>
        <v>496700.1</v>
      </c>
      <c r="J45" s="2">
        <f t="shared" si="3"/>
        <v>0.49670009999999998</v>
      </c>
    </row>
    <row r="46" spans="1:10" x14ac:dyDescent="0.3">
      <c r="A46" s="1">
        <v>42</v>
      </c>
      <c r="B46" s="1">
        <v>19</v>
      </c>
      <c r="C46" s="1" t="s">
        <v>5</v>
      </c>
      <c r="D46" s="1">
        <v>259</v>
      </c>
      <c r="E46" s="1">
        <v>4</v>
      </c>
      <c r="F46" s="1">
        <v>5</v>
      </c>
      <c r="G46" s="1">
        <f t="shared" si="0"/>
        <v>9</v>
      </c>
      <c r="H46" s="1">
        <f t="shared" si="1"/>
        <v>44289</v>
      </c>
      <c r="I46" s="1">
        <f t="shared" si="2"/>
        <v>6337755.8999999994</v>
      </c>
      <c r="J46" s="2">
        <f t="shared" si="3"/>
        <v>6.3377558999999994</v>
      </c>
    </row>
    <row r="47" spans="1:10" x14ac:dyDescent="0.3">
      <c r="A47" s="1">
        <v>43</v>
      </c>
      <c r="B47" s="1">
        <v>48</v>
      </c>
      <c r="C47" s="1" t="s">
        <v>6</v>
      </c>
      <c r="D47" s="1">
        <v>449</v>
      </c>
      <c r="E47" s="1">
        <v>9</v>
      </c>
      <c r="F47" s="1">
        <v>6</v>
      </c>
      <c r="G47" s="1">
        <f t="shared" si="0"/>
        <v>15</v>
      </c>
      <c r="H47" s="1">
        <f t="shared" si="1"/>
        <v>323280</v>
      </c>
      <c r="I47" s="1">
        <f t="shared" si="2"/>
        <v>99246960</v>
      </c>
      <c r="J47" s="2">
        <f t="shared" si="3"/>
        <v>99.246960000000001</v>
      </c>
    </row>
    <row r="48" spans="1:10" x14ac:dyDescent="0.3">
      <c r="A48" s="1">
        <v>44</v>
      </c>
      <c r="B48" s="1">
        <v>12</v>
      </c>
      <c r="C48" s="1" t="s">
        <v>5</v>
      </c>
      <c r="D48" s="1">
        <v>230</v>
      </c>
      <c r="E48" s="1">
        <v>2</v>
      </c>
      <c r="F48" s="1">
        <v>3</v>
      </c>
      <c r="G48" s="1">
        <f t="shared" si="0"/>
        <v>5</v>
      </c>
      <c r="H48" s="1">
        <f t="shared" si="1"/>
        <v>13800</v>
      </c>
      <c r="I48" s="1">
        <f t="shared" si="2"/>
        <v>1974780</v>
      </c>
      <c r="J48" s="2">
        <f t="shared" si="3"/>
        <v>1.97478</v>
      </c>
    </row>
    <row r="49" spans="1:10" x14ac:dyDescent="0.3">
      <c r="A49" s="1">
        <v>45</v>
      </c>
      <c r="B49" s="1">
        <v>55</v>
      </c>
      <c r="C49" s="1" t="s">
        <v>6</v>
      </c>
      <c r="D49" s="1">
        <v>147</v>
      </c>
      <c r="E49" s="1">
        <v>12</v>
      </c>
      <c r="F49" s="1">
        <v>13</v>
      </c>
      <c r="G49" s="1">
        <f t="shared" si="0"/>
        <v>25</v>
      </c>
      <c r="H49" s="1">
        <f t="shared" si="1"/>
        <v>202125</v>
      </c>
      <c r="I49" s="1">
        <f t="shared" si="2"/>
        <v>62052375</v>
      </c>
      <c r="J49" s="2">
        <f t="shared" si="3"/>
        <v>62.052374999999998</v>
      </c>
    </row>
    <row r="50" spans="1:10" x14ac:dyDescent="0.3">
      <c r="A50" s="1">
        <v>46</v>
      </c>
      <c r="B50" s="1">
        <v>33</v>
      </c>
      <c r="C50" s="1" t="s">
        <v>5</v>
      </c>
      <c r="D50" s="1">
        <v>361</v>
      </c>
      <c r="E50" s="1">
        <v>5</v>
      </c>
      <c r="F50" s="1">
        <v>6</v>
      </c>
      <c r="G50" s="1">
        <f t="shared" si="0"/>
        <v>11</v>
      </c>
      <c r="H50" s="1">
        <f t="shared" si="1"/>
        <v>131043</v>
      </c>
      <c r="I50" s="1">
        <f t="shared" si="2"/>
        <v>18752253.300000001</v>
      </c>
      <c r="J50" s="2">
        <f t="shared" si="3"/>
        <v>18.7522533</v>
      </c>
    </row>
    <row r="51" spans="1:10" x14ac:dyDescent="0.3">
      <c r="A51" s="1">
        <v>47</v>
      </c>
      <c r="B51" s="1">
        <v>66</v>
      </c>
      <c r="C51" s="1" t="s">
        <v>5</v>
      </c>
      <c r="D51" s="1">
        <v>230</v>
      </c>
      <c r="E51" s="1">
        <v>5</v>
      </c>
      <c r="F51" s="1">
        <v>1</v>
      </c>
      <c r="G51" s="1">
        <f t="shared" si="0"/>
        <v>6</v>
      </c>
      <c r="H51" s="1">
        <f t="shared" si="1"/>
        <v>91080</v>
      </c>
      <c r="I51" s="1">
        <f t="shared" si="2"/>
        <v>13033548</v>
      </c>
      <c r="J51" s="2">
        <f t="shared" si="3"/>
        <v>13.033548</v>
      </c>
    </row>
    <row r="52" spans="1:10" x14ac:dyDescent="0.3">
      <c r="A52" s="1">
        <v>48</v>
      </c>
      <c r="B52" s="1">
        <v>78</v>
      </c>
      <c r="C52" s="1" t="s">
        <v>6</v>
      </c>
      <c r="D52" s="1">
        <v>118</v>
      </c>
      <c r="E52" s="1">
        <v>15</v>
      </c>
      <c r="F52" s="1">
        <v>12</v>
      </c>
      <c r="G52" s="1">
        <f t="shared" si="0"/>
        <v>27</v>
      </c>
      <c r="H52" s="1">
        <f t="shared" si="1"/>
        <v>248508</v>
      </c>
      <c r="I52" s="1">
        <f t="shared" si="2"/>
        <v>76291956</v>
      </c>
      <c r="J52" s="2">
        <f t="shared" si="3"/>
        <v>76.291955999999999</v>
      </c>
    </row>
    <row r="53" spans="1:10" x14ac:dyDescent="0.3">
      <c r="A53" s="1">
        <v>49</v>
      </c>
      <c r="B53" s="1">
        <v>51</v>
      </c>
      <c r="C53" s="1" t="s">
        <v>5</v>
      </c>
      <c r="D53" s="1">
        <v>384</v>
      </c>
      <c r="E53" s="1">
        <v>4</v>
      </c>
      <c r="F53" s="1">
        <v>5</v>
      </c>
      <c r="G53" s="1">
        <f t="shared" si="0"/>
        <v>9</v>
      </c>
      <c r="H53" s="1">
        <f t="shared" si="1"/>
        <v>176256</v>
      </c>
      <c r="I53" s="1">
        <f t="shared" si="2"/>
        <v>25222233.599999998</v>
      </c>
      <c r="J53" s="2">
        <f t="shared" si="3"/>
        <v>25.222233599999999</v>
      </c>
    </row>
    <row r="54" spans="1:10" x14ac:dyDescent="0.3">
      <c r="A54" s="1">
        <v>50</v>
      </c>
      <c r="B54" s="1">
        <v>75</v>
      </c>
      <c r="C54" s="1" t="s">
        <v>6</v>
      </c>
      <c r="D54" s="1">
        <v>450</v>
      </c>
      <c r="E54" s="1">
        <v>13</v>
      </c>
      <c r="F54" s="1">
        <v>11</v>
      </c>
      <c r="G54" s="1">
        <f t="shared" si="0"/>
        <v>24</v>
      </c>
      <c r="H54" s="1">
        <f t="shared" si="1"/>
        <v>810000</v>
      </c>
      <c r="I54" s="1">
        <f t="shared" si="2"/>
        <v>248670000</v>
      </c>
      <c r="J54" s="2">
        <f t="shared" si="3"/>
        <v>248.67</v>
      </c>
    </row>
    <row r="55" spans="1:10" x14ac:dyDescent="0.3">
      <c r="A55" s="1">
        <v>51</v>
      </c>
      <c r="B55" s="1">
        <v>99</v>
      </c>
      <c r="C55" s="1" t="s">
        <v>6</v>
      </c>
      <c r="D55" s="1">
        <v>153</v>
      </c>
      <c r="E55" s="1">
        <v>6</v>
      </c>
      <c r="F55" s="1">
        <v>7</v>
      </c>
      <c r="G55" s="1">
        <f t="shared" si="0"/>
        <v>13</v>
      </c>
      <c r="H55" s="1">
        <f t="shared" si="1"/>
        <v>196911</v>
      </c>
      <c r="I55" s="1">
        <f t="shared" si="2"/>
        <v>60451677</v>
      </c>
      <c r="J55" s="2">
        <f t="shared" si="3"/>
        <v>60.451676999999997</v>
      </c>
    </row>
    <row r="56" spans="1:10" x14ac:dyDescent="0.3">
      <c r="A56" s="1">
        <v>52</v>
      </c>
      <c r="B56" s="1">
        <v>20</v>
      </c>
      <c r="C56" s="1" t="s">
        <v>5</v>
      </c>
      <c r="D56" s="1">
        <v>369</v>
      </c>
      <c r="E56" s="1">
        <v>2</v>
      </c>
      <c r="F56" s="1">
        <v>3</v>
      </c>
      <c r="G56" s="1">
        <f t="shared" si="0"/>
        <v>5</v>
      </c>
      <c r="H56" s="1">
        <f t="shared" si="1"/>
        <v>36900</v>
      </c>
      <c r="I56" s="1">
        <f t="shared" si="2"/>
        <v>5280390</v>
      </c>
      <c r="J56" s="2">
        <f t="shared" si="3"/>
        <v>5.2803899999999997</v>
      </c>
    </row>
    <row r="57" spans="1:10" x14ac:dyDescent="0.3">
      <c r="A57" s="1">
        <v>53</v>
      </c>
      <c r="B57" s="1">
        <v>23</v>
      </c>
      <c r="C57" s="1" t="s">
        <v>5</v>
      </c>
      <c r="D57" s="1">
        <v>299</v>
      </c>
      <c r="E57" s="1">
        <v>4</v>
      </c>
      <c r="F57" s="1">
        <v>1</v>
      </c>
      <c r="G57" s="1">
        <f t="shared" si="0"/>
        <v>5</v>
      </c>
      <c r="H57" s="1">
        <f t="shared" si="1"/>
        <v>34385</v>
      </c>
      <c r="I57" s="1">
        <f t="shared" si="2"/>
        <v>4920493.5</v>
      </c>
      <c r="J57" s="2">
        <f t="shared" si="3"/>
        <v>4.9204935000000001</v>
      </c>
    </row>
    <row r="58" spans="1:10" x14ac:dyDescent="0.3">
      <c r="A58" s="1">
        <v>54</v>
      </c>
      <c r="B58" s="1">
        <v>36</v>
      </c>
      <c r="C58" s="1" t="s">
        <v>6</v>
      </c>
      <c r="D58" s="1">
        <v>191</v>
      </c>
      <c r="E58" s="1">
        <v>10</v>
      </c>
      <c r="F58" s="1">
        <v>14</v>
      </c>
      <c r="G58" s="1">
        <f t="shared" si="0"/>
        <v>24</v>
      </c>
      <c r="H58" s="1">
        <f t="shared" si="1"/>
        <v>165024</v>
      </c>
      <c r="I58" s="1">
        <f t="shared" si="2"/>
        <v>50662368</v>
      </c>
      <c r="J58" s="2">
        <f t="shared" si="3"/>
        <v>50.662368000000001</v>
      </c>
    </row>
    <row r="59" spans="1:10" x14ac:dyDescent="0.3">
      <c r="A59" s="1">
        <v>55</v>
      </c>
      <c r="B59" s="1">
        <v>69</v>
      </c>
      <c r="C59" s="1" t="s">
        <v>6</v>
      </c>
      <c r="D59" s="1">
        <v>71</v>
      </c>
      <c r="E59" s="1">
        <v>7</v>
      </c>
      <c r="F59" s="1">
        <v>10</v>
      </c>
      <c r="G59" s="1">
        <f t="shared" si="0"/>
        <v>17</v>
      </c>
      <c r="H59" s="1">
        <f t="shared" si="1"/>
        <v>83283</v>
      </c>
      <c r="I59" s="1">
        <f t="shared" si="2"/>
        <v>25567881</v>
      </c>
      <c r="J59" s="2">
        <f t="shared" si="3"/>
        <v>25.567881</v>
      </c>
    </row>
    <row r="60" spans="1:10" x14ac:dyDescent="0.3">
      <c r="A60" s="1">
        <v>56</v>
      </c>
      <c r="B60" s="1">
        <v>89</v>
      </c>
      <c r="C60" s="1" t="s">
        <v>5</v>
      </c>
      <c r="D60" s="1">
        <v>300</v>
      </c>
      <c r="E60" s="1">
        <v>5</v>
      </c>
      <c r="F60" s="1">
        <v>1</v>
      </c>
      <c r="G60" s="1">
        <f t="shared" si="0"/>
        <v>6</v>
      </c>
      <c r="H60" s="1">
        <f t="shared" si="1"/>
        <v>160200</v>
      </c>
      <c r="I60" s="1">
        <f t="shared" si="2"/>
        <v>22924620</v>
      </c>
      <c r="J60" s="2">
        <f t="shared" si="3"/>
        <v>22.924620000000001</v>
      </c>
    </row>
    <row r="61" spans="1:10" x14ac:dyDescent="0.3">
      <c r="A61" s="1">
        <v>57</v>
      </c>
      <c r="B61" s="1">
        <v>48</v>
      </c>
      <c r="C61" s="1" t="s">
        <v>5</v>
      </c>
      <c r="D61" s="1">
        <v>489</v>
      </c>
      <c r="E61" s="1">
        <v>3</v>
      </c>
      <c r="F61" s="1">
        <v>1</v>
      </c>
      <c r="G61" s="1">
        <f t="shared" si="0"/>
        <v>4</v>
      </c>
      <c r="H61" s="1">
        <f t="shared" si="1"/>
        <v>93888</v>
      </c>
      <c r="I61" s="1">
        <f t="shared" si="2"/>
        <v>13435372.799999999</v>
      </c>
      <c r="J61" s="2">
        <f t="shared" si="3"/>
        <v>13.4353728</v>
      </c>
    </row>
    <row r="62" spans="1:10" x14ac:dyDescent="0.3">
      <c r="A62" s="1">
        <v>58</v>
      </c>
      <c r="B62" s="1">
        <v>89</v>
      </c>
      <c r="C62" s="1" t="s">
        <v>5</v>
      </c>
      <c r="D62" s="1">
        <v>455</v>
      </c>
      <c r="E62" s="1">
        <v>4</v>
      </c>
      <c r="F62" s="1">
        <v>1</v>
      </c>
      <c r="G62" s="1">
        <f t="shared" si="0"/>
        <v>5</v>
      </c>
      <c r="H62" s="1">
        <f t="shared" si="1"/>
        <v>202475</v>
      </c>
      <c r="I62" s="1">
        <f t="shared" si="2"/>
        <v>28974172.5</v>
      </c>
      <c r="J62" s="2">
        <f t="shared" si="3"/>
        <v>28.974172500000002</v>
      </c>
    </row>
    <row r="63" spans="1:10" x14ac:dyDescent="0.3">
      <c r="A63" s="1">
        <v>59</v>
      </c>
      <c r="B63" s="1">
        <v>35</v>
      </c>
      <c r="C63" s="1" t="s">
        <v>6</v>
      </c>
      <c r="D63" s="1">
        <v>481</v>
      </c>
      <c r="E63" s="1">
        <v>10</v>
      </c>
      <c r="F63" s="1">
        <v>10</v>
      </c>
      <c r="G63" s="1">
        <f t="shared" si="0"/>
        <v>20</v>
      </c>
      <c r="H63" s="1">
        <f t="shared" si="1"/>
        <v>336700</v>
      </c>
      <c r="I63" s="1">
        <f t="shared" si="2"/>
        <v>103366900</v>
      </c>
      <c r="J63" s="2">
        <f t="shared" si="3"/>
        <v>103.3669</v>
      </c>
    </row>
    <row r="64" spans="1:10" x14ac:dyDescent="0.3">
      <c r="A64" s="1">
        <v>60</v>
      </c>
      <c r="B64" s="1">
        <v>41</v>
      </c>
      <c r="C64" s="1" t="s">
        <v>6</v>
      </c>
      <c r="D64" s="1">
        <v>180</v>
      </c>
      <c r="E64" s="1">
        <v>9</v>
      </c>
      <c r="F64" s="1">
        <v>7</v>
      </c>
      <c r="G64" s="1">
        <f t="shared" si="0"/>
        <v>16</v>
      </c>
      <c r="H64" s="1">
        <f t="shared" si="1"/>
        <v>118080</v>
      </c>
      <c r="I64" s="1">
        <f t="shared" si="2"/>
        <v>36250560</v>
      </c>
      <c r="J64" s="2">
        <f t="shared" si="3"/>
        <v>36.25056</v>
      </c>
    </row>
    <row r="65" spans="1:10" x14ac:dyDescent="0.3">
      <c r="A65" s="1">
        <v>61</v>
      </c>
      <c r="B65" s="1">
        <v>65</v>
      </c>
      <c r="C65" s="1" t="s">
        <v>6</v>
      </c>
      <c r="D65" s="1">
        <v>333</v>
      </c>
      <c r="E65" s="1">
        <v>8</v>
      </c>
      <c r="F65" s="1">
        <v>8</v>
      </c>
      <c r="G65" s="1">
        <f t="shared" si="0"/>
        <v>16</v>
      </c>
      <c r="H65" s="1">
        <f t="shared" si="1"/>
        <v>346320</v>
      </c>
      <c r="I65" s="1">
        <f t="shared" si="2"/>
        <v>106320240</v>
      </c>
      <c r="J65" s="2">
        <f t="shared" si="3"/>
        <v>106.32024</v>
      </c>
    </row>
    <row r="66" spans="1:10" x14ac:dyDescent="0.3">
      <c r="A66" s="1">
        <v>62</v>
      </c>
      <c r="B66" s="1">
        <v>71</v>
      </c>
      <c r="C66" s="1" t="s">
        <v>6</v>
      </c>
      <c r="D66" s="1">
        <v>61</v>
      </c>
      <c r="E66" s="1">
        <v>14</v>
      </c>
      <c r="F66" s="1">
        <v>10</v>
      </c>
      <c r="G66" s="1">
        <f t="shared" si="0"/>
        <v>24</v>
      </c>
      <c r="H66" s="1">
        <f t="shared" si="1"/>
        <v>103944</v>
      </c>
      <c r="I66" s="1">
        <f t="shared" si="2"/>
        <v>31910808</v>
      </c>
      <c r="J66" s="2">
        <f t="shared" si="3"/>
        <v>31.910807999999999</v>
      </c>
    </row>
    <row r="67" spans="1:10" x14ac:dyDescent="0.3">
      <c r="A67" s="1">
        <v>63</v>
      </c>
      <c r="B67" s="1">
        <v>75</v>
      </c>
      <c r="C67" s="1" t="s">
        <v>6</v>
      </c>
      <c r="D67" s="1">
        <v>121</v>
      </c>
      <c r="E67" s="1">
        <v>8</v>
      </c>
      <c r="F67" s="1">
        <v>5</v>
      </c>
      <c r="G67" s="1">
        <f t="shared" si="0"/>
        <v>13</v>
      </c>
      <c r="H67" s="1">
        <f t="shared" si="1"/>
        <v>117975</v>
      </c>
      <c r="I67" s="1">
        <f t="shared" si="2"/>
        <v>36218325</v>
      </c>
      <c r="J67" s="2">
        <f t="shared" si="3"/>
        <v>36.218325</v>
      </c>
    </row>
    <row r="68" spans="1:10" x14ac:dyDescent="0.3">
      <c r="A68" s="1">
        <v>64</v>
      </c>
      <c r="B68" s="1">
        <v>70</v>
      </c>
      <c r="C68" s="1" t="s">
        <v>6</v>
      </c>
      <c r="D68" s="1">
        <v>252</v>
      </c>
      <c r="E68" s="1">
        <v>7</v>
      </c>
      <c r="F68" s="1">
        <v>8</v>
      </c>
      <c r="G68" s="1">
        <f t="shared" si="0"/>
        <v>15</v>
      </c>
      <c r="H68" s="1">
        <f t="shared" si="1"/>
        <v>264600</v>
      </c>
      <c r="I68" s="1">
        <f t="shared" si="2"/>
        <v>81232200</v>
      </c>
      <c r="J68" s="2">
        <f t="shared" si="3"/>
        <v>81.232200000000006</v>
      </c>
    </row>
    <row r="69" spans="1:10" x14ac:dyDescent="0.3">
      <c r="A69" s="1">
        <v>65</v>
      </c>
      <c r="B69" s="1">
        <v>86</v>
      </c>
      <c r="C69" s="1" t="s">
        <v>6</v>
      </c>
      <c r="D69" s="1">
        <v>210</v>
      </c>
      <c r="E69" s="1">
        <v>5</v>
      </c>
      <c r="F69" s="1">
        <v>6</v>
      </c>
      <c r="G69" s="1">
        <f t="shared" si="0"/>
        <v>11</v>
      </c>
      <c r="H69" s="1">
        <f t="shared" si="1"/>
        <v>198660</v>
      </c>
      <c r="I69" s="1">
        <f t="shared" si="2"/>
        <v>60988620</v>
      </c>
      <c r="J69" s="2">
        <f t="shared" si="3"/>
        <v>60.988619999999997</v>
      </c>
    </row>
    <row r="70" spans="1:10" x14ac:dyDescent="0.3">
      <c r="A70" s="1">
        <v>66</v>
      </c>
      <c r="B70" s="1">
        <v>49</v>
      </c>
      <c r="C70" s="1" t="s">
        <v>6</v>
      </c>
      <c r="D70" s="1">
        <v>223</v>
      </c>
      <c r="E70" s="1">
        <v>14</v>
      </c>
      <c r="F70" s="1">
        <v>10</v>
      </c>
      <c r="G70" s="1">
        <f t="shared" ref="G70:G101" si="4">E70+F70</f>
        <v>24</v>
      </c>
      <c r="H70" s="1">
        <f t="shared" ref="H70:H101" si="5">G70*D70*B70</f>
        <v>262248</v>
      </c>
      <c r="I70" s="1">
        <f t="shared" ref="I70:I101" si="6">IF(C70 = "HCV",H70*$N$2, H70 * $G$2)</f>
        <v>80510136</v>
      </c>
      <c r="J70" s="2">
        <f t="shared" ref="J70:J101" si="7">I70/1000000</f>
        <v>80.510136000000003</v>
      </c>
    </row>
    <row r="71" spans="1:10" x14ac:dyDescent="0.3">
      <c r="A71" s="1">
        <v>67</v>
      </c>
      <c r="B71" s="1">
        <v>93</v>
      </c>
      <c r="C71" s="1" t="s">
        <v>5</v>
      </c>
      <c r="D71" s="1">
        <v>109</v>
      </c>
      <c r="E71" s="1">
        <v>5</v>
      </c>
      <c r="F71" s="1">
        <v>3</v>
      </c>
      <c r="G71" s="1">
        <f t="shared" si="4"/>
        <v>8</v>
      </c>
      <c r="H71" s="1">
        <f t="shared" si="5"/>
        <v>81096</v>
      </c>
      <c r="I71" s="1">
        <f t="shared" si="6"/>
        <v>11604837.6</v>
      </c>
      <c r="J71" s="2">
        <f t="shared" si="7"/>
        <v>11.6048376</v>
      </c>
    </row>
    <row r="72" spans="1:10" x14ac:dyDescent="0.3">
      <c r="A72" s="1">
        <v>68</v>
      </c>
      <c r="B72" s="1">
        <v>31</v>
      </c>
      <c r="C72" s="1" t="s">
        <v>6</v>
      </c>
      <c r="D72" s="1">
        <v>31</v>
      </c>
      <c r="E72" s="1">
        <v>12</v>
      </c>
      <c r="F72" s="1">
        <v>10</v>
      </c>
      <c r="G72" s="1">
        <f t="shared" si="4"/>
        <v>22</v>
      </c>
      <c r="H72" s="1">
        <f t="shared" si="5"/>
        <v>21142</v>
      </c>
      <c r="I72" s="1">
        <f t="shared" si="6"/>
        <v>6490594</v>
      </c>
      <c r="J72" s="2">
        <f t="shared" si="7"/>
        <v>6.4905939999999998</v>
      </c>
    </row>
    <row r="73" spans="1:10" x14ac:dyDescent="0.3">
      <c r="A73" s="1">
        <v>69</v>
      </c>
      <c r="B73" s="1">
        <v>70</v>
      </c>
      <c r="C73" s="1" t="s">
        <v>6</v>
      </c>
      <c r="D73" s="1">
        <v>305</v>
      </c>
      <c r="E73" s="1">
        <v>8</v>
      </c>
      <c r="F73" s="1">
        <v>8</v>
      </c>
      <c r="G73" s="1">
        <f t="shared" si="4"/>
        <v>16</v>
      </c>
      <c r="H73" s="1">
        <f t="shared" si="5"/>
        <v>341600</v>
      </c>
      <c r="I73" s="1">
        <f t="shared" si="6"/>
        <v>104871200</v>
      </c>
      <c r="J73" s="2">
        <f t="shared" si="7"/>
        <v>104.8712</v>
      </c>
    </row>
    <row r="74" spans="1:10" x14ac:dyDescent="0.3">
      <c r="A74" s="1">
        <v>70</v>
      </c>
      <c r="B74" s="1">
        <v>100</v>
      </c>
      <c r="C74" s="1" t="s">
        <v>5</v>
      </c>
      <c r="D74" s="1">
        <v>137</v>
      </c>
      <c r="E74" s="1">
        <v>3</v>
      </c>
      <c r="F74" s="1">
        <v>1</v>
      </c>
      <c r="G74" s="1">
        <f t="shared" si="4"/>
        <v>4</v>
      </c>
      <c r="H74" s="1">
        <f t="shared" si="5"/>
        <v>54800</v>
      </c>
      <c r="I74" s="1">
        <f t="shared" si="6"/>
        <v>7841880</v>
      </c>
      <c r="J74" s="2">
        <f t="shared" si="7"/>
        <v>7.8418799999999997</v>
      </c>
    </row>
    <row r="75" spans="1:10" x14ac:dyDescent="0.3">
      <c r="A75" s="1">
        <v>71</v>
      </c>
      <c r="B75" s="1">
        <v>43</v>
      </c>
      <c r="C75" s="1" t="s">
        <v>5</v>
      </c>
      <c r="D75" s="1">
        <v>40</v>
      </c>
      <c r="E75" s="1">
        <v>1</v>
      </c>
      <c r="F75" s="1">
        <v>2</v>
      </c>
      <c r="G75" s="1">
        <f t="shared" si="4"/>
        <v>3</v>
      </c>
      <c r="H75" s="1">
        <f t="shared" si="5"/>
        <v>5160</v>
      </c>
      <c r="I75" s="1">
        <f t="shared" si="6"/>
        <v>738396</v>
      </c>
      <c r="J75" s="2">
        <f t="shared" si="7"/>
        <v>0.73839600000000005</v>
      </c>
    </row>
    <row r="76" spans="1:10" x14ac:dyDescent="0.3">
      <c r="A76" s="1">
        <v>72</v>
      </c>
      <c r="B76" s="1">
        <v>54</v>
      </c>
      <c r="C76" s="1" t="s">
        <v>6</v>
      </c>
      <c r="D76" s="1">
        <v>484</v>
      </c>
      <c r="E76" s="1">
        <v>9</v>
      </c>
      <c r="F76" s="1">
        <v>8</v>
      </c>
      <c r="G76" s="1">
        <f t="shared" si="4"/>
        <v>17</v>
      </c>
      <c r="H76" s="1">
        <f t="shared" si="5"/>
        <v>444312</v>
      </c>
      <c r="I76" s="1">
        <f t="shared" si="6"/>
        <v>136403784</v>
      </c>
      <c r="J76" s="2">
        <f t="shared" si="7"/>
        <v>136.403784</v>
      </c>
    </row>
    <row r="77" spans="1:10" x14ac:dyDescent="0.3">
      <c r="A77" s="1">
        <v>73</v>
      </c>
      <c r="B77" s="1">
        <v>39</v>
      </c>
      <c r="C77" s="1" t="s">
        <v>5</v>
      </c>
      <c r="D77" s="1">
        <v>469</v>
      </c>
      <c r="E77" s="1">
        <v>5</v>
      </c>
      <c r="F77" s="1">
        <v>1</v>
      </c>
      <c r="G77" s="1">
        <f t="shared" si="4"/>
        <v>6</v>
      </c>
      <c r="H77" s="1">
        <f t="shared" si="5"/>
        <v>109746</v>
      </c>
      <c r="I77" s="1">
        <f t="shared" si="6"/>
        <v>15704652.6</v>
      </c>
      <c r="J77" s="2">
        <f t="shared" si="7"/>
        <v>15.704652599999999</v>
      </c>
    </row>
    <row r="78" spans="1:10" x14ac:dyDescent="0.3">
      <c r="A78" s="1">
        <v>74</v>
      </c>
      <c r="B78" s="1">
        <v>12</v>
      </c>
      <c r="C78" s="1" t="s">
        <v>5</v>
      </c>
      <c r="D78" s="1">
        <v>281</v>
      </c>
      <c r="E78" s="1">
        <v>5</v>
      </c>
      <c r="F78" s="1">
        <v>5</v>
      </c>
      <c r="G78" s="1">
        <f t="shared" si="4"/>
        <v>10</v>
      </c>
      <c r="H78" s="1">
        <f t="shared" si="5"/>
        <v>33720</v>
      </c>
      <c r="I78" s="1">
        <f t="shared" si="6"/>
        <v>4825332</v>
      </c>
      <c r="J78" s="2">
        <f t="shared" si="7"/>
        <v>4.8253320000000004</v>
      </c>
    </row>
    <row r="79" spans="1:10" x14ac:dyDescent="0.3">
      <c r="A79" s="1">
        <v>75</v>
      </c>
      <c r="B79" s="1">
        <v>73</v>
      </c>
      <c r="C79" s="1" t="s">
        <v>6</v>
      </c>
      <c r="D79" s="1">
        <v>459</v>
      </c>
      <c r="E79" s="1">
        <v>12</v>
      </c>
      <c r="F79" s="1">
        <v>10</v>
      </c>
      <c r="G79" s="1">
        <f t="shared" si="4"/>
        <v>22</v>
      </c>
      <c r="H79" s="1">
        <f t="shared" si="5"/>
        <v>737154</v>
      </c>
      <c r="I79" s="1">
        <f t="shared" si="6"/>
        <v>226306278</v>
      </c>
      <c r="J79" s="2">
        <f t="shared" si="7"/>
        <v>226.30627799999999</v>
      </c>
    </row>
    <row r="80" spans="1:10" x14ac:dyDescent="0.3">
      <c r="A80" s="1">
        <v>76</v>
      </c>
      <c r="B80" s="1">
        <v>83</v>
      </c>
      <c r="C80" s="1" t="s">
        <v>6</v>
      </c>
      <c r="D80" s="1">
        <v>64</v>
      </c>
      <c r="E80" s="1">
        <v>6</v>
      </c>
      <c r="F80" s="1">
        <v>5</v>
      </c>
      <c r="G80" s="1">
        <f t="shared" si="4"/>
        <v>11</v>
      </c>
      <c r="H80" s="1">
        <f t="shared" si="5"/>
        <v>58432</v>
      </c>
      <c r="I80" s="1">
        <f t="shared" si="6"/>
        <v>17938624</v>
      </c>
      <c r="J80" s="2">
        <f t="shared" si="7"/>
        <v>17.938624000000001</v>
      </c>
    </row>
    <row r="81" spans="1:10" x14ac:dyDescent="0.3">
      <c r="A81" s="1">
        <v>77</v>
      </c>
      <c r="B81" s="1">
        <v>94</v>
      </c>
      <c r="C81" s="1" t="s">
        <v>6</v>
      </c>
      <c r="D81" s="1">
        <v>189</v>
      </c>
      <c r="E81" s="1">
        <v>8</v>
      </c>
      <c r="F81" s="1">
        <v>9</v>
      </c>
      <c r="G81" s="1">
        <f t="shared" si="4"/>
        <v>17</v>
      </c>
      <c r="H81" s="1">
        <f t="shared" si="5"/>
        <v>302022</v>
      </c>
      <c r="I81" s="1">
        <f t="shared" si="6"/>
        <v>92720754</v>
      </c>
      <c r="J81" s="2">
        <f t="shared" si="7"/>
        <v>92.720753999999999</v>
      </c>
    </row>
    <row r="82" spans="1:10" x14ac:dyDescent="0.3">
      <c r="A82" s="1">
        <v>78</v>
      </c>
      <c r="B82" s="1">
        <v>72</v>
      </c>
      <c r="C82" s="1" t="s">
        <v>5</v>
      </c>
      <c r="D82" s="1">
        <v>181</v>
      </c>
      <c r="E82" s="1">
        <v>5</v>
      </c>
      <c r="F82" s="1">
        <v>1</v>
      </c>
      <c r="G82" s="1">
        <f t="shared" si="4"/>
        <v>6</v>
      </c>
      <c r="H82" s="1">
        <f t="shared" si="5"/>
        <v>78192</v>
      </c>
      <c r="I82" s="1">
        <f t="shared" si="6"/>
        <v>11189275.199999999</v>
      </c>
      <c r="J82" s="2">
        <f t="shared" si="7"/>
        <v>11.189275199999999</v>
      </c>
    </row>
    <row r="83" spans="1:10" x14ac:dyDescent="0.3">
      <c r="A83" s="1">
        <v>79</v>
      </c>
      <c r="B83" s="1">
        <v>42</v>
      </c>
      <c r="C83" s="1" t="s">
        <v>5</v>
      </c>
      <c r="D83" s="1">
        <v>198</v>
      </c>
      <c r="E83" s="1">
        <v>3</v>
      </c>
      <c r="F83" s="1">
        <v>1</v>
      </c>
      <c r="G83" s="1">
        <f t="shared" si="4"/>
        <v>4</v>
      </c>
      <c r="H83" s="1">
        <f t="shared" si="5"/>
        <v>33264</v>
      </c>
      <c r="I83" s="1">
        <f t="shared" si="6"/>
        <v>4760078.3999999994</v>
      </c>
      <c r="J83" s="2">
        <f t="shared" si="7"/>
        <v>4.7600783999999994</v>
      </c>
    </row>
    <row r="84" spans="1:10" x14ac:dyDescent="0.3">
      <c r="A84" s="1">
        <v>80</v>
      </c>
      <c r="B84" s="1">
        <v>75</v>
      </c>
      <c r="C84" s="1" t="s">
        <v>5</v>
      </c>
      <c r="D84" s="1">
        <v>460</v>
      </c>
      <c r="E84" s="1">
        <v>1</v>
      </c>
      <c r="F84" s="1">
        <v>3</v>
      </c>
      <c r="G84" s="1">
        <f t="shared" si="4"/>
        <v>4</v>
      </c>
      <c r="H84" s="1">
        <f t="shared" si="5"/>
        <v>138000</v>
      </c>
      <c r="I84" s="1">
        <f t="shared" si="6"/>
        <v>19747800</v>
      </c>
      <c r="J84" s="2">
        <f t="shared" si="7"/>
        <v>19.747800000000002</v>
      </c>
    </row>
    <row r="85" spans="1:10" x14ac:dyDescent="0.3">
      <c r="A85" s="1">
        <v>81</v>
      </c>
      <c r="B85" s="1">
        <v>64</v>
      </c>
      <c r="C85" s="1" t="s">
        <v>6</v>
      </c>
      <c r="D85" s="1">
        <v>44</v>
      </c>
      <c r="E85" s="1">
        <v>6</v>
      </c>
      <c r="F85" s="1">
        <v>9</v>
      </c>
      <c r="G85" s="1">
        <f t="shared" si="4"/>
        <v>15</v>
      </c>
      <c r="H85" s="1">
        <f t="shared" si="5"/>
        <v>42240</v>
      </c>
      <c r="I85" s="1">
        <f t="shared" si="6"/>
        <v>12967680</v>
      </c>
      <c r="J85" s="2">
        <f t="shared" si="7"/>
        <v>12.96768</v>
      </c>
    </row>
    <row r="86" spans="1:10" x14ac:dyDescent="0.3">
      <c r="A86" s="1">
        <v>82</v>
      </c>
      <c r="B86" s="1">
        <v>87</v>
      </c>
      <c r="C86" s="1" t="s">
        <v>6</v>
      </c>
      <c r="D86" s="1">
        <v>107</v>
      </c>
      <c r="E86" s="1">
        <v>6</v>
      </c>
      <c r="F86" s="1">
        <v>10</v>
      </c>
      <c r="G86" s="1">
        <f t="shared" si="4"/>
        <v>16</v>
      </c>
      <c r="H86" s="1">
        <f t="shared" si="5"/>
        <v>148944</v>
      </c>
      <c r="I86" s="1">
        <f t="shared" si="6"/>
        <v>45725808</v>
      </c>
      <c r="J86" s="2">
        <f t="shared" si="7"/>
        <v>45.725808000000001</v>
      </c>
    </row>
    <row r="87" spans="1:10" x14ac:dyDescent="0.3">
      <c r="A87" s="1">
        <v>83</v>
      </c>
      <c r="B87" s="1">
        <v>57</v>
      </c>
      <c r="C87" s="1" t="s">
        <v>6</v>
      </c>
      <c r="D87" s="1">
        <v>141</v>
      </c>
      <c r="E87" s="1">
        <v>10</v>
      </c>
      <c r="F87" s="1">
        <v>12</v>
      </c>
      <c r="G87" s="1">
        <f t="shared" si="4"/>
        <v>22</v>
      </c>
      <c r="H87" s="1">
        <f t="shared" si="5"/>
        <v>176814</v>
      </c>
      <c r="I87" s="1">
        <f t="shared" si="6"/>
        <v>54281898</v>
      </c>
      <c r="J87" s="2">
        <f t="shared" si="7"/>
        <v>54.281897999999998</v>
      </c>
    </row>
    <row r="88" spans="1:10" x14ac:dyDescent="0.3">
      <c r="A88" s="1">
        <v>84</v>
      </c>
      <c r="B88" s="1">
        <v>81</v>
      </c>
      <c r="C88" s="1" t="s">
        <v>5</v>
      </c>
      <c r="D88" s="1">
        <v>489</v>
      </c>
      <c r="E88" s="1">
        <v>1</v>
      </c>
      <c r="F88" s="1">
        <v>1</v>
      </c>
      <c r="G88" s="1">
        <f t="shared" si="4"/>
        <v>2</v>
      </c>
      <c r="H88" s="1">
        <f t="shared" si="5"/>
        <v>79218</v>
      </c>
      <c r="I88" s="1">
        <f t="shared" si="6"/>
        <v>11336095.799999999</v>
      </c>
      <c r="J88" s="2">
        <f t="shared" si="7"/>
        <v>11.336095799999999</v>
      </c>
    </row>
    <row r="89" spans="1:10" x14ac:dyDescent="0.3">
      <c r="A89" s="1">
        <v>85</v>
      </c>
      <c r="B89" s="1">
        <v>50</v>
      </c>
      <c r="C89" s="1" t="s">
        <v>6</v>
      </c>
      <c r="D89" s="1">
        <v>219</v>
      </c>
      <c r="E89" s="1">
        <v>12</v>
      </c>
      <c r="F89" s="1">
        <v>11</v>
      </c>
      <c r="G89" s="1">
        <f t="shared" si="4"/>
        <v>23</v>
      </c>
      <c r="H89" s="1">
        <f t="shared" si="5"/>
        <v>251850</v>
      </c>
      <c r="I89" s="1">
        <f t="shared" si="6"/>
        <v>77317950</v>
      </c>
      <c r="J89" s="2">
        <f t="shared" si="7"/>
        <v>77.317949999999996</v>
      </c>
    </row>
    <row r="90" spans="1:10" x14ac:dyDescent="0.3">
      <c r="A90" s="1">
        <v>86</v>
      </c>
      <c r="B90" s="1">
        <v>69</v>
      </c>
      <c r="C90" s="1" t="s">
        <v>6</v>
      </c>
      <c r="D90" s="1">
        <v>278</v>
      </c>
      <c r="E90" s="1">
        <v>7</v>
      </c>
      <c r="F90" s="1">
        <v>8</v>
      </c>
      <c r="G90" s="1">
        <f t="shared" si="4"/>
        <v>15</v>
      </c>
      <c r="H90" s="1">
        <f t="shared" si="5"/>
        <v>287730</v>
      </c>
      <c r="I90" s="1">
        <f t="shared" si="6"/>
        <v>88333110</v>
      </c>
      <c r="J90" s="2">
        <f t="shared" si="7"/>
        <v>88.333110000000005</v>
      </c>
    </row>
    <row r="91" spans="1:10" x14ac:dyDescent="0.3">
      <c r="A91" s="1">
        <v>87</v>
      </c>
      <c r="B91" s="1">
        <v>58</v>
      </c>
      <c r="C91" s="1" t="s">
        <v>5</v>
      </c>
      <c r="D91" s="1">
        <v>13</v>
      </c>
      <c r="E91" s="1">
        <v>5</v>
      </c>
      <c r="F91" s="1">
        <v>3</v>
      </c>
      <c r="G91" s="1">
        <f t="shared" si="4"/>
        <v>8</v>
      </c>
      <c r="H91" s="1">
        <f t="shared" si="5"/>
        <v>6032</v>
      </c>
      <c r="I91" s="1">
        <f t="shared" si="6"/>
        <v>863179.2</v>
      </c>
      <c r="J91" s="2">
        <f t="shared" si="7"/>
        <v>0.86317919999999992</v>
      </c>
    </row>
    <row r="92" spans="1:10" x14ac:dyDescent="0.3">
      <c r="A92" s="1">
        <v>88</v>
      </c>
      <c r="B92" s="1">
        <v>56</v>
      </c>
      <c r="C92" s="1" t="s">
        <v>5</v>
      </c>
      <c r="D92" s="1">
        <v>497</v>
      </c>
      <c r="E92" s="1">
        <v>1</v>
      </c>
      <c r="F92" s="1">
        <v>2</v>
      </c>
      <c r="G92" s="1">
        <f t="shared" si="4"/>
        <v>3</v>
      </c>
      <c r="H92" s="1">
        <f t="shared" si="5"/>
        <v>83496</v>
      </c>
      <c r="I92" s="1">
        <f t="shared" si="6"/>
        <v>11948277.6</v>
      </c>
      <c r="J92" s="2">
        <f t="shared" si="7"/>
        <v>11.948277599999999</v>
      </c>
    </row>
    <row r="93" spans="1:10" x14ac:dyDescent="0.3">
      <c r="A93" s="1">
        <v>89</v>
      </c>
      <c r="B93" s="1">
        <v>81</v>
      </c>
      <c r="C93" s="1" t="s">
        <v>6</v>
      </c>
      <c r="D93" s="1">
        <v>368</v>
      </c>
      <c r="E93" s="1">
        <v>12</v>
      </c>
      <c r="F93" s="1">
        <v>13</v>
      </c>
      <c r="G93" s="1">
        <f t="shared" si="4"/>
        <v>25</v>
      </c>
      <c r="H93" s="1">
        <f t="shared" si="5"/>
        <v>745200</v>
      </c>
      <c r="I93" s="1">
        <f t="shared" si="6"/>
        <v>228776400</v>
      </c>
      <c r="J93" s="2">
        <f t="shared" si="7"/>
        <v>228.7764</v>
      </c>
    </row>
    <row r="94" spans="1:10" x14ac:dyDescent="0.3">
      <c r="A94" s="1">
        <v>90</v>
      </c>
      <c r="B94" s="1">
        <v>68</v>
      </c>
      <c r="C94" s="1" t="s">
        <v>5</v>
      </c>
      <c r="D94" s="1">
        <v>289</v>
      </c>
      <c r="E94" s="1">
        <v>4</v>
      </c>
      <c r="F94" s="1">
        <v>6</v>
      </c>
      <c r="G94" s="1">
        <f t="shared" si="4"/>
        <v>10</v>
      </c>
      <c r="H94" s="1">
        <f t="shared" si="5"/>
        <v>196520</v>
      </c>
      <c r="I94" s="1">
        <f t="shared" si="6"/>
        <v>28122012</v>
      </c>
      <c r="J94" s="2">
        <f t="shared" si="7"/>
        <v>28.122012000000002</v>
      </c>
    </row>
    <row r="95" spans="1:10" x14ac:dyDescent="0.3">
      <c r="A95" s="1">
        <v>91</v>
      </c>
      <c r="B95" s="1">
        <v>90</v>
      </c>
      <c r="C95" s="1" t="s">
        <v>5</v>
      </c>
      <c r="D95" s="1">
        <v>294</v>
      </c>
      <c r="E95" s="1">
        <v>1</v>
      </c>
      <c r="F95" s="1">
        <v>3</v>
      </c>
      <c r="G95" s="1">
        <f t="shared" si="4"/>
        <v>4</v>
      </c>
      <c r="H95" s="1">
        <f t="shared" si="5"/>
        <v>105840</v>
      </c>
      <c r="I95" s="1">
        <f t="shared" si="6"/>
        <v>15145704</v>
      </c>
      <c r="J95" s="2">
        <f t="shared" si="7"/>
        <v>15.145704</v>
      </c>
    </row>
    <row r="96" spans="1:10" x14ac:dyDescent="0.3">
      <c r="A96" s="1">
        <v>92</v>
      </c>
      <c r="B96" s="1">
        <v>73</v>
      </c>
      <c r="C96" s="1" t="s">
        <v>5</v>
      </c>
      <c r="D96" s="1">
        <v>328</v>
      </c>
      <c r="E96" s="1">
        <v>5</v>
      </c>
      <c r="F96" s="1">
        <v>6</v>
      </c>
      <c r="G96" s="1">
        <f t="shared" si="4"/>
        <v>11</v>
      </c>
      <c r="H96" s="1">
        <f t="shared" si="5"/>
        <v>263384</v>
      </c>
      <c r="I96" s="1">
        <f t="shared" si="6"/>
        <v>37690250.399999999</v>
      </c>
      <c r="J96" s="2">
        <f t="shared" si="7"/>
        <v>37.690250399999996</v>
      </c>
    </row>
    <row r="97" spans="1:10" x14ac:dyDescent="0.3">
      <c r="A97" s="1">
        <v>93</v>
      </c>
      <c r="B97" s="1">
        <v>49</v>
      </c>
      <c r="C97" s="1" t="s">
        <v>5</v>
      </c>
      <c r="D97" s="1">
        <v>409</v>
      </c>
      <c r="E97" s="1">
        <v>4</v>
      </c>
      <c r="F97" s="1">
        <v>2</v>
      </c>
      <c r="G97" s="1">
        <f t="shared" si="4"/>
        <v>6</v>
      </c>
      <c r="H97" s="1">
        <f t="shared" si="5"/>
        <v>120246</v>
      </c>
      <c r="I97" s="1">
        <f t="shared" si="6"/>
        <v>17207202.599999998</v>
      </c>
      <c r="J97" s="2">
        <f t="shared" si="7"/>
        <v>17.207202599999999</v>
      </c>
    </row>
    <row r="98" spans="1:10" x14ac:dyDescent="0.3">
      <c r="A98" s="1">
        <v>94</v>
      </c>
      <c r="B98" s="1">
        <v>75</v>
      </c>
      <c r="C98" s="1" t="s">
        <v>5</v>
      </c>
      <c r="D98" s="1">
        <v>424</v>
      </c>
      <c r="E98" s="1">
        <v>2</v>
      </c>
      <c r="F98" s="1">
        <v>1</v>
      </c>
      <c r="G98" s="1">
        <f t="shared" si="4"/>
        <v>3</v>
      </c>
      <c r="H98" s="1">
        <f t="shared" si="5"/>
        <v>95400</v>
      </c>
      <c r="I98" s="1">
        <f t="shared" si="6"/>
        <v>13651740</v>
      </c>
      <c r="J98" s="2">
        <f t="shared" si="7"/>
        <v>13.65174</v>
      </c>
    </row>
    <row r="99" spans="1:10" x14ac:dyDescent="0.3">
      <c r="A99" s="1">
        <v>95</v>
      </c>
      <c r="B99" s="1">
        <v>80</v>
      </c>
      <c r="C99" s="1" t="s">
        <v>6</v>
      </c>
      <c r="D99" s="1">
        <v>156</v>
      </c>
      <c r="E99" s="1">
        <v>11</v>
      </c>
      <c r="F99" s="1">
        <v>15</v>
      </c>
      <c r="G99" s="1">
        <f t="shared" si="4"/>
        <v>26</v>
      </c>
      <c r="H99" s="1">
        <f t="shared" si="5"/>
        <v>324480</v>
      </c>
      <c r="I99" s="1">
        <f t="shared" si="6"/>
        <v>99615360</v>
      </c>
      <c r="J99" s="2">
        <f t="shared" si="7"/>
        <v>99.615359999999995</v>
      </c>
    </row>
    <row r="100" spans="1:10" x14ac:dyDescent="0.3">
      <c r="A100" s="1">
        <v>96</v>
      </c>
      <c r="B100" s="1">
        <v>81</v>
      </c>
      <c r="C100" s="1" t="s">
        <v>6</v>
      </c>
      <c r="D100" s="1">
        <v>293</v>
      </c>
      <c r="E100" s="1">
        <v>10</v>
      </c>
      <c r="F100" s="1">
        <v>12</v>
      </c>
      <c r="G100" s="1">
        <f t="shared" si="4"/>
        <v>22</v>
      </c>
      <c r="H100" s="1">
        <f t="shared" si="5"/>
        <v>522126</v>
      </c>
      <c r="I100" s="1">
        <f t="shared" si="6"/>
        <v>160292682</v>
      </c>
      <c r="J100" s="2">
        <f t="shared" si="7"/>
        <v>160.29268200000001</v>
      </c>
    </row>
    <row r="101" spans="1:10" x14ac:dyDescent="0.3">
      <c r="A101" s="1">
        <v>97</v>
      </c>
      <c r="B101" s="1">
        <v>20</v>
      </c>
      <c r="C101" s="1" t="s">
        <v>5</v>
      </c>
      <c r="D101" s="1">
        <v>30</v>
      </c>
      <c r="E101" s="1">
        <v>5</v>
      </c>
      <c r="F101" s="1">
        <v>3</v>
      </c>
      <c r="G101" s="1">
        <f t="shared" si="4"/>
        <v>8</v>
      </c>
      <c r="H101" s="1">
        <f t="shared" si="5"/>
        <v>4800</v>
      </c>
      <c r="I101" s="1">
        <f t="shared" si="6"/>
        <v>686880</v>
      </c>
      <c r="J101" s="2">
        <f t="shared" si="7"/>
        <v>0.68688000000000005</v>
      </c>
    </row>
  </sheetData>
  <autoFilter ref="A4:F101" xr:uid="{A1B6AC4D-1C2C-4CD1-AE81-9C23A76215B4}"/>
  <mergeCells count="3">
    <mergeCell ref="J1:M1"/>
    <mergeCell ref="A1:D1"/>
    <mergeCell ref="E1:H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rmyka</dc:creator>
  <cp:lastModifiedBy>rmyka</cp:lastModifiedBy>
  <dcterms:created xsi:type="dcterms:W3CDTF">2021-12-10T12:32:49Z</dcterms:created>
  <dcterms:modified xsi:type="dcterms:W3CDTF">2021-12-10T19:11:08Z</dcterms:modified>
</cp:coreProperties>
</file>