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<sst xmlns="http://schemas.openxmlformats.org/spreadsheetml/2006/main" count="4516" uniqueCount="837">
  <si>
    <t>p_id</t>
  </si>
  <si>
    <t>520214 Rayon Long-sleeve Blouse</t>
  </si>
  <si>
    <t>product</t>
  </si>
  <si>
    <t>department</t>
  </si>
  <si>
    <t>category</t>
  </si>
  <si>
    <t>sub_category</t>
  </si>
  <si>
    <t>icon</t>
  </si>
  <si>
    <t>image</t>
  </si>
  <si>
    <t>description</t>
  </si>
  <si>
    <t>dept_id</t>
  </si>
  <si>
    <t>points</t>
  </si>
  <si>
    <t>evaluation</t>
  </si>
  <si>
    <t>comments</t>
  </si>
  <si>
    <t>improvements</t>
  </si>
  <si>
    <t>non_purchase</t>
  </si>
  <si>
    <t>without_future</t>
  </si>
  <si>
    <t>new_suggestions</t>
  </si>
  <si>
    <t>country</t>
  </si>
  <si>
    <t>age</t>
  </si>
  <si>
    <t>size</t>
  </si>
  <si>
    <t>fabric</t>
  </si>
  <si>
    <t>colour</t>
  </si>
  <si>
    <t>part_number</t>
  </si>
  <si>
    <t>images</t>
  </si>
  <si>
    <t>details</t>
  </si>
  <si>
    <t>country_icon</t>
  </si>
  <si>
    <t>recommendations</t>
  </si>
  <si>
    <t>product_details</t>
  </si>
  <si>
    <t>530219 Easy Care Dobby Regular-fit Long-sleeve Shirt</t>
  </si>
  <si>
    <t>420214 Rayon Long-sleeve Blouse</t>
  </si>
  <si>
    <t>420110 Cotton Relax Fit Crew Neck Long-Sleeve T-Shirt</t>
  </si>
  <si>
    <t>women</t>
  </si>
  <si>
    <t>Tops</t>
  </si>
  <si>
    <t>T-Shirts</t>
  </si>
  <si>
    <t>531214 Ezy Skinny Fit Color Jeans</t>
  </si>
  <si>
    <t>521113 Drape Circular Skirt</t>
  </si>
  <si>
    <t>https://image.uniqlo.com/UQ/ST3/WesternCommon/imagesgoods/419974/item/goods_11_419974.jpg?width=150</t>
  </si>
  <si>
    <t>420219 Printed 3/4 Sleeve Blouse</t>
  </si>
  <si>
    <t>421211 High-rise Skinny Flare Ankle Jeans</t>
  </si>
  <si>
    <t>Rayon Long-sleeve Blouse</t>
  </si>
  <si>
    <t>420216 Rayon Striped Long-sleeve Blouse</t>
  </si>
  <si>
    <t>Shirts and Blouses</t>
  </si>
  <si>
    <t>430117 Washed Striped Long-sleeve T-shirt</t>
  </si>
  <si>
    <t>530211 Easy Care Striped Stretch Slim-fit Long-sleeve Shirt</t>
  </si>
  <si>
    <t>531210 Ultra Stretch Skinny Fit Jeans</t>
  </si>
  <si>
    <t>https://image.uniqlo.com/UQ/ST3/WesternCommon/imagesgoods/414138/item/goods_09_414138.jpg</t>
  </si>
  <si>
    <t>530215 Easy Care Oxford Slim-fit Long-sleeve Shirt</t>
  </si>
  <si>
    <t>520210 Drape Mock Neck Half-sleeve Blouse</t>
  </si>
  <si>
    <t>521114 Printed Flare Skirt</t>
  </si>
  <si>
    <t>421119 Chino Front Button Long Skirt</t>
  </si>
  <si>
    <t>Our new thick cotton T-shirt in this season's relaxed cut.</t>
  </si>
  <si>
    <t>XS Size</t>
  </si>
  <si>
    <t>531113 Light Cotton Easy Shorts (online Exclusive)</t>
  </si>
  <si>
    <t>530217 Easy Care Striped Regular-fit Long-sleeve Shirt</t>
  </si>
  <si>
    <t>431211 Slim-fit Jeans</t>
  </si>
  <si>
    <t>520114 Drape Crew Neck Short-sleeve T-shirt</t>
  </si>
  <si>
    <t>420111 Waffle Crew Neck 3/4 Sleeve T-Shirt</t>
  </si>
  <si>
    <t>421118 Pleated Long Skirt</t>
  </si>
  <si>
    <t>54,8</t>
  </si>
  <si>
    <t>20,5</t>
  </si>
  <si>
    <t>15,0</t>
  </si>
  <si>
    <t>16,2</t>
  </si>
  <si>
    <t>3,1</t>
  </si>
  <si>
    <t>421215 High-rise Wide Cropped Jeans</t>
  </si>
  <si>
    <t>Japan</t>
  </si>
  <si>
    <t>430115 U Crew Neck Short-sleeve T-shirt</t>
  </si>
  <si>
    <t>https://image.uniqlo.com/UQ/ST3/WesternCommon/imagesgoods/418234/item/goods_11_418234.jpg?width=150</t>
  </si>
  <si>
    <t>531119 Hokusai Blue Light Cotton Easy Shorts (Online Exclusive)</t>
  </si>
  <si>
    <t>531118 Jersey Easy Shorts</t>
  </si>
  <si>
    <t>520115 1*1 Ribbed Cotton V-neck Long-sleeve T-shirt</t>
  </si>
  <si>
    <t>421116 Ribbed Pencil Long Skirt (online Exclusive)</t>
  </si>
  <si>
    <t>430213 Easy Care Dobby Stretch Slim-fit Long-sleeve Shirt</t>
  </si>
  <si>
    <t>530120 Packaged Dry Crew Neck Short-sleeve T-shirt</t>
  </si>
  <si>
    <t>431117 Chino Shorts</t>
  </si>
  <si>
    <t>520217 Rayon Printed Long-sleeve Blouse</t>
  </si>
  <si>
    <t>530213 Easy Care Dobby Stretch Slim-fit Long-sleeve Shirt</t>
  </si>
  <si>
    <t>430215 Easy Care Oxford Slim-fit Long-sleeve Shirt</t>
  </si>
  <si>
    <t>This waffle knit T-shirt is a stylish wardrobe essential.</t>
  </si>
  <si>
    <t>{
  "product_images": [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</si>
  <si>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431115 Linen Blend Shorts</t>
  </si>
  <si>
    <t>430210 Easy Care Checked Slim-fit Long-sleeve Shirt</t>
  </si>
  <si>
    <t>430220 Easy Care Dobby Regular-fit Long-sleeve Shirt</t>
  </si>
  <si>
    <t>530214 Easy Care Stretch Slim-fit Long-sleeve Shirt</t>
  </si>
  <si>
    <t>420213 Rayon Long-sleeve Blouse</t>
  </si>
  <si>
    <t>521215 High-rise Wide Cropped Jeans</t>
  </si>
  <si>
    <t>Fabric</t>
  </si>
  <si>
    <t>531110 Chino Shorts</t>
  </si>
  <si>
    <t>37,20</t>
  </si>
  <si>
    <t>421217 Mid-rise Relaxed Tapered Ankle Jeans (online Exclusive)</t>
  </si>
  <si>
    <t>6,0</t>
  </si>
  <si>
    <t>0,18</t>
  </si>
  <si>
    <t>Length</t>
  </si>
  <si>
    <t>521117 Pleated High-waisted Long Skirt</t>
  </si>
  <si>
    <t>420112 U Crew Neck Short-Sleeve T-Shirt</t>
  </si>
  <si>
    <t>431216 Ultra Stretch Skinny Fit Jeans</t>
  </si>
  <si>
    <t>https://image.uniqlo.com/UQ/ST3/WesternCommon/imagesgoods/421301/item/goods_37_421301.jpg?width=150</t>
  </si>
  <si>
    <t>520215 Rayon V-neck Long-sleeve Blouse</t>
  </si>
  <si>
    <t>531117 Chino Shorts</t>
  </si>
  <si>
    <t>430212 Easy Care Dobby Slim-fit Long-sleeve Shirt</t>
  </si>
  <si>
    <t>420212 Drape French Sleeve Tunic</t>
  </si>
  <si>
    <t>431219 Slim-fit Jeans</t>
  </si>
  <si>
    <t>521216 High-rise Straight Jeans</t>
  </si>
  <si>
    <t>521218 Ultra Stretch Curvy Fit Jeans</t>
  </si>
  <si>
    <t>530216 Super Non-iron Slim-fit Long-sleeve Shirt</t>
  </si>
  <si>
    <t>Our crew neck T-shirt features thoughtful design details for style and comfort.</t>
  </si>
  <si>
    <t>530118 Packaged Dry Ribbed Tank Top</t>
  </si>
  <si>
    <t>430119 Packaged Dry Crew Neck Short-sleeve T-shirt</t>
  </si>
  <si>
    <t>21,8</t>
  </si>
  <si>
    <t>531215 Ezy Jeans</t>
  </si>
  <si>
    <t>420113 Supima® Cotton V-neck Short-sleeve T-shirt</t>
  </si>
  <si>
    <t>https://image.uniqlo.com/UQ/ST3/WesternCommon/imagesgoods/413701/item/goods_66_413701.jpg?width=150</t>
  </si>
  <si>
    <t>420119 Airism Seamless Long-sleeve T-shirt</t>
  </si>
  <si>
    <t>420218 Rayon Short-sleeve Blouse</t>
  </si>
  <si>
    <t>531219 Slim-fit Jeans</t>
  </si>
  <si>
    <t>521112 Stretch Skirt (online Exclusive)</t>
  </si>
  <si>
    <t>520116 Supima® Cotton Crew Neck Short-sleeve T-shirt</t>
  </si>
  <si>
    <t>USA</t>
  </si>
  <si>
    <t>usa.png</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</si>
  <si>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</si>
  <si>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521115 Gathered Skirt</t>
  </si>
  <si>
    <t>Designed with opaque material, our rayon blouse has stunning new details.
Nisi lacus sed viverra tellus in hac habitasse platea dictumst. Metus vulputate eu scelerisque felis imperdiet proin fermentum leo vel. Elementum curabitur vitae nunc sed.</t>
  </si>
  <si>
    <t>Easy Care Dobby Regular-fit Long-sleeve Shirt</t>
  </si>
  <si>
    <t>521214 U Wide-fit Curved Jeans</t>
  </si>
  <si>
    <t>Smooth material in a beautiful cut. In a flattering deep V-neck.</t>
  </si>
  <si>
    <t>men</t>
  </si>
  <si>
    <t>Dress Shirt</t>
  </si>
  <si>
    <t>521211 High-rise Skinny Flare Ankle Jeans</t>
  </si>
  <si>
    <t>31,33</t>
  </si>
  <si>
    <t>5,10</t>
  </si>
  <si>
    <t>https://image.uniqlo.com/UQ/ST3/WesternCommon/imagesgoods/416822/item/goods_00_416822.jpg</t>
  </si>
  <si>
    <t>420117 Striped Boat Neck Long-sleeve T-shirt</t>
  </si>
  <si>
    <t>420114 Drape Crew Neck Short-sleeve T-shirt</t>
  </si>
  <si>
    <t>520119 Airism Seamless Long-sleeve T-shirt</t>
  </si>
  <si>
    <t>https://image.uniqlo.com/UQ/ST3/WesternCommon/imagesgoods/413696/item/goods_70_413696.jpg?width=150</t>
  </si>
  <si>
    <t>531213 Stretch Selvedge Slim-fit Jeans</t>
  </si>
  <si>
    <t>520213 Rayon Long-sleeve Blouse</t>
  </si>
  <si>
    <t>521219 High-rise Ultra Stretch Ankle Jeans</t>
  </si>
  <si>
    <t>521210 High-rise Skinny Flare Ankle Jeans</t>
  </si>
  <si>
    <t>421218 Ultra Stretch Curvy Fit Jeans</t>
  </si>
  <si>
    <t>531112 Dry Stretch Easy Shorts</t>
  </si>
  <si>
    <t>430214 Easy Care Stretch Slim-fit Long-sleeve Shirt</t>
  </si>
  <si>
    <t>430211 Easy Care Striped Stretch Slim-fit Long-sleeve Shirt</t>
  </si>
  <si>
    <t>430112 Supima® Cotton Crew Neck Long-sleeve T-shirt</t>
  </si>
  <si>
    <t>A simple, versatile T-shirt with a beautiful, flowing drape.</t>
  </si>
  <si>
    <t>421210 High-rise Skinny Flare Ankle Jeans</t>
  </si>
  <si>
    <t>33,19</t>
  </si>
  <si>
    <t>9,7</t>
  </si>
  <si>
    <t>431119 Hokusai Blue Light Cotton Easy Shorts (Online Exclusive)</t>
  </si>
  <si>
    <t>420115 1*1 Ribbed Cotton V-neck Long-sleeve T-shirt</t>
  </si>
  <si>
    <t>https://image.uniqlo.com/UQ/ST3/WesternCommon/imagesgoods/413993/item/goods_69_413993.jpg?width=150</t>
  </si>
  <si>
    <t>430120 Packaged Dry Crew Neck Short-sleeve T-shirt</t>
  </si>
  <si>
    <t>{
  "product_images": [
    "https://image.uniqlo.com/UQ/ST3/WesternCommon/imagesgoods/416822/item/goods_00_416822.jpg",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</si>
  <si>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Coloured Design</t>
  </si>
  <si>
    <t>531218 Ezy Skinny Fit Color Jeans</t>
  </si>
  <si>
    <t>521116 Ribbed Pencil Long Skirt (online Exclusive)</t>
  </si>
  <si>
    <t>521111 Jacquard Knee Length Flare Skirt</t>
  </si>
  <si>
    <t>530113 Supima® Cotton Crewneck Short-sleeve T-shirt</t>
  </si>
  <si>
    <t>Neque gravida in fermentum et sollicitudin ac orci phasellus egestas. Quisque non tellus orci ac auctor augue mauris augue. Odio euismod lacinia at quis risus sed vulputate odio ut.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</si>
  <si>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</si>
  <si>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420118 Dry-ex Printed Short-sleeve Crew Neck T-shirt</t>
  </si>
  <si>
    <t>431220 Regular-fit Tapered Jeans</t>
  </si>
  <si>
    <t>431218 Ezy Skinny Fit Color Jeans</t>
  </si>
  <si>
    <t>Ribbed knit material with excellent stretch.</t>
  </si>
  <si>
    <t>23,20</t>
  </si>
  <si>
    <t>521119 Chino Front Button Long Skirt</t>
  </si>
  <si>
    <t>420116 Supima® Cotton Crew Neck Short-sleeve T-shirt</t>
  </si>
  <si>
    <t>520216 Rayon Striped Long-sleeve Blouse</t>
  </si>
  <si>
    <t>421115 Gathered Skirt</t>
  </si>
  <si>
    <t>421114 Printed Flare Skirt</t>
  </si>
  <si>
    <t>430111 Waffle Crew Neck Long-sleeve T-shirt</t>
  </si>
  <si>
    <t>https://image.uniqlo.com/UQ/ST3/WesternCommon/imagesgoods/413674/item/goods_00_413674.jpg?width=150</t>
  </si>
  <si>
    <t>430216 Super Non-iron Slim-fit Long-sleeve Shirt</t>
  </si>
  <si>
    <t>531115 Linen Blend Shorts</t>
  </si>
  <si>
    <t>japan.png</t>
  </si>
  <si>
    <t>420211 Drape 3/4 Sleeve Blouse</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</si>
  <si>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</si>
  <si>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Designed with opaque material, our rayon blouse has stunning new details.
Orci dapibus ultrices in iaculis nunc sed augue. Sapien pellentesque habitant morbi tristique senectus et netus. Facilisis sed odio morbi quis commodo odio aenean sed.</t>
  </si>
  <si>
    <t>Ezy Skinny Fit Color Jeans</t>
  </si>
  <si>
    <t>530117 Washed Striped Long-sleeve T-shirt</t>
  </si>
  <si>
    <t>Bottoms</t>
  </si>
  <si>
    <t>Jeans</t>
  </si>
  <si>
    <t>https://image.uniqlo.com/UQ/ST3/WesternCommon/imagesgoods/418914/item/goods_19_418914.jpg</t>
  </si>
  <si>
    <t>431217 Stretch Selvedge Slim-fit Jeans</t>
  </si>
  <si>
    <t>520211 Drape 3/4 Sleeve Blouse</t>
  </si>
  <si>
    <t>Smooth material in a beautiful cut. Our simple, versatile T-shirt.</t>
  </si>
  <si>
    <t>431116 Swim Active Shorts</t>
  </si>
  <si>
    <t>32,18</t>
  </si>
  <si>
    <t>421113 Drape Circular Skirt</t>
  </si>
  <si>
    <t>https://image.uniqlo.com/UQ/ST3/WesternCommon/imagesgoods/418230/item/goods_09_418230.jpg?width=150</t>
  </si>
  <si>
    <t>421219 High-rise Ultra Stretch Ankle Jeans</t>
  </si>
  <si>
    <t>521212 Compression High-rise Skinny Ankle Jeans</t>
  </si>
  <si>
    <t>421214 U Wide-fit Curved Jeans</t>
  </si>
  <si>
    <t>520110 Cotton Relax Fit Crew Neck Long-Sleeve T-Shirt</t>
  </si>
  <si>
    <t>{
  "product_images": [
    "https://image.uniqlo.com/UQ/ST3/WesternCommon/imagesgoods/418914/item/goods_19_418914.jpg",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</si>
  <si>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Reviews</t>
  </si>
  <si>
    <t>420215 Rayon V-neck Long-sleeve Blouse</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</si>
  <si>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</si>
  <si>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</si>
  <si>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Drape Circular Skirt</t>
  </si>
  <si>
    <t>520117 Striped Boat Neck Long-sleeve T-shirt</t>
  </si>
  <si>
    <t>Skirts</t>
  </si>
  <si>
    <t>Casual 100% cotton T-shirt with a versatile, basic silhouette.</t>
  </si>
  <si>
    <t>https://image.uniqlo.com/UQ/ST3/WesternCommon/imagesgoods/418876/item/goods_30_418876.jpg</t>
  </si>
  <si>
    <t>520112 U Crew Neck Short-Sleeve T-Shirt</t>
  </si>
  <si>
    <t>28,28</t>
  </si>
  <si>
    <t>531116 Swim Active Shorts</t>
  </si>
  <si>
    <t>430110 Waffle Henley Neck Long-sleeve T-shirt</t>
  </si>
  <si>
    <t>https://image.uniqlo.com/UQ/ST3/WesternCommon/imagesgoods/422656/item/goods_66_422656.jpg?width=150</t>
  </si>
  <si>
    <t>430217 Easy Care Striped Regular-fit Long-sleeve Shirt</t>
  </si>
  <si>
    <t>{
  "product_images": [
    "https://image.uniqlo.com/UQ/ST3/WesternCommon/imagesgoods/418876/item/goods_30_418876.jpg",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</si>
  <si>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</si>
  <si>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</si>
  <si>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Printed 3/4 Sleeve Blouse</t>
  </si>
  <si>
    <t>421213 Compression High-rise Skinny Ankle Jeans</t>
  </si>
  <si>
    <t>This incredibly quick-drying DRY-EX t-shirt is great for active sports.</t>
  </si>
  <si>
    <t>https://image.uniqlo.com/UQ/ST3/WesternCommon/imagesgoods/418421/item/goods_19_418421.jpg</t>
  </si>
  <si>
    <t>530115 U Crew Neck Short-sleeve T-shirt</t>
  </si>
  <si>
    <t>431112 Dry Stretch Easy Shorts</t>
  </si>
  <si>
    <t>https://image.uniqlo.com/UQ/ST3/WesternCommon/imagesgoods/418439/item/goods_06_418439.jpg?width=150</t>
  </si>
  <si>
    <t>530212 Easy Care Dobby Slim-fit Long-sleeve Shirt</t>
  </si>
  <si>
    <t>431111 Jersey Easy Shorts</t>
  </si>
  <si>
    <t>431110 Chino Shorts</t>
  </si>
  <si>
    <t>{
  "product_images": [
    "https://image.uniqlo.com/UQ/ST3/WesternCommon/imagesgoods/418421/item/goods_19_418421.jpg",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</si>
  <si>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Silhoute</t>
  </si>
  <si>
    <t>520111 Waffle Crew Neck 3/4 Sleeve T-Shirt</t>
  </si>
  <si>
    <t>430113 Supima® Cotton Crewneck Short-sleeve T-shirt</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</si>
  <si>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</si>
  <si>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Graceful fabric with a chic pattern. Add a touch of elegance to your look.
Parturient montes nascetur ridiculus mus. Risus viverra adipiscing at in tellus integer feugiat. Tortor at risus viverra adipiscing at.</t>
  </si>
  <si>
    <t>High-rise Skinny Flare Ankle Jeans</t>
  </si>
  <si>
    <t>521110 Stretch Satin Mini Skirt</t>
  </si>
  <si>
    <t>https://image.uniqlo.com/UQ/ST3/WesternCommon/imagesgoods/420408/item/goods_64_420408.jpg</t>
  </si>
  <si>
    <t>431215 Ezy Jeans</t>
  </si>
  <si>
    <t>Keep feeling fresh in our incredibly comfortable, high-performance AIRism T-shirt.</t>
  </si>
  <si>
    <t>530114 Supima® Cotton V-neck Short-sleeve T-shirt</t>
  </si>
  <si>
    <t>431214 Ezy Skinny Fit Color Jeans</t>
  </si>
  <si>
    <t>420217 Rayon Printed Long-sleeve Blouse</t>
  </si>
  <si>
    <t>431113 Light Cotton Easy Shorts (online Exclusive)</t>
  </si>
  <si>
    <t>{
  "product_images": [
    "https://image.uniqlo.com/UQ/ST3/WesternCommon/imagesgoods/420408/item/goods_64_420408.jpg",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</si>
  <si>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421117 Pleated High-waisted Long Skirt</t>
  </si>
  <si>
    <t>431213 Stretch Selvedge Slim-fit Jeans</t>
  </si>
  <si>
    <t>On-trend flared ankle-length jeans. High-rise style makes legs look longer.
Diam sit amet nisl suscipit adipiscing bibendum est. Urna neque viverra justo nec ultrices dui sapien eget. Ultricies integer quis auctor elit sed vulputate mi.</t>
  </si>
  <si>
    <t>Rayon Striped Long-sleeve Blouse</t>
  </si>
  <si>
    <t>https://image.uniqlo.com/UQ/ST3/WesternCommon/imagesgoods/418411/item/goods_69_418411.jpg</t>
  </si>
  <si>
    <t>520118 Dry-ex Printed Short-sleeve Crew Neck T-shirt</t>
  </si>
  <si>
    <t>521213 Compression High-rise Skinny Ankle Jeans</t>
  </si>
  <si>
    <t>531111 Jersey Easy Shorts</t>
  </si>
  <si>
    <t>431118 Jersey Easy Shorts</t>
  </si>
  <si>
    <t>431114 Kando Shorts</t>
  </si>
  <si>
    <t>{
  "product_images": [
    "https://image.uniqlo.com/UQ/ST3/WesternCommon/imagesgoods/418411/item/goods_69_418411.jpg",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</si>
  <si>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420210 Drape Mock Neck Half-sleeve Blouse</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</si>
  <si>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</si>
  <si>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421111 Jacquard Knee Length Flare Skirt</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</si>
  <si>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</si>
  <si>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Washed Striped Long-sleeve T-shirt</t>
  </si>
  <si>
    <t>531212 Regular-fit Tapered Jeans</t>
  </si>
  <si>
    <t>https://image.uniqlo.com/UQ/ST3/WesternCommon/imagesgoods/418714/item/goods_03_418714.jpg</t>
  </si>
  <si>
    <t>520218 Rayon Short-sleeve Blouse</t>
  </si>
  <si>
    <t>430219 Easy Care Dobby Regular-fit Long-sleeve Shirt</t>
  </si>
  <si>
    <t>530119 Packaged Dry Crew Neck Short-sleeve T-shirt</t>
  </si>
  <si>
    <t>531220 Regular-fit Tapered Jeans</t>
  </si>
  <si>
    <t>{
  "product_images": [
    "https://image.uniqlo.com/UQ/ST3/WesternCommon/imagesgoods/418714/item/goods_03_418714.jpg",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</si>
  <si>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520219 Printed 3/4 Sleeve Blouse</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</si>
  <si>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</si>
  <si>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Easy Care Striped Stretch Slim-fit Long-sleeve Shirt</t>
  </si>
  <si>
    <t>531114 Kando Shorts</t>
  </si>
  <si>
    <t>https://image.uniqlo.com/UQ/ST3/WesternCommon/imagesgoods/421147/item/goods_64_421147.jpg</t>
  </si>
  <si>
    <t>430218 Super Non-iron Regular-fit Long-sleeve Shirt</t>
  </si>
  <si>
    <t>531217 Stretch Selvedge Slim-fit Jeans</t>
  </si>
  <si>
    <t>431120 Dry Stretch Easy Shorts</t>
  </si>
  <si>
    <t>530116 U Oversized Crew Neck Short-sleeve T-shirt</t>
  </si>
  <si>
    <t>430114 Supima® Cotton V-neck Short-sleeve T-shirt</t>
  </si>
  <si>
    <t>421212 Compression High-rise Skinny Ankle Jeans</t>
  </si>
  <si>
    <t>{
  "product_images": [
    "https://image.uniqlo.com/UQ/ST3/WesternCommon/imagesgoods/421147/item/goods_64_421147.jpg",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</si>
  <si>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530111 Waffle Crew Neck Long-sleeve T-shirt</t>
  </si>
  <si>
    <t>530110 Waffle Henley Neck Long-sleeve T-shirt</t>
  </si>
  <si>
    <t>530210 Easy Care Checked Slim-fit Long-sleeve Shirt</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</si>
  <si>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</si>
  <si>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Ultra Stretch Skinny Fit Jeans</t>
  </si>
  <si>
    <t>430118 Packaged Dry Ribbed Tank Top</t>
  </si>
  <si>
    <t>520113 Supima® Cotton V-neck Short-sleeve T-shirt</t>
  </si>
  <si>
    <t>https://image.uniqlo.com/UQ/ST3/WesternCommon/imagesgoods/418912/item/goods_09_418912.jpg</t>
  </si>
  <si>
    <t>521217 Mid-rise Relaxed Tapered Ankle Jeans (online Exclusive)</t>
  </si>
  <si>
    <t>530218 Super Non-iron Regular-fit Long-sleeve Shirt</t>
  </si>
  <si>
    <t>531211 Slim-fit Jeans</t>
  </si>
  <si>
    <t>431212 Regular-fit Tapered Jeans</t>
  </si>
  <si>
    <t>421216 High-rise Straight Jeans</t>
  </si>
  <si>
    <t>530220 Easy Care Dobby Regular-fit Long-sleeve Shirt</t>
  </si>
  <si>
    <t>{
  "product_images": [
    "https://image.uniqlo.com/UQ/ST3/WesternCommon/imagesgoods/418912/item/goods_09_418912.jpg",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</si>
  <si>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Pocket</t>
  </si>
  <si>
    <t>521118 Pleated Long Skirt</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</si>
  <si>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</si>
  <si>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421112 Stretch Skirt (online Exclusive)</t>
  </si>
  <si>
    <t>Easy Care Oxford Slim-fit Long-sleeve Shirt</t>
  </si>
  <si>
    <t>530112 Supima® Cotton Crew Neck Long-sleeve T-shirt</t>
  </si>
  <si>
    <t>https://image.uniqlo.com/UQ/ST3/WesternCommon/imagesgoods/411792/item/goods_72_411792.jpg</t>
  </si>
  <si>
    <t>431210 Ultra Stretch Skinny Fit Jeans</t>
  </si>
  <si>
    <t>520212 Drape French Sleeve Tunic</t>
  </si>
  <si>
    <t>531120 Dry Stretch Easy Shorts</t>
  </si>
  <si>
    <t>531216 Ultra Stretch Skinny Fit Jeans</t>
  </si>
  <si>
    <t>421110 Stretch Satin Mini Skirt</t>
  </si>
  <si>
    <t>430116 U Oversized Crew Neck Short-sleeve T-shirt</t>
  </si>
  <si>
    <t>{
  "product_images": [
    "https://image.uniqlo.com/UQ/ST3/WesternCommon/imagesgoods/411792/item/goods_72_411792.jpg",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</si>
  <si>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Id diam maecenas ultricies mi eget mauris. Pretium quam vulputate dignissim suspendisse in est ante. Phasellus egestas tellus rutrum tellus pellentesque eu tincidunt tortor. Et tortor consequat id porta nibh venenatis cras sed.</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</si>
  <si>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</si>
  <si>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Drape Mock Neck Half-sleeve Blouse</t>
  </si>
  <si>
    <t>https://image.uniqlo.com/UQ/ST3/WesternCommon/imagesgoods/418397/item/goods_68_418397.jpg</t>
  </si>
  <si>
    <t>{
  "product_images": [
    "https://image.uniqlo.com/UQ/ST3/WesternCommon/imagesgoods/418397/item/goods_68_418397.jpg",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</si>
  <si>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</si>
  <si>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Printed Flare Skirt</t>
  </si>
  <si>
    <t>https://image.uniqlo.com/UQ/ST3/WesternCommon/imagesgoods/418877/item/goods_00_418877.jpg</t>
  </si>
  <si>
    <t>{
  "product_images": [
    "https://image.uniqlo.com/UQ/ST3/WesternCommon/imagesgoods/418877/item/goods_00_418877.jpg",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</si>
  <si>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 vitae turpis massa sed elementum tempus egestas. Amet consectetur adipiscing elit duis tristique sollicitudin nibh sit. Eu feugiat pretium nibh ipsum consequat nisl vel. Pretium nibh ipsum consequat nisl. Dolor morbi non arcu risus quis varius quam quisque.</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</si>
  <si>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</si>
  <si>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Chino Front Button Long Skirt</t>
  </si>
  <si>
    <t>https://image.uniqlo.com/UQ/ST3/WesternCommon/imagesgoods/420792/item/goods_31_420792.jpg</t>
  </si>
  <si>
    <t>{
  "product_images": [
    "https://image.uniqlo.com/UQ/ST3/WesternCommon/imagesgoods/420792/item/goods_31_420792.jpg",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</si>
  <si>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Volutpat ac tincidunt vitae semper quis lectus nulla at volutpat. Quis lectus nulla at volutpat diam ut venenatis. Quis hendrerit dolor magna eget. Mauris vitae ultricies leo integer malesuada nunc vel risus. Diam volutpat commodo sed egestas egestas.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</si>
  <si>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</si>
  <si>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Light Cotton Easy Shorts (online Exclusive)</t>
  </si>
  <si>
    <t>Shorts</t>
  </si>
  <si>
    <t>https://image.uniqlo.com/UQ/ST3/WesternCommon/imagesgoods/416739/item/goods_68_416739.jpg</t>
  </si>
  <si>
    <t>{
  "product_images": [
    "https://image.uniqlo.com/UQ/ST3/WesternCommon/imagesgoods/416739/item/goods_68_416739.jpg",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</si>
  <si>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</si>
  <si>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</si>
  <si>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Easy Care Striped Regular-fit Long-sleeve Shirt</t>
  </si>
  <si>
    <t>https://image.uniqlo.com/UQ/ST3/WesternCommon/imagesgoods/421124/item/goods_04_421124.jpg</t>
  </si>
  <si>
    <t>{
  "product_images": [
    "https://image.uniqlo.com/UQ/ST3/WesternCommon/imagesgoods/421124/item/goods_04_421124.jpg",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</si>
  <si>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</si>
  <si>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</si>
  <si>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Slim-fit Jeans</t>
  </si>
  <si>
    <t>https://image.uniqlo.com/UQ/ST3/WesternCommon/imagesgoods/420804/item/goods_67_420804.jpg</t>
  </si>
  <si>
    <t>https://image.uniqlo.com/UQ/ST3/WesternCommon/imagesgoods/418397/item/goods_68_418397.jpg?width=150</t>
  </si>
  <si>
    <t>{
  "product_images": [
    "https://image.uniqlo.com/UQ/ST3/WesternCommon/imagesgoods/420804/item/goods_67_420804.jpg",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</si>
  <si>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</si>
  <si>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Drape Crew Neck Short-sleeve T-shirt</t>
  </si>
  <si>
    <t>https://image.uniqlo.com/UQ/ST3/WesternCommon/imagesgoods/413696/item/goods_70_413696.jpg</t>
  </si>
  <si>
    <t>Now with rolled cuffs and an updated back design.</t>
  </si>
  <si>
    <t>https://image.uniqlo.com/UQ/ST3/WesternCommon/imagesgoods/418398/item/goods_59_418398.jpg?width=150</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</si>
  <si>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</si>
  <si>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A graceful shape in rich fabric. Wrinkle-resistant for easy care.</t>
  </si>
  <si>
    <t>https://image.uniqlo.com/UQ/ST3/WesternCommon/imagesgoods/420389/item/goods_01_420389.jpg?width=150</t>
  </si>
  <si>
    <t>Oversized tunic length with an on-trend straight silhouette.</t>
  </si>
  <si>
    <t>https://image.uniqlo.com/UQ/ST3/WesternCommon/imagesgoods/418394/item/goods_59_418394.jpg?width=150</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</si>
  <si>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</si>
  <si>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</si>
  <si>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</si>
  <si>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Waffle Crew Neck 3/4 Sleeve T-Shirt</t>
  </si>
  <si>
    <t>Versatile basic design.</t>
  </si>
  <si>
    <t>https://image.uniqlo.com/UQ/ST3/WesternCommon/imagesgoods/418234/item/goods_11_418234.jpg</t>
  </si>
  <si>
    <t>https://image.uniqlo.com/UQ/ST3/WesternCommon/imagesgoods/414138/item/goods_09_414138.jpg?width=150</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</si>
  <si>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</si>
  <si>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Designed with opaque material, our rayon blouse has stunning new details.</t>
  </si>
  <si>
    <t>https://image.uniqlo.com/UQ/ST3/WesternCommon/imagesgoods/418414/item/goods_69_418414.jpg?width=150</t>
  </si>
  <si>
    <t>A stunning design with a V- neck and full sleeves.</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</si>
  <si>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</si>
  <si>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https://image.uniqlo.com/UQ/ST3/WesternCommon/imagesgoods/418411/item/goods_69_418411.jpg?width=150</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</si>
  <si>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</si>
  <si>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Pleated Long Skirt</t>
  </si>
  <si>
    <t>https://image.uniqlo.com/UQ/ST3/WesternCommon/imagesgoods/420532/item/goods_60_420532.jpg</t>
  </si>
  <si>
    <t>Our versatile rayon blouse, now in stripes.</t>
  </si>
  <si>
    <t>https://image.uniqlo.com/UQ/ST3/WesternCommon/imagesgoods/420845/item/goods_01_420845.jpg?width=150</t>
  </si>
  <si>
    <t>{
  "product_images": [
    "https://image.uniqlo.com/UQ/ST3/WesternCommon/imagesgoods/420532/item/goods_60_420532.jpg",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</si>
  <si>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</si>
  <si>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</si>
  <si>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High-rise Wide Cropped Jeans</t>
  </si>
  <si>
    <t>Our versatile rayon blouse is a wardrobe essential.</t>
  </si>
  <si>
    <t>https://image.uniqlo.com/UQ/ST3/WesternCommon/imagesgoods/422163/item/goods_63_422163.jpg</t>
  </si>
  <si>
    <t>https://image.uniqlo.com/UQ/ST3/WesternCommon/imagesgoods/414141/item/goods_57_414141.jpg?width=150</t>
  </si>
  <si>
    <t>{
  "product_images": [
    "https://image.uniqlo.com/UQ/ST3/WesternCommon/imagesgoods/422163/item/goods_63_422163.jpg",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</si>
  <si>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t>
  </si>
  <si>
    <t>https://image.uniqlo.com/UQ/ST3/WesternCommon/imagesgoods/418421/item/goods_19_418421.jpg?width=150</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</si>
  <si>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</si>
  <si>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U Crew Neck Short-sleeve T-shirt</t>
  </si>
  <si>
    <t>https://image.uniqlo.com/UQ/ST3/WesternCommon/imagesgoods/419571/item/goods_24_419571.jpg</t>
  </si>
  <si>
    <t>Graceful fabric with a chic pattern. Add a touch of elegance to your look.</t>
  </si>
  <si>
    <t>{
  "product_images": [
    "https://image.uniqlo.com/UQ/ST3/WesternCommon/imagesgoods/419571/item/goods_24_419571.jpg",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</si>
  <si>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</si>
  <si>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Hokusai Blue Light Cotton Easy Shorts (Online Exclusive)</t>
  </si>
  <si>
    <t>https://image.uniqlo.com/UQ/ST3/WesternCommon/imagesgoods/417457/item/goods_01_417457.jpg</t>
  </si>
  <si>
    <t>{
  "product_images": [
    "https://image.uniqlo.com/UQ/ST3/WesternCommon/imagesgoods/417457/item/goods_01_417457.jpg",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</si>
  <si>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</si>
  <si>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</si>
  <si>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Jersey Easy Shorts</t>
  </si>
  <si>
    <t>https://image.uniqlo.com/UQ/ST3/WesternCommon/imagesgoods/413231/item/goods_03_413231.jpg</t>
  </si>
  <si>
    <t>{
  "product_images": [
    "https://image.uniqlo.com/UQ/ST3/WesternCommon/imagesgoods/413231/item/goods_03_413231.jpg",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</si>
  <si>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</si>
  <si>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1*1 Ribbed Cotton V-neck Long-sleeve T-shirt</t>
  </si>
  <si>
    <t>https://image.uniqlo.com/UQ/ST3/WesternCommon/imagesgoods/413993/item/goods_69_413993.jpg</t>
  </si>
  <si>
    <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t>
  </si>
  <si>
    <t>{
  "product_images": [
    "https://image.uniqlo.com/UQ/ST3/WesternCommon/imagesgoods/413993/item/goods_69_413993.jpg",
    "https://image.uniqlo.com/UQ/ST3/WesternCommon/imagesgoods/413993/item/goods_00_413993.jpg",
    "https://image.uniqlo.com/UQ/ST3/WesternCommon/imagesgoods/413993/item/goods_03_413993.jpg",
    "https://image.uniqlo.com/UQ/ST3/WesternCommon/imagesgoods/413993/item/goods_09_413993.jpg",
    "https://image.uniqlo.com/UQ/ST3/WesternCommon/imagesgoods/413993/item/goods_15_413993.jpg",
    "https://image.uniqlo.com/UQ/ST3/WesternCommon/imagesgoods/413993/item/goods_31_413993.jpg"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</si>
  <si>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Laoreet non curabitur gravida arcu ac. Volutpat maecenas volutpat blandit aliquam etiam. Nec ultrices dui sapien eget mi proin sed libero. Tellus elementum sagittis vitae et leo duis ut. Donec massa sapien faucibus et molestie.</t>
  </si>
  <si>
    <t>Ribbed knit material with excellent stretch.
Iaculis urna id volutpat lacus laoreet non curabitur gravida arcu. Ut consequat semper viverra nam libero justo. Sit amet risus nullam eget. Nisl condimentum id venenatis a condimentum vitae sapien pellentesque.</t>
  </si>
  <si>
    <t>Ribbed Pencil Long Skirt (online Exclusive)</t>
  </si>
  <si>
    <t>Velit aliquet sagittis id consectetur purus ut faucibus. Sapien nec sagittis aliquam malesuada bibendum arcu vitae. In iaculis nunc sed augue lacus viverra vitae congue eu. Senectus et netus et malesuada fames ac turpis.</t>
  </si>
  <si>
    <t>https://image.uniqlo.com/UQ/ST3/WesternCommon/imagesgoods/421863/item/goods_56_421863.jpg</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</si>
  <si>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</si>
  <si>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</si>
  <si>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</si>
  <si>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
  "product_images": [
    "https://image.uniqlo.com/UQ/ST3/WesternCommon/imagesgoods/421863/item/goods_56_421863.jpg",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</si>
  <si>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https://image.uniqlo.com/UQ/ST3/WesternCommon/imagesgoods/421709/item/goods_30_421709.jpg?width=150</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</si>
  <si>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</si>
  <si>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Easy Care Dobby Stretch Slim-fit Long-sleeve Shirt</t>
  </si>
  <si>
    <t>https://image.uniqlo.com/UQ/ST3/WesternCommon/imagesgoods/421097/item/goods_00_421097.jpg</t>
  </si>
  <si>
    <t>Now updated in softer material with a sleeker silhouette.</t>
  </si>
  <si>
    <t>https://image.uniqlo.com/UQ/ST3/WesternCommon/imagesgoods/418254/item/goods_08_418254.jpg?width=150</t>
  </si>
  <si>
    <t>{
  "product_images": [
    "https://image.uniqlo.com/UQ/ST3/WesternCommon/imagesgoods/421097/item/goods_00_421097.jpg",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</si>
  <si>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elegant and comfortable jacquard skirt with a perfectly flared silhouette.</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</si>
  <si>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</si>
  <si>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https://image.uniqlo.com/UQ/ST3/WesternCommon/imagesgoods/418885/sub/goods_418885_sub5.jpg?width=150</t>
  </si>
  <si>
    <t>Packaged Dry Crew Neck Short-sleeve T-shirt</t>
  </si>
  <si>
    <t>https://image.uniqlo.com/UQ/ST3/WesternCommon/imagesgoods/417747/item/goods_12_417747.jpg</t>
  </si>
  <si>
    <t>A slim-cut skirt with added stretch for easy movement.</t>
  </si>
  <si>
    <t>https://image.uniqlo.com/UQ/ST3/WesternCommon/imagesgoods/418876/item/goods_30_418876.jpg?width=150</t>
  </si>
  <si>
    <t>{
  "product_images": [
    "https://image.uniqlo.com/UQ/ST3/WesternCommon/imagesgoods/417747/item/goods_12_417747.jpg",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</si>
  <si>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Full skirt with an elegant drape and flowing silhouette.</t>
  </si>
  <si>
    <t>https://image.uniqlo.com/UQ/ST3/WesternCommon/imagesgoods/418877/item/goods_00_418877.jpg?width=150</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</si>
  <si>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</si>
  <si>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Chino Shorts</t>
  </si>
  <si>
    <t>https://image.uniqlo.com/UQ/ST3/WesternCommon/imagesgoods/414669/item/goods_56_414669.jpg</t>
  </si>
  <si>
    <t>This rayon skirt has a light, silky feel.</t>
  </si>
  <si>
    <t>https://image.uniqlo.com/UQ/ST3/WesternCommon/imagesgoods/419718/item/goods_35_419718.jpg?width=150</t>
  </si>
  <si>
    <t>{
  "product_images": [
    "https://image.uniqlo.com/UQ/ST3/WesternCommon/imagesgoods/414669/item/goods_56_414669.jpg",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</si>
  <si>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</si>
  <si>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Rayon Printed Long-sleeve Blouse</t>
  </si>
  <si>
    <t>https://image.uniqlo.com/UQ/ST3/WesternCommon/imagesgoods/420845/item/goods_01_420845.jpg</t>
  </si>
  <si>
    <t>Gathered skirt with a beautiful flared silhouette.</t>
  </si>
  <si>
    <t>https://image.uniqlo.com/UQ/ST3/WesternCommon/imagesgoods/421863/item/goods_56_421863.jpg?width=150</t>
  </si>
  <si>
    <t>On-trend midi-length skirt with a back slit for easy movement.</t>
  </si>
  <si>
    <t>https://image.uniqlo.com/UQ/ST3/WesternCommon/imagesgoods/420358/item/goods_35_420358.jpg?width=150</t>
  </si>
  <si>
    <t>{
  "product_images": [
    "https://image.uniqlo.com/UQ/ST3/WesternCommon/imagesgoods/420845/item/goods_01_420845.jpg",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</si>
  <si>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</si>
  <si>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Elegant, pleated design in an on-trend, maxi length.</t>
  </si>
  <si>
    <t>https://image.uniqlo.com/UQ/ST3/WesternCommon/imagesgoods/420532/item/goods_60_420532.jpg?width=150</t>
  </si>
  <si>
    <t>Our long skirt with flowing pleats. An on-trend wardrobe essential.</t>
  </si>
  <si>
    <t>https://image.uniqlo.com/UQ/ST3/WesternCommon/imagesgoods/420792/item/goods_31_420792.jpg?width=150</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</si>
  <si>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</si>
  <si>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Casual skirt in chino fabric with metal buttons.</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</si>
  <si>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</si>
  <si>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Linen Blend Shorts</t>
  </si>
  <si>
    <t>https://image.uniqlo.com/UQ/ST3/WesternCommon/imagesgoods/414254/item/goods_35_414254.jpg</t>
  </si>
  <si>
    <t>{
  "product_images": [
    "https://image.uniqlo.com/UQ/ST3/WesternCommon/imagesgoods/414254/item/goods_35_414254.jpg",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</si>
  <si>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</si>
  <si>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Easy Care Checked Slim-fit Long-sleeve Shirt</t>
  </si>
  <si>
    <t>https://image.uniqlo.com/UQ/ST3/WesternCommon/imagesgoods/422428/item/goods_08_422428.jpg</t>
  </si>
  <si>
    <t>{
  "product_images": [
    "https://image.uniqlo.com/UQ/ST3/WesternCommon/imagesgoods/422428/item/goods_08_422428.jpg",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</si>
  <si>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</si>
  <si>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https://image.uniqlo.com/UQ/ST3/WesternCommon/imagesgoods/416827/item/goods_11_416827.jpg</t>
  </si>
  <si>
    <t>{
  "product_images": [
    "https://image.uniqlo.com/UQ/ST3/WesternCommon/imagesgoods/416827/item/goods_11_416827.jpg",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</si>
  <si>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</si>
  <si>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Easy Care Stretch Slim-fit Long-sleeve Shirt</t>
  </si>
  <si>
    <t>https://image.uniqlo.com/UQ/ST3/WesternCommon/imagesgoods/416851/item/goods_69_416851.jpg</t>
  </si>
  <si>
    <t>{
  "product_images": [
    "https://image.uniqlo.com/UQ/ST3/WesternCommon/imagesgoods/416851/item/goods_69_416851.jpg",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</si>
  <si>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</si>
  <si>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https://image.uniqlo.com/UQ/ST3/WesternCommon/imagesgoods/418394/item/goods_59_418394.jpg</t>
  </si>
  <si>
    <t>{
  "product_images": [
    "https://image.uniqlo.com/UQ/ST3/WesternCommon/imagesgoods/418394/item/goods_59_418394.jpg",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</si>
  <si>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</si>
  <si>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https://image.uniqlo.com/UQ/ST3/WesternCommon/imagesgoods/420408/item/goods_08_420408.jpg?width=150</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</si>
  <si>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</si>
  <si>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https://image.uniqlo.com/UQ/ST3/WesternCommon/imagesgoods/413174/item/goods_00_413174.jpg</t>
  </si>
  <si>
    <t>On-trend flared ankle-length jeans. High-rise style makes legs look longer.</t>
  </si>
  <si>
    <t>Pattern, L Size</t>
  </si>
  <si>
    <t>https://image.uniqlo.com/UQ/ST3/WesternCommon/imagesgoods/420408/item/goods_64_420408.jpg?width=150</t>
  </si>
  <si>
    <t>{
  "product_images": [
    "https://image.uniqlo.com/UQ/ST3/WesternCommon/imagesgoods/413174/item/goods_00_413174.jpg",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</si>
  <si>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https://image.uniqlo.com/UQ/ST3/WesternCommon/imagesgoods/421379/item/goods_00_421379.jpg?width=150</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</si>
  <si>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</si>
  <si>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Mid-rise Relaxed Tapered Ankle Jeans (online Exclusive)</t>
  </si>
  <si>
    <t>https://image.uniqlo.com/UQ/ST3/WesternCommon/imagesgoods/420679/item/goods_65_420679.jpg</t>
  </si>
  <si>
    <t>Soft compression denim fabric is woven with 140 denier stretch thread developed by top manufacturer Kaihara Inc.</t>
  </si>
  <si>
    <t>https://image.uniqlo.com/UQ/ST3/WesternCommon/imagesgoods/418865/item/goods_68_418865.jpg?width=150</t>
  </si>
  <si>
    <t>{
  "product_images": [
    "https://image.uniqlo.com/UQ/ST3/WesternCommon/imagesgoods/420679/item/goods_65_420679.jpg",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</si>
  <si>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These chic ankle-length jeans flatter your figure.</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</si>
  <si>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</si>
  <si>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Pleated High-waisted Long Skirt</t>
  </si>
  <si>
    <t>https://image.uniqlo.com/UQ/ST3/WesternCommon/imagesgoods/422414/item/goods_65_422414.jpg?width=150</t>
  </si>
  <si>
    <t>https://image.uniqlo.com/UQ/ST3/WesternCommon/imagesgoods/420358/item/goods_35_420358.jpg</t>
  </si>
  <si>
    <t>Part of a collection of progressive essentials created in our Paris atelier by artistic director Christophe Lemaire and a team of international designers.</t>
  </si>
  <si>
    <t>https://image.uniqlo.com/UQ/ST3/WesternCommon/imagesgoods/422163/item/goods_63_422163.jpg?width=150</t>
  </si>
  <si>
    <t>{
  "product_images": [
    "https://image.uniqlo.com/UQ/ST3/WesternCommon/imagesgoods/420358/item/goods_35_420358.jpg",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</si>
  <si>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</si>
  <si>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https://image.uniqlo.com/UQ/ST3/WesternCommon/imagesgoods/417636/item/goods_63_417636.jpg</t>
  </si>
  <si>
    <t>Our trendy wide leg cropped jeans are our favorite new denim silhouette for the season.</t>
  </si>
  <si>
    <t>https://image.uniqlo.com/UQ/ST3/WesternCommon/imagesgoods/418866/item/goods_63_418866.jpg?width=150</t>
  </si>
  <si>
    <t>High-rise straight jeans with added stretch for comfort.</t>
  </si>
  <si>
    <t>https://image.uniqlo.com/UQ/ST3/WesternCommon/imagesgoods/420679/item/goods_65_420679.jpg?width=150</t>
  </si>
  <si>
    <t>{
  "product_images": [
    "https://image.uniqlo.com/UQ/ST3/WesternCommon/imagesgoods/417636/item/goods_63_417636.jpg",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</si>
  <si>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popular relaxed silhouette. Available in distressed and vintage designs.</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</si>
  <si>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</si>
  <si>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https://image.uniqlo.com/UQ/ST3/WesternCommon/imagesgoods/418869/item/goods_09_418869.jpg?width=150</t>
  </si>
  <si>
    <t>Rayon V-neck Long-sleeve Blouse</t>
  </si>
  <si>
    <t>https://image.uniqlo.com/UQ/ST3/WesternCommon/imagesgoods/418414/item/goods_69_418414.jpg</t>
  </si>
  <si>
    <t>Incredible ultra stretch material in a cut that’s perfect for curvy body types.</t>
  </si>
  <si>
    <t>https://image.uniqlo.com/UQ/ST3/WesternCommon/imagesgoods/418868/item/goods_09_418868.jpg?width=150</t>
  </si>
  <si>
    <t>{
  "product_images": [
    "https://image.uniqlo.com/UQ/ST3/WesternCommon/imagesgoods/418414/item/goods_69_418414.jpg",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</si>
  <si>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Stretch material on the pockets for a slimming effect.</t>
  </si>
  <si>
    <t>A stunning design with a V- neck and full sleeves.
Cras adipiscing enim eu turpis egestas pretium. Nec ullamcorper sit amet risus nullam. Enim tortor at auctor urna. Tempus imperdiet nulla malesuada pellentesque elit.</t>
  </si>
  <si>
    <t>Easy Care Dobby Slim-fit Long-sleeve Shirt</t>
  </si>
  <si>
    <t>https://image.uniqlo.com/UQ/ST3/WesternCommon/imagesgoods/411801/item/goods_64_411801.jpg</t>
  </si>
  <si>
    <t>{
  "product_images": [
    "https://image.uniqlo.com/UQ/ST3/WesternCommon/imagesgoods/411801/item/goods_64_411801.jpg",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</si>
  <si>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</si>
  <si>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Drape French Sleeve Tunic</t>
  </si>
  <si>
    <t>https://image.uniqlo.com/UQ/ST3/WesternCommon/imagesgoods/420389/item/goods_01_420389.jpg</t>
  </si>
  <si>
    <t>{
  "product_images": [
    "https://image.uniqlo.com/UQ/ST3/WesternCommon/imagesgoods/420389/item/goods_01_420389.jpg",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</si>
  <si>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</si>
  <si>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https://image.uniqlo.com/UQ/ST3/WesternCommon/imagesgoods/420805/item/goods_63_420805.jpg</t>
  </si>
  <si>
    <t>{
  "product_images": [
    "https://image.uniqlo.com/UQ/ST3/WesternCommon/imagesgoods/420805/item/goods_63_420805.jpg",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</si>
  <si>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</si>
  <si>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t>
  </si>
  <si>
    <t>https://image.uniqlo.com/UQ/ST3/WesternCommon/imagesgoods/418866/item/goods_63_418866.jpg</t>
  </si>
  <si>
    <t>{
  "product_images": [
    "https://image.uniqlo.com/UQ/ST3/WesternCommon/imagesgoods/418866/item/goods_63_418866.jpg",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</si>
  <si>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</si>
  <si>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Ultra Stretch Curvy Fit Jeans</t>
  </si>
  <si>
    <t>https://image.uniqlo.com/UQ/ST3/WesternCommon/imagesgoods/418869/item/goods_09_418869.jpg</t>
  </si>
  <si>
    <t>5212114 U Wide-fit Curved Jeans</t>
  </si>
  <si>
    <t>{
  "product_images": [
    "https://image.uniqlo.com/UQ/ST3/WesternCommon/imagesgoods/418869/item/goods_09_418869.jpg",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</si>
  <si>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</si>
  <si>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Super Non-iron Slim-fit Long-sleeve Shirt</t>
  </si>
  <si>
    <t>https://image.uniqlo.com/UQ/ST3/WesternCommon/imagesgoods/418700/item/goods_35_418700.jpg?width=150</t>
  </si>
  <si>
    <t>https://image.uniqlo.com/UQ/ST3/WesternCommon/imagesgoods/421109/item/goods_64_421109.jpg</t>
  </si>
  <si>
    <t>100% cotton waffle material. For an effortless, casual style.</t>
  </si>
  <si>
    <t>https://image.uniqlo.com/UQ/ST3/WesternCommon/imagesgoods/419748/item/goods_01_419748.jpg?width=150</t>
  </si>
  <si>
    <t>For an effortless, casual style.</t>
  </si>
  <si>
    <t>{
  "product_images": [
    "https://image.uniqlo.com/UQ/ST3/WesternCommon/imagesgoods/421109/item/goods_64_421109.jpg",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</si>
  <si>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https://image.uniqlo.com/UQ/ST3/WesternCommon/imagesgoods/420272/item/goods_00_420272.jpg?width=150</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</si>
  <si>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</si>
  <si>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Packaged Dry Ribbed Tank Top</t>
  </si>
  <si>
    <t>https://image.uniqlo.com/UQ/ST3/WesternCommon/imagesgoods/413488/item/goods_03_413488.jpg</t>
  </si>
  <si>
    <t>An elegant T-shirt made from the finest cotton.</t>
  </si>
  <si>
    <t>https://image.uniqlo.com/UQ/ST3/WesternCommon/imagesgoods/414349/item/goods_59_414349.jpg?width=150</t>
  </si>
  <si>
    <t>{
  "product_images": [
    "https://image.uniqlo.com/UQ/ST3/WesternCommon/imagesgoods/413488/item/goods_03_413488.jpg",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</si>
  <si>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A T-shirt that’s stylish all on its own.</t>
  </si>
  <si>
    <t>https://image.uniqlo.com/UQ/ST3/WesternCommon/imagesgoods/414350/item/goods_69_414350.jpg?width=150</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</si>
  <si>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</si>
  <si>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https://image.uniqlo.com/UQ/ST3/WesternCommon/imagesgoods/418695/item/goods_00_418695.jpg</t>
  </si>
  <si>
    <t>100% Supima® cotton. Now with a sleek V-neck.</t>
  </si>
  <si>
    <t>https://image.uniqlo.com/UQ/ST3/WesternCommon/imagesgoods/419571/item/goods_24_419571.jpg?width=150</t>
  </si>
  <si>
    <t>{
  "product_images": [
    "https://image.uniqlo.com/UQ/ST3/WesternCommon/imagesgoods/418695/item/goods_00_418695.jpg",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</si>
  <si>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t>
  </si>
  <si>
    <t>https://image.uniqlo.com/UQ/ST3/WesternCommon/imagesgoods/419572/item/goods_18_419572.jpg?width=150</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</si>
  <si>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</si>
  <si>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Ezy Jeans</t>
  </si>
  <si>
    <t>https://image.uniqlo.com/UQ/ST3/WesternCommon/imagesgoods/418913/item/goods_09_418913.jpg</t>
  </si>
  <si>
    <t>Oversized Comfort</t>
  </si>
  <si>
    <t>{
  "product_images": [
    "https://image.uniqlo.com/UQ/ST3/WesternCommon/imagesgoods/418913/item/goods_09_418913.jpg",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</si>
  <si>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</si>
  <si>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https://image.uniqlo.com/UQ/ST3/WesternCommon/imagesgoods/418714/item/goods_03_418714.jpg?width=150</t>
  </si>
  <si>
    <t>Airism Seamless Long-sleeve T-shirt</t>
  </si>
  <si>
    <t>https://image.uniqlo.com/UQ/ST3/WesternCommon/imagesgoods/418439/item/goods_06_418439.jpg</t>
  </si>
  <si>
    <t>Thick 100% cotton T-shirt. Boat neck and stripes for a jaunty style.</t>
  </si>
  <si>
    <t>https://image.uniqlo.com/UQ/ST3/WesternCommon/imagesgoods/413488/item/goods_03_413488.jpg?width=150</t>
  </si>
  <si>
    <t>{
  "product_images": [
    "https://image.uniqlo.com/UQ/ST3/WesternCommon/imagesgoods/418439/item/goods_06_418439.jpg",
    "https://image.uniqlo.com/UQ/ST3/WesternCommon/imagesgoods/418439/sub/goods_418439_sub1.jpg",
    "https://image.uniqlo.com/UQ/ST3/WesternCommon/imagesgoods/418439/sub/goods_418439_sub11.jpg",
    "https://image.uniqlo.com/UQ/ST3/WesternCommon/imagesgoods/418439/sub/goods_418439_sub11.jpg",
    "https://image.uniqlo.com/UQ/ST3/WesternCommon/imagesgoods/418439/sub/goods_418439_sub3.jpg",
    "https://image.uniqlo.com/UQ/ST3/WesternCommon/imagesgoods/418439/sub/goods_418439_sub4.jpg"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</si>
  <si>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</si>
  <si>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Rayon Short-sleeve Blouse</t>
  </si>
  <si>
    <t>https://image.uniqlo.com/UQ/ST3/WesternCommon/imagesgoods/414141/item/goods_57_414141.jpg</t>
  </si>
  <si>
    <t>Soft cotton with DRY technology. A useful top that can be worn alone or layered.</t>
  </si>
  <si>
    <t>https://image.uniqlo.com/UQ/ST3/WesternCommon/imagesgoods/418695/item/goods_00_418695.jpg?width=150</t>
  </si>
  <si>
    <t>Smooth and comfortable T-shirt with a casual, cotton-like texture.</t>
  </si>
  <si>
    <t>{
  "product_images": [
    "https://image.uniqlo.com/UQ/ST3/WesternCommon/imagesgoods/414141/item/goods_57_414141.jpg",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</si>
  <si>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</si>
  <si>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https://image.uniqlo.com/UQ/ST3/WesternCommon/imagesgoods/417747/item/goods_12_417747.jpg?width=150</t>
  </si>
  <si>
    <t>Wonderfully soft and smooth. Color at the neck gives it a more casual look.</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</si>
  <si>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</si>
  <si>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Stretch Skirt (online Exclusive)</t>
  </si>
  <si>
    <t>https://image.uniqlo.com/UQ/ST3/WesternCommon/imagesgoods/418885/sub/goods_418885_sub5.jpg</t>
  </si>
  <si>
    <t>{
  "product_images": [
    "https://image.uniqlo.com/UQ/ST3/WesternCommon/imagesgoods/418885/sub/goods_418885_sub5.jpg",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</si>
  <si>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slim-cut skirt with added stretch for easy movement.
Lacinia at quis risus sed. Mauris in aliquam sem fringilla ut morbi. Scelerisque in dictum non consectetur a erat nam. At varius vel pharetra vel turpis nunc eget lorem.</t>
  </si>
  <si>
    <t>Supima® Cotton Crew Neck Short-sleeve T-shirt</t>
  </si>
  <si>
    <t>https://image.uniqlo.com/UQ/ST3/WesternCommon/imagesgoods/413674/item/goods_00_413674.jpg</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</si>
  <si>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</si>
  <si>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</si>
  <si>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</si>
  <si>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Gathered Skirt</t>
  </si>
  <si>
    <t>https://image.uniqlo.com/UQ/ST3/WesternCommon/imagesgoods/419718/item/goods_35_419718.jpg</t>
  </si>
  <si>
    <t>{
  "product_images": [
    "https://image.uniqlo.com/UQ/ST3/WesternCommon/imagesgoods/419718/item/goods_35_419718.jpg",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</si>
  <si>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</si>
  <si>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U Wide-fit Curved Jeans</t>
  </si>
  <si>
    <t>https://image.uniqlo.com/UQ/ST3/WesternCommon/imagesgoods/422414/item/goods_65_422414.jpg</t>
  </si>
  <si>
    <t>{
  "product_images": [
    "https://image.uniqlo.com/UQ/ST3/WesternCommon/imagesgoods/422414/item/goods_65_422414.jpg",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</si>
  <si>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</si>
  <si>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</si>
  <si>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Striped Boat Neck Long-sleeve T-shirt</t>
  </si>
  <si>
    <t>https://image.uniqlo.com/UQ/ST3/WesternCommon/imagesgoods/418230/item/goods_09_418230.jpg</t>
  </si>
  <si>
    <t>https://image.uniqlo.com/UQ/ST3/WesternCommon/imagesgoods/422428/item/goods_08_422428.jpg?width=150</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</si>
  <si>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</si>
  <si>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Fine material, stitching, tailoring, and design! Our slim-fit check shirt.</t>
  </si>
  <si>
    <t>https://image.uniqlo.com/UQ/ST3/WesternCommon/imagesgoods/421147/item/goods_64_421147.jpg?width=150</t>
  </si>
  <si>
    <t>Excellent stretch for comfort. Basic collar design for versatile styling.</t>
  </si>
  <si>
    <t>https://image.uniqlo.com/UQ/ST3/WesternCommon/imagesgoods/411801/item/goods_64_411801.jpg?width=150</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</si>
  <si>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</si>
  <si>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</si>
  <si>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A woven pattern adds an elegant accent to this wrinkle-resistant, 100% cotton shirt.</t>
  </si>
  <si>
    <t>https://image.uniqlo.com/UQ/ST3/WesternCommon/imagesgoods/421097/item/goods_00_421097.jpg?width=150</t>
  </si>
  <si>
    <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t>
  </si>
  <si>
    <t>Excellent stretch for comfort. In a refined dobby weave.</t>
  </si>
  <si>
    <t>https://image.uniqlo.com/UQ/ST3/WesternCommon/imagesgoods/416851/item/goods_69_416851.jpg?width=150</t>
  </si>
  <si>
    <t>Wrinkle-resistant with a beautiful, smooth texture! A truly versatile classic shirt.</t>
  </si>
  <si>
    <t>https://image.uniqlo.com/UQ/ST3/WesternCommon/imagesgoods/411792/item/goods_72_411792.jpg?width=150</t>
  </si>
  <si>
    <t>Amazing material, stitching, details, and silhouette — the ultimate slim cut shirt.</t>
  </si>
  <si>
    <t>{
  "product_images": [
    "https://image.uniqlo.com/UQ/ST3/WesternCommon/imagesgoods/418439/item/goods_06_418439.jpg",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</si>
  <si>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https://image.uniqlo.com/UQ/ST3/WesternCommon/imagesgoods/421109/item/goods_64_421109.jpg?width=150</t>
  </si>
  <si>
    <t>Keep feeling fresh in our incredibly comfortable, high-performance AIRism T-shirt.
Suscipit tellus mauris a diam maecenas sed enim ut sem. Nibh venenatis cras sed felis eget velit. Eu sem integer vitae justo. Maecenas ultricies mi eget mauris pharetra et.</t>
  </si>
  <si>
    <t>Stretch Selvedge Slim-fit Jeans</t>
  </si>
  <si>
    <t>https://image.uniqlo.com/UQ/ST3/WesternCommon/imagesgoods/409656/item/goods_00_409656.jpg</t>
  </si>
  <si>
    <t>No ironing required. The ultimate no-fuss business shirt in 100% cotton.</t>
  </si>
  <si>
    <t>https://image.uniqlo.com/UQ/ST3/WesternCommon/imagesgoods/421124/item/goods_04_421124.jpg?width=150</t>
  </si>
  <si>
    <t>{
  "product_images": [
    "https://image.uniqlo.com/UQ/ST3/WesternCommon/imagesgoods/409656/item/goods_00_409656.jpg",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</si>
  <si>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</si>
  <si>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Wrinkle-resistant 100% cotton. Button-down collar looks good without a tie.</t>
  </si>
  <si>
    <t>https://image.uniqlo.com/UQ/ST3/WesternCommon/imagesgoods/421104/item/goods_00_421104.jpg?width=150</t>
  </si>
  <si>
    <t>Versatile basic design.
Amet aliquam id diam maecenas ultricies mi eget mauris. Sapien pellentesque habitant morbi tristique senectus. Porta nibh venenatis cras sed felis eget velit aliquet sagittis. Sodales neque sodales ut etiam sit amet nisl.</t>
  </si>
  <si>
    <t>High-rise Ultra Stretch Ankle Jeans</t>
  </si>
  <si>
    <t>https://image.uniqlo.com/UQ/ST3/WesternCommon/imagesgoods/418868/item/goods_09_418868.jpg</t>
  </si>
  <si>
    <t>A 100% cotton shirt that doesn't need ironing. The quintessential business shirt.</t>
  </si>
  <si>
    <t>https://image.uniqlo.com/UQ/ST3/WesternCommon/imagesgoods/416822/item/goods_00_416822.jpg?width=150</t>
  </si>
  <si>
    <t>{
  "product_images": [
    "https://image.uniqlo.com/UQ/ST3/WesternCommon/imagesgoods/418868/item/goods_09_418868.jpg",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</si>
  <si>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</si>
  <si>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https://image.uniqlo.com/UQ/ST3/WesternCommon/imagesgoods/420408/item/goods_08_420408.jpg</t>
  </si>
  <si>
    <t>Wrinkle-resistant with a beautiful, smooth texture! In a stylish Dobby weave.</t>
  </si>
  <si>
    <t>https://image.uniqlo.com/UQ/ST3/WesternCommon/imagesgoods/416827/item/goods_11_416827.jpg?width=150</t>
  </si>
  <si>
    <t>{
  "product_images": [
    "https://image.uniqlo.com/UQ/ST3/WesternCommon/imagesgoods/420408/item/goods_08_420408.jpg",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</si>
  <si>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</si>
  <si>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Dry Stretch Easy Shorts</t>
  </si>
  <si>
    <t>https://image.uniqlo.com/UQ/ST3/WesternCommon/imagesgoods/413230/item/goods_23_413230.jpg</t>
  </si>
  <si>
    <t>{
  "product_images": [
    "https://image.uniqlo.com/UQ/ST3/WesternCommon/imagesgoods/413230/item/goods_23_413230.jpg",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</si>
  <si>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</si>
  <si>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</si>
  <si>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</si>
  <si>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Supima® Cotton Crew Neck Long-sleeve T-shirt</t>
  </si>
  <si>
    <t>https://image.uniqlo.com/UQ/ST3/WesternCommon/imagesgoods/420272/item/goods_00_420272.jpg</t>
  </si>
  <si>
    <t>{
  "product_images": [
    "https://image.uniqlo.com/UQ/ST3/WesternCommon/imagesgoods/420272/item/goods_00_420272.jpg",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</si>
  <si>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</si>
  <si>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</si>
  <si>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https://image.uniqlo.com/UQ/ST3/WesternCommon/imagesgoods/413158/item/goods_69_413158.jpg</t>
  </si>
  <si>
    <t>{
  "product_images": [
    "https://image.uniqlo.com/UQ/ST3/WesternCommon/imagesgoods/413158/item/goods_69_413158.jpg",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</si>
  <si>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</si>
  <si>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https://image.uniqlo.com/UQ/ST3/WesternCommon/imagesgoods/413174/item/goods_00_413174.jpg?width=150</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</si>
  <si>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</si>
  <si>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Jacquard Knee Length Flare Skirt</t>
  </si>
  <si>
    <t>https://image.uniqlo.com/UQ/ST3/WesternCommon/imagesgoods/418254/item/goods_08_418254.jpg</t>
  </si>
  <si>
    <t>Rugged texture with minimal stitch work creates a casual look.</t>
  </si>
  <si>
    <t>https://image.uniqlo.com/UQ/ST3/WesternCommon/imagesgoods/417216/item/goods_03_417216.jpg?width=150</t>
  </si>
  <si>
    <t>{
  "product_images": [
    "https://image.uniqlo.com/UQ/ST3/WesternCommon/imagesgoods/418254/item/goods_08_418254.jpg",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</si>
  <si>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</si>
  <si>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Supima® Cotton Crewneck Short-sleeve T-shirt</t>
  </si>
  <si>
    <t>https://image.uniqlo.com/UQ/ST3/WesternCommon/imagesgoods/414349/item/goods_59_414349.jpg</t>
  </si>
  <si>
    <t>Updated texture and cut for wearing at home or out.</t>
  </si>
  <si>
    <t>https://image.uniqlo.com/UQ/ST3/WesternCommon/imagesgoods/413230/item/goods_23_413230.jpg?width=150</t>
  </si>
  <si>
    <t>{
  "product_images": [
    "https://image.uniqlo.com/UQ/ST3/WesternCommon/imagesgoods/414349/item/goods_59_414349.jpg",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</si>
  <si>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</si>
  <si>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Dry-ex Printed Short-sleeve Crew Neck T-shirt</t>
  </si>
  <si>
    <t>Quick-drying, comfortable, and stretchy shorts with DRY technology.</t>
  </si>
  <si>
    <t>https://image.uniqlo.com/UQ/ST3/WesternCommon/imagesgoods/422656/item/goods_66_422656.jpg</t>
  </si>
  <si>
    <t>https://image.uniqlo.com/UQ/ST3/WesternCommon/imagesgoods/416739/item/goods_68_416739.jpg?width=150</t>
  </si>
  <si>
    <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t>
  </si>
  <si>
    <t>Shorts in cool, light cotton poplin material featuring a Japanese pattern.</t>
  </si>
  <si>
    <t>https://image.uniqlo.com/UQ/ST3/WesternCommon/imagesgoods/417577/item/goods_56_417577.jpg?width=150</t>
  </si>
  <si>
    <t>Short Kando pants with amazing functionality.</t>
  </si>
  <si>
    <t>https://image.uniqlo.com/UQ/ST3/WesternCommon/imagesgoods/414254/item/goods_35_414254.jpg?width=150</t>
  </si>
  <si>
    <t>{
  "product_images": [
    "https://image.uniqlo.com/UQ/ST3/WesternCommon/imagesgoods/422656/item/goods_66_422656.jpg",
    "https://image.uniqlo.com/UQ/ST3/WesternCommon/imagesgoods/422656/item/goods_66_422656.jpg",
    "https://image.uniqlo.com/UQ/ST3/WesternCommon/imagesgoods/422656/sub/goods_422656_sub12.jpg",
    "https://image.uniqlo.com/UQ/ST3/WesternCommon/imagesgoods/422656/sub/goods_422656_sub13.jpg"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</si>
  <si>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</si>
  <si>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Regular-fit Tapered Jeans</t>
  </si>
  <si>
    <t>https://image.uniqlo.com/UQ/ST3/WesternCommon/imagesgoods/418939/item/goods_67_418939.jpg</t>
  </si>
  <si>
    <t>Fresh, soft linen cotton. Gathered in back for a relaxed feel.</t>
  </si>
  <si>
    <t>https://image.uniqlo.com/UQ/ST3/WesternCommon/imagesgoods/416660/item/goods_04_416660.jpg?width=150</t>
  </si>
  <si>
    <t>{
  "product_images": [
    "https://image.uniqlo.com/UQ/ST3/WesternCommon/imagesgoods/418939/item/goods_67_418939.jpg",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</si>
  <si>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Mesh-lined wet/dry shorts for the beach or town. Packable, for easy carrying.</t>
  </si>
  <si>
    <t>https://image.uniqlo.com/UQ/ST3/WesternCommon/imagesgoods/414669/item/goods_56_414669.jpg?width=150</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</si>
  <si>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</si>
  <si>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Rugged texture, leaf print, and minimal stitch work for a casual style.</t>
  </si>
  <si>
    <t>https://image.uniqlo.com/UQ/ST3/WesternCommon/imagesgoods/413231/item/goods_03_413231.jpg?width=150</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</si>
  <si>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</si>
  <si>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https://image.uniqlo.com/UQ/ST3/WesternCommon/imagesgoods/417457/item/goods_01_417457.jpg?width=150</t>
  </si>
  <si>
    <t>Casual skirt in chino fabric with metal buttons.
Diam sit amet nisl suscipit adipiscing bibendum est. Urna neque viverra justo nec ultrices dui sapien eget. Ultricies integer quis auctor elit sed vulputate mi.</t>
  </si>
  <si>
    <t>Hokusai Blue</t>
  </si>
  <si>
    <t>https://image.uniqlo.com/UQ/ST3/WesternCommon/imagesgoods/414600/item/goods_07_414600.jpg?width=150</t>
  </si>
  <si>
    <t>Versatile shorts with stretch for ease of movement.</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</si>
  <si>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</si>
  <si>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</si>
  <si>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Waffle Crew Neck Long-sleeve T-shirt</t>
  </si>
  <si>
    <t>https://image.uniqlo.com/UQ/ST3/WesternCommon/imagesgoods/419748/item/goods_01_419748.jpg</t>
  </si>
  <si>
    <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</si>
  <si>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"https://image.uniqlo.com/UQ/ST3/WesternCommon/imagesgoods/419748/item/goods_01_419748.jpg",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</si>
  <si>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</si>
  <si>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</si>
  <si>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Drape 3/4 Sleeve Blouse</t>
  </si>
  <si>
    <t>https://image.uniqlo.com/UQ/ST3/WesternCommon/imagesgoods/418398/item/goods_59_418398.jpg</t>
  </si>
  <si>
    <t>https://image.uniqlo.com/UQ/ST3/WesternCommon/imagesgoods/418912/item/goods_09_418912.jpg?width=150</t>
  </si>
  <si>
    <t>{
  "product_images": [
    "https://image.uniqlo.com/UQ/ST3/WesternCommon/imagesgoods/418398/item/goods_59_418398.jpg",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</si>
  <si>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super stretchy jeans are the ultimate in style and comfort.</t>
  </si>
  <si>
    <t>A graceful shape in rich fabric. Wrinkle-resistant for easy care.
Mauris nunc congue nisi vitae suscipit tellus mauris a diam. Nulla malesuada pellentesque elit eget gravida cum sociis natoque penatibus. Enim blandit volutpat maecenas volutpat.</t>
  </si>
  <si>
    <t>https://image.uniqlo.com/UQ/ST3/WesternCommon/imagesgoods/420804/item/goods_67_420804.jpg?width=150</t>
  </si>
  <si>
    <t>The classic denim feel with extra comfort.</t>
  </si>
  <si>
    <t>https://image.uniqlo.com/UQ/ST3/WesternCommon/imagesgoods/418939/item/goods_68_418939.jpg?width=150</t>
  </si>
  <si>
    <t>Introducing our new regular fit. Roomy through the leg with a sleek hem.</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</si>
  <si>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</si>
  <si>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https://image.uniqlo.com/UQ/ST3/WesternCommon/imagesgoods/409656/item/goods_00_409656.jpg?width=150</t>
  </si>
  <si>
    <t>https://image.uniqlo.com/UQ/ST3/WesternCommon/imagesgoods/413154/item/goods_69_413154.jpg</t>
  </si>
  <si>
    <t>{
  "product_images": [
    "https://image.uniqlo.com/UQ/ST3/WesternCommon/imagesgoods/413154/item/goods_69_413154.jpg",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</si>
  <si>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Selvedge denim with added stretch, genuine texture and great comfort.</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</si>
  <si>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</si>
  <si>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https://image.uniqlo.com/UQ/ST3/WesternCommon/imagesgoods/418914/item/goods_19_418914.jpg?width=150</t>
  </si>
  <si>
    <t>Our comfortable EZY Jeans in deep hues.</t>
  </si>
  <si>
    <t>https://image.uniqlo.com/UQ/ST3/WesternCommon/imagesgoods/418913/item/goods_09_418913.jpg?width=150</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</si>
  <si>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</si>
  <si>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Swim Active Shorts</t>
  </si>
  <si>
    <t>https://image.uniqlo.com/UQ/ST3/WesternCommon/imagesgoods/416660/item/goods_04_416660.jpg</t>
  </si>
  <si>
    <t>The comfort of sweats plus the stylish look of denim.</t>
  </si>
  <si>
    <t>https://image.uniqlo.com/UQ/ST3/WesternCommon/imagesgoods/417636/item/goods_63_417636.jpg?width=150</t>
  </si>
  <si>
    <t>{
  "product_images": [
    "https://image.uniqlo.com/UQ/ST3/WesternCommon/imagesgoods/416660/item/goods_04_416660.jpg",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</si>
  <si>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</si>
  <si>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Our super stretchy and comfortable skinny jeans in a distressed finish.</t>
  </si>
  <si>
    <t>https://image.uniqlo.com/UQ/ST3/WesternCommon/imagesgoods/413154/item/goods_69_413154.jpg?width=150</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</si>
  <si>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</si>
  <si>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Our stretch selvedge slim-fit jeans are cut straight below the knee for a flattering look.</t>
  </si>
  <si>
    <t>https://image.uniqlo.com/UQ/ST3/WesternCommon/imagesgoods/413158/item/goods_69_413158.jpg?width=150</t>
  </si>
  <si>
    <t>The comfort of sweats plus the look of denim. Our revolutionary EZY jeans.</t>
  </si>
  <si>
    <t>https://image.uniqlo.com/UQ/ST3/WesternCommon/imagesgoods/420805/item/goods_63_420805.jpg?width=150</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</si>
  <si>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</si>
  <si>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Compression High-rise Skinny Ankle Jeans</t>
  </si>
  <si>
    <t>https://image.uniqlo.com/UQ/ST3/WesternCommon/imagesgoods/421379/item/goods_00_421379.jpg</t>
  </si>
  <si>
    <t>The classic denim feel with extra comfort. With an authentic distressed look.</t>
  </si>
  <si>
    <t>https://image.uniqlo.com/UQ/ST3/WesternCommon/imagesgoods/418939/item/goods_67_418939.jpg?width=150</t>
  </si>
  <si>
    <t>{
  "product_images": [
    "https://image.uniqlo.com/UQ/ST3/WesternCommon/imagesgoods/421379/item/goods_00_421379.jpg",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</si>
  <si>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</si>
  <si>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</si>
  <si>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Cotton Relax Fit Crew Neck Long-Sleeve T-Shirt</t>
  </si>
  <si>
    <t>https://image.uniqlo.com/UQ/ST3/WesternCommon/imagesgoods/419974/item/goods_11_419974.jpg</t>
  </si>
  <si>
    <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t>
  </si>
  <si>
    <t>{
  "product_images": [
    "https://image.uniqlo.com/UQ/ST3/WesternCommon/imagesgoods/419974/item/goods_11_419974.jpg",
    "https://image.uniqlo.com/UQ/ST3/WesternCommon/imagesgoods/419974/item/goods_11_419974.jpg",
    "https://image.uniqlo.com/UQ/ST3/WesternCommon/imagesgoods/419974/sub/goods_419974_sub11.jpg",
    "https://image.uniqlo.com/UQ/ST3/WesternCommon/imagesgoods/419974/sub/goods_419974_sub11.jpg",
    "https://image.uniqlo.com/UQ/ST3/WesternCommon/imagesgoods/419974/sub/goods_419974_sub11.jpg",
    "https://image.uniqlo.com/UQ/ST3/WesternCommon/imagesgoods/419974/sub/goods_419974_sub3.jpg"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</si>
  <si>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</si>
  <si>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</si>
  <si>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</si>
  <si>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</si>
  <si>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</si>
  <si>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U Crew Neck Short-Sleeve T-Shirt</t>
  </si>
  <si>
    <t>https://image.uniqlo.com/UQ/ST3/WesternCommon/imagesgoods/421301/item/goods_37_421301.jpg</t>
  </si>
  <si>
    <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t>
  </si>
  <si>
    <t>{
  "product_images": [
    "https://image.uniqlo.com/UQ/ST3/WesternCommon/imagesgoods/421301/item/goods_37_421301.jpg",
    "https://image.uniqlo.com/UQ/ST3/WesternCommon/imagesgoods/421301/item/goods_00_421301.jpg",
    "https://image.uniqlo.com/UQ/ST3/WesternCommon/imagesgoods/421301/item/goods_02_421301.jpg",
    "https://image.uniqlo.com/UQ/ST3/WesternCommon/imagesgoods/421301/item/goods_09_421301.jpg",
    "https://image.uniqlo.com/UQ/ST3/WesternCommon/imagesgoods/421301/item/goods_18_421301.jpg",
    "https://image.uniqlo.com/UQ/ST3/WesternCommon/imagesgoods/421301/item/goods_36_421301.jpg"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</si>
  <si>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</si>
  <si>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Waffle Henley Neck Long-sleeve T-shirt</t>
  </si>
  <si>
    <t>https://image.uniqlo.com/UQ/ST3/WesternCommon/imagesgoods/418700/item/goods_35_418700.jpg</t>
  </si>
  <si>
    <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</si>
  <si>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"https://image.uniqlo.com/UQ/ST3/WesternCommon/imagesgoods/418700/item/goods_35_418700.jpg",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</si>
  <si>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</si>
  <si>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</si>
  <si>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</si>
  <si>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</si>
  <si>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</si>
  <si>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</si>
  <si>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https://image.uniqlo.com/UQ/ST3/WesternCommon/imagesgoods/418865/item/goods_68_418865.jpg</t>
  </si>
  <si>
    <t>{
  "product_images": [
    "https://image.uniqlo.com/UQ/ST3/WesternCommon/imagesgoods/418865/item/goods_68_418865.jpg",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</si>
  <si>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</si>
  <si>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</si>
  <si>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</si>
  <si>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</si>
  <si>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</si>
  <si>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
  "product_images": [
    "https://image.uniqlo.com/UQ/ST3/WesternCommon/imagesgoods/417216/item/goods_03_417216.jpg",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</si>
  <si>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</si>
  <si>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</si>
  <si>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t>
  </si>
  <si>
    <t>{
  "product_images": [
    "https://image.uniqlo.com/UQ/ST3/WesternCommon/imagesgoods/418234/item/goods_11_418234.jpg",
    "https://image.uniqlo.com/UQ/ST3/WesternCommon/imagesgoods/418234/item/goods_11_418234.jpg",
    "https://image.uniqlo.com/UQ/ST3/WesternCommon/imagesgoods/418234/sub/goods_418234_sub11.jpg",
    "https://image.uniqlo.com/UQ/ST3/WesternCommon/imagesgoods/418234/sub/goods_418234_sub12.jpg",
    "https://image.uniqlo.com/UQ/ST3/WesternCommon/imagesgoods/418234/sub/goods_418234_sub13.jpg",
    "https://image.uniqlo.com/UQ/ST3/WesternCommon/imagesgoods/418234/sub/goods_418234_sub2.jpg"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</si>
  <si>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Sagittis purus sit amet volutpat. Suscipit tellus mauris a diam maecenas. Tincidunt augue interdum velit euismod in pellentesque. Purus non enim praesent elementum.</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</si>
  <si>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</si>
  <si>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Stretch Satin Mini Skirt</t>
  </si>
  <si>
    <t>https://image.uniqlo.com/UQ/ST3/WesternCommon/imagesgoods/421709/item/goods_30_421709.jpg</t>
  </si>
  <si>
    <t>{
  "product_images": [
    "https://image.uniqlo.com/UQ/ST3/WesternCommon/imagesgoods/421709/item/goods_30_421709.jpg",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</si>
  <si>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updated in softer material with a sleeker silhouette.
Neque egestas congue quisque egestas diam in arcu cursus euismod. Vestibulum mattis ullamcorper velit sed ullamcorper morbi. Dictum at tempor commodo ullamcorper a lacus vestibulum sed.</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</si>
  <si>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</si>
  <si>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Supima® Cotton V-neck Short-sleeve T-shirt</t>
  </si>
  <si>
    <t>https://image.uniqlo.com/UQ/ST3/WesternCommon/imagesgoods/414350/item/goods_69_414350.jpg</t>
  </si>
  <si>
    <t>{
  "product_images": [
    "https://image.uniqlo.com/UQ/ST3/WesternCommon/imagesgoods/414350/item/goods_69_414350.jpg",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</si>
  <si>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</si>
  <si>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</si>
  <si>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versatile rayon blouse is a wardrobe essential.
At lectus urna duis convallis convallis tellus id interdum. Non curabitur gravida arcu ac. Id eu nisl nunc mi ipsum faucibus vitae.</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</si>
  <si>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</si>
  <si>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</si>
  <si>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</si>
  <si>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</si>
  <si>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Aliquam malesuada bibendum arcu vitae elementum curabitur. Condimentum vitae sapien pellentesque habitant. A diam maecenas sed enim ut sem viverra. Semper eget duis at tellus at.</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</si>
  <si>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</si>
  <si>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Kando Shorts</t>
  </si>
  <si>
    <t>https://image.uniqlo.com/UQ/ST3/WesternCommon/imagesgoods/417577/item/goods_56_417577.jpg</t>
  </si>
  <si>
    <t>{
  "product_images": [
    "https://image.uniqlo.com/UQ/ST3/WesternCommon/imagesgoods/417577/item/goods_56_417577.jpg",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</si>
  <si>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</si>
  <si>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</si>
  <si>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</si>
  <si>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</si>
  <si>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</si>
  <si>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</si>
  <si>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https://image.uniqlo.com/UQ/ST3/WesternCommon/imagesgoods/418939/item/goods_68_418939.jpg</t>
  </si>
  <si>
    <t>{
  "product_images": [
    "https://image.uniqlo.com/UQ/ST3/WesternCommon/imagesgoods/418939/item/goods_68_418939.jpg",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</si>
  <si>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</si>
  <si>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Now in smoother, more opaque material. On-trend loose silhouette.
Risus at ultrices mi tempus imperdiet nulla. Adipiscing elit pellentesque habitant morbi tristique senectus et. Nunc vel risus commodo viverra maecenas accumsan lacus.</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</si>
  <si>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</si>
  <si>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</si>
  <si>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</si>
  <si>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</si>
  <si>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</si>
  <si>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</si>
  <si>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Super Non-iron Regular-fit Long-sleeve Shirt</t>
  </si>
  <si>
    <t>https://image.uniqlo.com/UQ/ST3/WesternCommon/imagesgoods/421104/item/goods_00_421104.jpg</t>
  </si>
  <si>
    <t>{
  "product_images": [
    "https://image.uniqlo.com/UQ/ST3/WesternCommon/imagesgoods/421104/item/goods_00_421104.jpg",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</si>
  <si>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</si>
  <si>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</si>
  <si>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https://image.uniqlo.com/UQ/ST3/WesternCommon/imagesgoods/414600/item/goods_07_414600.jpg</t>
  </si>
  <si>
    <t>{
  "product_images": [
    "https://image.uniqlo.com/UQ/ST3/WesternCommon/imagesgoods/414600/item/goods_07_414600.jpg",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</si>
  <si>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</si>
  <si>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U Oversized Crew Neck Short-sleeve T-shirt</t>
  </si>
  <si>
    <t>https://image.uniqlo.com/UQ/ST3/WesternCommon/imagesgoods/419572/item/goods_18_419572.jpg</t>
  </si>
  <si>
    <t>{
  "product_images": [
    "https://image.uniqlo.com/UQ/ST3/WesternCommon/imagesgoods/419572/item/goods_18_419572.jpg",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</si>
  <si>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</si>
  <si>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</si>
  <si>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</si>
  <si>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</si>
  <si>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</si>
  <si>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</si>
  <si>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</si>
  <si>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</si>
  <si>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</si>
  <si>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</si>
  <si>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https://image.uniqlo.com/UQ/ST3/WesternCommon/imagesgoods/413701/item/goods_66_413701.jpg</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</si>
  <si>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</si>
  <si>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</si>
  <si>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</si>
  <si>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</si>
  <si>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</si>
  <si>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Our long skirt with flowing pleats. An on-trend wardrobe essential.
Diam sit amet nisl suscipit adipiscing bibendum est. Urna neque viverra justo nec ultrices dui sapien eget. Ultricies integer quis auctor elit sed vulputate mi.</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</si>
  <si>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</si>
  <si>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</si>
  <si>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</si>
  <si>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</si>
  <si>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</si>
  <si>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</si>
  <si>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Now updated in softer material with a sleeker silhouette.
Urna neque viverra justo nec ultrices. Suspendisse faucibus interdum posuere lorem. Mauris nunc congue nisi vitae suscipit tellus mauris a diam.</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</si>
  <si>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</si>
  <si>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t>
  </si>
  <si>
    <t>{
  "product_images": [
    "https://image.uniqlo.com/UQ/ST3/WesternCommon/imagesgoods/413701/item/goods_66_413701.jpg",
    "https://image.uniqlo.com/UQ/ST3/WesternCommon/imagesgoods/413701/item/goods_66_413701.jpg",
    "https://image.uniqlo.com/UQ/ST3/WesternCommon/imagesgoods/413701/sub/goods_413701_sub2.jpg",
    "https://image.uniqlo.com/UQ/ST3/WesternCommon/imagesgoods/413701/sub/goods_413701_sub2.jpg",
    "https://image.uniqlo.com/UQ/ST3/WesternCommon/imagesgoods/413701/sub/goods_413701_sub2.jpg",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</si>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</sst>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name val="Arial"/>
    </font>
    <font/>
    <font>
      <b/>
      <name val="Arial"/>
    </font>
    <font>
      <b/>
    </font>
    <font>
      <sz val="11.0"/>
      <color rgb="FF404040"/>
      <name val="Arial"/>
    </font>
    <font>
      <u/>
      <color rgb="FF1155CC"/>
      <name val="Arial"/>
    </font>
    <font>
      <u/>
      <color rgb="FF0000FF"/>
    </font>
    <font>
      <sz val="11.0"/>
      <color rgb="FF404040"/>
      <name val="Helvetica Neue"/>
    </font>
    <font>
      <color rgb="FF000000"/>
      <name val="Roboto"/>
    </font>
    <font>
      <u/>
      <sz val="11.0"/>
      <color rgb="FF404040"/>
      <name val="Arial"/>
    </font>
    <font>
      <u/>
      <sz val="11.0"/>
      <color rgb="FF404040"/>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xf>
    <xf borderId="0" fillId="0" fontId="3" numFmtId="0" xfId="0" applyAlignment="1" applyFont="1">
      <alignment vertical="bottom"/>
    </xf>
    <xf borderId="0" fillId="0" fontId="4" numFmtId="0" xfId="0" applyAlignment="1" applyFont="1">
      <alignment horizontal="left" readingOrder="0" vertical="top"/>
    </xf>
    <xf borderId="0" fillId="0" fontId="2" numFmtId="0" xfId="0" applyAlignment="1" applyFont="1">
      <alignment horizontal="left"/>
    </xf>
    <xf borderId="0" fillId="0" fontId="4" numFmtId="0" xfId="0" applyAlignment="1" applyFont="1">
      <alignment readingOrder="0" shrinkToFit="0" vertical="top" wrapText="0"/>
    </xf>
    <xf borderId="0" fillId="2" fontId="5" numFmtId="0" xfId="0" applyAlignment="1" applyFill="1" applyFont="1">
      <alignment horizontal="left" readingOrder="0"/>
    </xf>
    <xf borderId="0" fillId="0" fontId="1" numFmtId="2" xfId="0" applyAlignment="1" applyFont="1" applyNumberFormat="1">
      <alignment vertical="bottom"/>
    </xf>
    <xf borderId="0" fillId="0" fontId="1" numFmtId="0" xfId="0" applyAlignment="1" applyFont="1">
      <alignment vertical="bottom"/>
    </xf>
    <xf borderId="0" fillId="0" fontId="4" numFmtId="0" xfId="0" applyFont="1"/>
    <xf borderId="0" fillId="0" fontId="2" numFmtId="0" xfId="0" applyAlignment="1" applyFont="1">
      <alignment horizontal="left" readingOrder="0" vertical="top"/>
    </xf>
    <xf borderId="0" fillId="0" fontId="2" numFmtId="0" xfId="0" applyAlignment="1" applyFont="1">
      <alignment horizontal="left" vertical="top"/>
    </xf>
    <xf borderId="0" fillId="0" fontId="6" numFmtId="0" xfId="0" applyAlignment="1" applyFont="1">
      <alignment vertical="bottom"/>
    </xf>
    <xf borderId="0" fillId="0" fontId="7" numFmtId="0" xfId="0" applyAlignment="1" applyFont="1">
      <alignment horizontal="left" readingOrder="0" vertical="top"/>
    </xf>
    <xf borderId="0" fillId="2" fontId="5" numFmtId="0" xfId="0" applyAlignment="1" applyFont="1">
      <alignment horizontal="left" readingOrder="0" vertical="top"/>
    </xf>
    <xf borderId="0" fillId="2" fontId="8" numFmtId="0" xfId="0" applyAlignment="1" applyFont="1">
      <alignment vertical="bottom"/>
    </xf>
    <xf borderId="0" fillId="0" fontId="2" numFmtId="0" xfId="0" applyAlignment="1" applyFont="1">
      <alignment readingOrder="0" shrinkToFit="0" vertical="top" wrapText="0"/>
    </xf>
    <xf borderId="0" fillId="0" fontId="2" numFmtId="2" xfId="0" applyAlignment="1" applyFont="1" applyNumberFormat="1">
      <alignment horizontal="left" readingOrder="0" vertical="top"/>
    </xf>
    <xf borderId="0" fillId="0" fontId="2" numFmtId="0" xfId="0" applyAlignment="1" applyFont="1">
      <alignment readingOrder="0" vertical="top"/>
    </xf>
    <xf borderId="0" fillId="2" fontId="5" numFmtId="0" xfId="0" applyAlignment="1" applyFont="1">
      <alignment horizontal="left" readingOrder="0"/>
    </xf>
    <xf borderId="0" fillId="2" fontId="9" numFmtId="0" xfId="0" applyAlignment="1" applyFont="1">
      <alignment readingOrder="0"/>
    </xf>
    <xf borderId="0" fillId="0" fontId="2" numFmtId="0" xfId="0" applyAlignment="1" applyFont="1">
      <alignment horizontal="left" readingOrder="0"/>
    </xf>
    <xf borderId="0" fillId="0" fontId="1" numFmtId="0" xfId="0" applyAlignment="1" applyFont="1">
      <alignment vertical="bottom"/>
    </xf>
    <xf borderId="0" fillId="2" fontId="10"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readingOrder="0"/>
    </xf>
    <xf borderId="0" fillId="2" fontId="9" numFmtId="0" xfId="0" applyAlignment="1" applyFont="1">
      <alignment readingOrder="0" vertical="top"/>
    </xf>
    <xf borderId="0" fillId="2" fontId="5" numFmtId="0" xfId="0" applyAlignment="1" applyFont="1">
      <alignment vertical="bottom"/>
    </xf>
    <xf borderId="0" fillId="2" fontId="11" numFmtId="0" xfId="0" applyAlignment="1" applyFont="1">
      <alignment vertical="bottom"/>
    </xf>
    <xf borderId="0" fillId="2" fontId="9" numFmtId="0" xfId="0" applyAlignment="1" applyFont="1">
      <alignment vertical="bottom"/>
    </xf>
    <xf borderId="0" fillId="2" fontId="5" numFmtId="0" xfId="0" applyAlignment="1" applyFont="1">
      <alignment horizontal="left" readingOrder="0" vertical="top"/>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16851/item/goods_69_416851.jpg" TargetMode="External"/><Relationship Id="rId42" Type="http://schemas.openxmlformats.org/officeDocument/2006/relationships/hyperlink" Target="https://image.uniqlo.com/UQ/ST3/WesternCommon/imagesgoods/422163/item/goods_63_422163.jpg" TargetMode="External"/><Relationship Id="rId41" Type="http://schemas.openxmlformats.org/officeDocument/2006/relationships/hyperlink" Target="https://image.uniqlo.com/UQ/ST3/WesternCommon/imagesgoods/418394/item/goods_59_418394.jpg" TargetMode="External"/><Relationship Id="rId44" Type="http://schemas.openxmlformats.org/officeDocument/2006/relationships/hyperlink" Target="https://image.uniqlo.com/UQ/ST3/WesternCommon/imagesgoods/420679/item/goods_65_420679.jpg" TargetMode="External"/><Relationship Id="rId43" Type="http://schemas.openxmlformats.org/officeDocument/2006/relationships/hyperlink" Target="https://image.uniqlo.com/UQ/ST3/WesternCommon/imagesgoods/413174/item/goods_00_413174.jpg" TargetMode="External"/><Relationship Id="rId46" Type="http://schemas.openxmlformats.org/officeDocument/2006/relationships/hyperlink" Target="https://image.uniqlo.com/UQ/ST3/WesternCommon/imagesgoods/417636/item/goods_63_417636.jpg" TargetMode="External"/><Relationship Id="rId45" Type="http://schemas.openxmlformats.org/officeDocument/2006/relationships/hyperlink" Target="https://image.uniqlo.com/UQ/ST3/WesternCommon/imagesgoods/420358/item/goods_35_420358.jpg" TargetMode="External"/><Relationship Id="rId107" Type="http://schemas.openxmlformats.org/officeDocument/2006/relationships/hyperlink" Target="https://image.uniqlo.com/UQ/ST3/WesternCommon/imagesgoods/422414/item/goods_65_422414.jpg" TargetMode="External"/><Relationship Id="rId106" Type="http://schemas.openxmlformats.org/officeDocument/2006/relationships/hyperlink" Target="https://image.uniqlo.com/UQ/ST3/WesternCommon/imagesgoods/421379/item/goods_00_421379.jpg" TargetMode="External"/><Relationship Id="rId105" Type="http://schemas.openxmlformats.org/officeDocument/2006/relationships/hyperlink" Target="https://image.uniqlo.com/UQ/ST3/WesternCommon/imagesgoods/418868/item/goods_09_418868.jpg" TargetMode="External"/><Relationship Id="rId104" Type="http://schemas.openxmlformats.org/officeDocument/2006/relationships/hyperlink" Target="https://image.uniqlo.com/UQ/ST3/WesternCommon/imagesgoods/418876/item/goods_30_418876.jpg" TargetMode="External"/><Relationship Id="rId109" Type="http://schemas.openxmlformats.org/officeDocument/2006/relationships/hyperlink" Targe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 TargetMode="External"/><Relationship Id="rId108" Type="http://schemas.openxmlformats.org/officeDocument/2006/relationships/hyperlink" Target="https://image.uniqlo.com/UQ/ST3/WesternCommon/imagesgoods/419974/item/goods_11_419974.jpg" TargetMode="External"/><Relationship Id="rId48" Type="http://schemas.openxmlformats.org/officeDocument/2006/relationships/hyperlink" Target="https://image.uniqlo.com/UQ/ST3/WesternCommon/imagesgoods/414669/item/goods_56_414669.jpg" TargetMode="External"/><Relationship Id="rId187" Type="http://schemas.openxmlformats.org/officeDocument/2006/relationships/hyperlink" Targe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 TargetMode="External"/><Relationship Id="rId47" Type="http://schemas.openxmlformats.org/officeDocument/2006/relationships/hyperlink" Target="https://image.uniqlo.com/UQ/ST3/WesternCommon/imagesgoods/418414/item/goods_69_418414.jpg" TargetMode="External"/><Relationship Id="rId186" Type="http://schemas.openxmlformats.org/officeDocument/2006/relationships/hyperlink" Target="https://image.uniqlo.com/UQ/ST3/WesternCommon/imagesgoods/413701/item/goods_66_413701.jpg" TargetMode="External"/><Relationship Id="rId185" Type="http://schemas.openxmlformats.org/officeDocument/2006/relationships/hyperlink" Target="https://image.uniqlo.com/UQ/ST3/WesternCommon/imagesgoods/419572/item/goods_18_419572.jpg" TargetMode="External"/><Relationship Id="rId49" Type="http://schemas.openxmlformats.org/officeDocument/2006/relationships/hyperlink" Target="https://image.uniqlo.com/UQ/ST3/WesternCommon/imagesgoods/411801/item/goods_64_411801.jpg" TargetMode="External"/><Relationship Id="rId184" Type="http://schemas.openxmlformats.org/officeDocument/2006/relationships/hyperlink" Target="https://image.uniqlo.com/UQ/ST3/WesternCommon/imagesgoods/421709/item/goods_30_421709.jpg" TargetMode="External"/><Relationship Id="rId103" Type="http://schemas.openxmlformats.org/officeDocument/2006/relationships/hyperlink" Target="https://image.uniqlo.com/UQ/ST3/WesternCommon/imagesgoods/416660/item/goods_04_416660.jpg" TargetMode="External"/><Relationship Id="rId102" Type="http://schemas.openxmlformats.org/officeDocument/2006/relationships/hyperlink" Target="https://image.uniqlo.com/UQ/ST3/WesternCommon/imagesgoods/418398/item/goods_59_418398.jpg" TargetMode="External"/><Relationship Id="rId101" Type="http://schemas.openxmlformats.org/officeDocument/2006/relationships/hyperlink" Target="https://image.uniqlo.com/UQ/ST3/WesternCommon/imagesgoods/413154/item/goods_69_413154.jpg" TargetMode="External"/><Relationship Id="rId100" Type="http://schemas.openxmlformats.org/officeDocument/2006/relationships/hyperlink" Target="https://image.uniqlo.com/UQ/ST3/WesternCommon/imagesgoods/418714/item/goods_03_418714.jpg" TargetMode="External"/><Relationship Id="rId188" Type="http://schemas.openxmlformats.org/officeDocument/2006/relationships/drawing" Target="../drawings/drawing1.xml"/><Relationship Id="rId31" Type="http://schemas.openxmlformats.org/officeDocument/2006/relationships/hyperlink" Target="https://image.uniqlo.com/UQ/ST3/WesternCommon/imagesgoods/421097/item/goods_00_421097.jpg" TargetMode="External"/><Relationship Id="rId30" Type="http://schemas.openxmlformats.org/officeDocument/2006/relationships/hyperlink" Target="https://image.uniqlo.com/UQ/ST3/WesternCommon/imagesgoods/421863/item/goods_56_421863.jpg" TargetMode="External"/><Relationship Id="rId33" Type="http://schemas.openxmlformats.org/officeDocument/2006/relationships/hyperlink" Target="https://image.uniqlo.com/UQ/ST3/WesternCommon/imagesgoods/414669/item/goods_56_414669.jpg" TargetMode="External"/><Relationship Id="rId183" Type="http://schemas.openxmlformats.org/officeDocument/2006/relationships/hyperlink" Target="https://image.uniqlo.com/UQ/ST3/WesternCommon/imagesgoods/417636/item/goods_63_417636.jpg" TargetMode="External"/><Relationship Id="rId32" Type="http://schemas.openxmlformats.org/officeDocument/2006/relationships/hyperlink" Target="https://image.uniqlo.com/UQ/ST3/WesternCommon/imagesgoods/417747/item/goods_12_417747.jpg" TargetMode="External"/><Relationship Id="rId182" Type="http://schemas.openxmlformats.org/officeDocument/2006/relationships/hyperlink" Target="https://image.uniqlo.com/UQ/ST3/WesternCommon/imagesgoods/414600/item/goods_07_414600.jpg" TargetMode="External"/><Relationship Id="rId35" Type="http://schemas.openxmlformats.org/officeDocument/2006/relationships/hyperlink" Target="https://image.uniqlo.com/UQ/ST3/WesternCommon/imagesgoods/421097/item/goods_00_421097.jpg" TargetMode="External"/><Relationship Id="rId181" Type="http://schemas.openxmlformats.org/officeDocument/2006/relationships/hyperlink" Target="https://image.uniqlo.com/UQ/ST3/WesternCommon/imagesgoods/420389/item/goods_01_420389.jpg" TargetMode="External"/><Relationship Id="rId34" Type="http://schemas.openxmlformats.org/officeDocument/2006/relationships/hyperlink" Target="https://image.uniqlo.com/UQ/ST3/WesternCommon/imagesgoods/420845/item/goods_01_420845.jpg" TargetMode="External"/><Relationship Id="rId180" Type="http://schemas.openxmlformats.org/officeDocument/2006/relationships/hyperlink" Target="https://image.uniqlo.com/UQ/ST3/WesternCommon/imagesgoods/418912/item/goods_09_418912.jpg" TargetMode="External"/><Relationship Id="rId37" Type="http://schemas.openxmlformats.org/officeDocument/2006/relationships/hyperlink" Target="https://image.uniqlo.com/UQ/ST3/WesternCommon/imagesgoods/414254/item/goods_35_414254.jpg" TargetMode="External"/><Relationship Id="rId176" Type="http://schemas.openxmlformats.org/officeDocument/2006/relationships/hyperlink" Target="https://image.uniqlo.com/UQ/ST3/WesternCommon/imagesgoods/416827/item/goods_11_416827.jpg" TargetMode="External"/><Relationship Id="rId36" Type="http://schemas.openxmlformats.org/officeDocument/2006/relationships/hyperlink" Target="https://image.uniqlo.com/UQ/ST3/WesternCommon/imagesgoods/411792/item/goods_72_411792.jpg" TargetMode="External"/><Relationship Id="rId175" Type="http://schemas.openxmlformats.org/officeDocument/2006/relationships/hyperlink" Target="https://image.uniqlo.com/UQ/ST3/WesternCommon/imagesgoods/418866/item/goods_63_418866.jpg" TargetMode="External"/><Relationship Id="rId39" Type="http://schemas.openxmlformats.org/officeDocument/2006/relationships/hyperlink" Target="https://image.uniqlo.com/UQ/ST3/WesternCommon/imagesgoods/416827/item/goods_11_416827.jpg" TargetMode="External"/><Relationship Id="rId174" Type="http://schemas.openxmlformats.org/officeDocument/2006/relationships/hyperlink" Target="https://image.uniqlo.com/UQ/ST3/WesternCommon/imagesgoods/418939/item/goods_68_418939.jpg" TargetMode="External"/><Relationship Id="rId38" Type="http://schemas.openxmlformats.org/officeDocument/2006/relationships/hyperlink" Target="https://image.uniqlo.com/UQ/ST3/WesternCommon/imagesgoods/422428/item/goods_08_422428.jpg" TargetMode="External"/><Relationship Id="rId173"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79" Type="http://schemas.openxmlformats.org/officeDocument/2006/relationships/hyperlink" Target="https://image.uniqlo.com/UQ/ST3/WesternCommon/imagesgoods/420272/item/goods_00_420272.jpg" TargetMode="External"/><Relationship Id="rId178" Type="http://schemas.openxmlformats.org/officeDocument/2006/relationships/hyperlink" Target="https://image.uniqlo.com/UQ/ST3/WesternCommon/imagesgoods/418885/sub/goods_418885_sub5.jpg" TargetMode="External"/><Relationship Id="rId177" Type="http://schemas.openxmlformats.org/officeDocument/2006/relationships/hyperlink" Target="https://image.uniqlo.com/UQ/ST3/WesternCommon/imagesgoods/420532/item/goods_60_420532.jpg" TargetMode="External"/><Relationship Id="rId20"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2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21" Type="http://schemas.openxmlformats.org/officeDocument/2006/relationships/hyperlink" Target="https://image.uniqlo.com/UQ/ST3/WesternCommon/imagesgoods/418234/item/goods_11_418234.jpg" TargetMode="External"/><Relationship Id="rId24" Type="http://schemas.openxmlformats.org/officeDocument/2006/relationships/hyperlink" Target="https://image.uniqlo.com/UQ/ST3/WesternCommon/imagesgoods/422163/item/goods_63_422163.jpg" TargetMode="External"/><Relationship Id="rId23" Type="http://schemas.openxmlformats.org/officeDocument/2006/relationships/hyperlink" Target="https://image.uniqlo.com/UQ/ST3/WesternCommon/imagesgoods/420532/item/goods_60_420532.jpg" TargetMode="External"/><Relationship Id="rId129" Type="http://schemas.openxmlformats.org/officeDocument/2006/relationships/hyperlink" Targe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 TargetMode="External"/><Relationship Id="rId128" Type="http://schemas.openxmlformats.org/officeDocument/2006/relationships/hyperlink" Target="https://image.uniqlo.com/UQ/ST3/WesternCommon/imagesgoods/418234/item/goods_11_418234.jpg" TargetMode="External"/><Relationship Id="rId127" Type="http://schemas.openxmlformats.org/officeDocument/2006/relationships/hyperlink" Target="https://image.uniqlo.com/UQ/ST3/WesternCommon/imagesgoods/413174/item/goods_00_413174.jpg" TargetMode="External"/><Relationship Id="rId126" Type="http://schemas.openxmlformats.org/officeDocument/2006/relationships/hyperlink" Target="https://image.uniqlo.com/UQ/ST3/WesternCommon/imagesgoods/417216/item/goods_03_417216.jpg" TargetMode="External"/><Relationship Id="rId26" Type="http://schemas.openxmlformats.org/officeDocument/2006/relationships/hyperlink" Target="https://image.uniqlo.com/UQ/ST3/WesternCommon/imagesgoods/417457/item/goods_01_417457.jpg" TargetMode="External"/><Relationship Id="rId121"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25" Type="http://schemas.openxmlformats.org/officeDocument/2006/relationships/hyperlink" Target="https://image.uniqlo.com/UQ/ST3/WesternCommon/imagesgoods/419571/item/goods_24_419571.jpg" TargetMode="External"/><Relationship Id="rId120" Type="http://schemas.openxmlformats.org/officeDocument/2006/relationships/hyperlink" Target="https://image.uniqlo.com/UQ/ST3/WesternCommon/imagesgoods/413674/item/goods_00_413674.jpg" TargetMode="External"/><Relationship Id="rId28" Type="http://schemas.openxmlformats.org/officeDocument/2006/relationships/hyperlink" Target="https://image.uniqlo.com/UQ/ST3/WesternCommon/imagesgoods/413993/item/goods_69_413993.jpg" TargetMode="External"/><Relationship Id="rId27" Type="http://schemas.openxmlformats.org/officeDocument/2006/relationships/hyperlink" Target="https://image.uniqlo.com/UQ/ST3/WesternCommon/imagesgoods/413231/item/goods_03_413231.jpg" TargetMode="External"/><Relationship Id="rId125" Type="http://schemas.openxmlformats.org/officeDocument/2006/relationships/hyperlink" Target="https://image.uniqlo.com/UQ/ST3/WesternCommon/imagesgoods/411801/item/goods_64_411801.jpg" TargetMode="External"/><Relationship Id="rId29" Type="http://schemas.openxmlformats.org/officeDocument/2006/relationships/hyperlink" Targe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 TargetMode="External"/><Relationship Id="rId124" Type="http://schemas.openxmlformats.org/officeDocument/2006/relationships/hyperlink" Target="https://image.uniqlo.com/UQ/ST3/WesternCommon/imagesgoods/413230/item/goods_23_413230.jpg" TargetMode="External"/><Relationship Id="rId123" Type="http://schemas.openxmlformats.org/officeDocument/2006/relationships/hyperlink" Target="https://image.uniqlo.com/UQ/ST3/WesternCommon/imagesgoods/419571/item/goods_24_419571.jpg" TargetMode="External"/><Relationship Id="rId122" Type="http://schemas.openxmlformats.org/officeDocument/2006/relationships/hyperlink" Target="https://image.uniqlo.com/UQ/ST3/WesternCommon/imagesgoods/418865/item/goods_68_418865.jpg" TargetMode="External"/><Relationship Id="rId95" Type="http://schemas.openxmlformats.org/officeDocument/2006/relationships/hyperlink" Target="https://image.uniqlo.com/UQ/ST3/WesternCommon/imagesgoods/419748/item/goods_01_419748.jpg" TargetMode="External"/><Relationship Id="rId94" Type="http://schemas.openxmlformats.org/officeDocument/2006/relationships/hyperlink" Target="https://image.uniqlo.com/UQ/ST3/WesternCommon/imagesgoods/418877/item/goods_00_418877.jpg" TargetMode="External"/><Relationship Id="rId97" Type="http://schemas.openxmlformats.org/officeDocument/2006/relationships/hyperlink" Target="https://image.uniqlo.com/UQ/ST3/WesternCommon/imagesgoods/421109/item/goods_64_421109.jpg" TargetMode="External"/><Relationship Id="rId96" Type="http://schemas.openxmlformats.org/officeDocument/2006/relationships/hyperlink" Targe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 Type="http://schemas.openxmlformats.org/officeDocument/2006/relationships/hyperlink" Target="https://image.uniqlo.com/UQ/ST3/WesternCommon/imagesgoods/418912/item/goods_09_418912.jpg" TargetMode="External"/><Relationship Id="rId99" Type="http://schemas.openxmlformats.org/officeDocument/2006/relationships/hyperlink" Target="https://image.uniqlo.com/UQ/ST3/WesternCommon/imagesgoods/418398/item/goods_59_418398.jpg" TargetMode="External"/><Relationship Id="rId10" Type="http://schemas.openxmlformats.org/officeDocument/2006/relationships/hyperlink" Target="https://image.uniqlo.com/UQ/ST3/WesternCommon/imagesgoods/421147/item/goods_64_421147.jpg" TargetMode="External"/><Relationship Id="rId98" Type="http://schemas.openxmlformats.org/officeDocument/2006/relationships/hyperlink" Target="https://image.uniqlo.com/UQ/ST3/WesternCommon/imagesgoods/414254/item/goods_35_414254.jpg" TargetMode="External"/><Relationship Id="rId13" Type="http://schemas.openxmlformats.org/officeDocument/2006/relationships/hyperlink" Target="https://image.uniqlo.com/UQ/ST3/WesternCommon/imagesgoods/418397/item/goods_68_418397.jpg" TargetMode="External"/><Relationship Id="rId12" Type="http://schemas.openxmlformats.org/officeDocument/2006/relationships/hyperlink" Target="https://image.uniqlo.com/UQ/ST3/WesternCommon/imagesgoods/411792/item/goods_72_411792.jpg" TargetMode="External"/><Relationship Id="rId91" Type="http://schemas.openxmlformats.org/officeDocument/2006/relationships/hyperlink" Target="https://image.uniqlo.com/UQ/ST3/WesternCommon/imagesgoods/420792/item/goods_31_420792.jpg" TargetMode="External"/><Relationship Id="rId90" Type="http://schemas.openxmlformats.org/officeDocument/2006/relationships/hyperlink" Target="https://image.uniqlo.com/UQ/ST3/WesternCommon/imagesgoods/413158/item/goods_69_413158.jpg" TargetMode="External"/><Relationship Id="rId93" Type="http://schemas.openxmlformats.org/officeDocument/2006/relationships/hyperlink" Target="https://image.uniqlo.com/UQ/ST3/WesternCommon/imagesgoods/419718/item/goods_35_419718.jpg" TargetMode="External"/><Relationship Id="rId92" Type="http://schemas.openxmlformats.org/officeDocument/2006/relationships/hyperlink" Target="https://image.uniqlo.com/UQ/ST3/WesternCommon/imagesgoods/418411/item/goods_69_418411.jpg" TargetMode="External"/><Relationship Id="rId118" Type="http://schemas.openxmlformats.org/officeDocument/2006/relationships/hyperlink" Target="https://image.uniqlo.com/UQ/ST3/WesternCommon/imagesgoods/419974/item/goods_11_419974.jpg" TargetMode="External"/><Relationship Id="rId117" Type="http://schemas.openxmlformats.org/officeDocument/2006/relationships/hyperlink" Target="https://image.uniqlo.com/UQ/ST3/WesternCommon/imagesgoods/421124/item/goods_04_421124.jpg" TargetMode="External"/><Relationship Id="rId116" Type="http://schemas.openxmlformats.org/officeDocument/2006/relationships/hyperlink" Targe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5" Type="http://schemas.openxmlformats.org/officeDocument/2006/relationships/hyperlink" Target="https://image.uniqlo.com/UQ/ST3/WesternCommon/imagesgoods/418700/item/goods_35_418700.jpg" TargetMode="External"/><Relationship Id="rId119"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15" Type="http://schemas.openxmlformats.org/officeDocument/2006/relationships/hyperlink" Target="https://image.uniqlo.com/UQ/ST3/WesternCommon/imagesgoods/420792/item/goods_31_420792.jpg" TargetMode="External"/><Relationship Id="rId110" Type="http://schemas.openxmlformats.org/officeDocument/2006/relationships/hyperlink" Target="https://image.uniqlo.com/UQ/ST3/WesternCommon/imagesgoods/418414/item/goods_69_418414.jpg" TargetMode="External"/><Relationship Id="rId14" Type="http://schemas.openxmlformats.org/officeDocument/2006/relationships/hyperlink" Target="https://image.uniqlo.com/UQ/ST3/WesternCommon/imagesgoods/418877/item/goods_00_418877.jpg" TargetMode="External"/><Relationship Id="rId17" Type="http://schemas.openxmlformats.org/officeDocument/2006/relationships/hyperlink" Target="https://image.uniqlo.com/UQ/ST3/WesternCommon/imagesgoods/421124/item/goods_04_421124.jpg" TargetMode="External"/><Relationship Id="rId16" Type="http://schemas.openxmlformats.org/officeDocument/2006/relationships/hyperlink" Target="https://image.uniqlo.com/UQ/ST3/WesternCommon/imagesgoods/416739/item/goods_68_416739.jpg" TargetMode="External"/><Relationship Id="rId19" Type="http://schemas.openxmlformats.org/officeDocument/2006/relationships/hyperlink" Target="https://image.uniqlo.com/UQ/ST3/WesternCommon/imagesgoods/413696/item/goods_70_413696.jpg" TargetMode="External"/><Relationship Id="rId114" Type="http://schemas.openxmlformats.org/officeDocument/2006/relationships/hyperlink" Target="https://image.uniqlo.com/UQ/ST3/WesternCommon/imagesgoods/416660/item/goods_04_416660.jpg" TargetMode="External"/><Relationship Id="rId18" Type="http://schemas.openxmlformats.org/officeDocument/2006/relationships/hyperlink" Target="https://image.uniqlo.com/UQ/ST3/WesternCommon/imagesgoods/420804/item/goods_67_420804.jpg" TargetMode="External"/><Relationship Id="rId113" Type="http://schemas.openxmlformats.org/officeDocument/2006/relationships/hyperlink" Targe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 TargetMode="External"/><Relationship Id="rId112" Type="http://schemas.openxmlformats.org/officeDocument/2006/relationships/hyperlink" Target="https://image.uniqlo.com/UQ/ST3/WesternCommon/imagesgoods/421301/item/goods_37_421301.jpg" TargetMode="External"/><Relationship Id="rId111" Type="http://schemas.openxmlformats.org/officeDocument/2006/relationships/hyperlink" Target="https://image.uniqlo.com/UQ/ST3/WesternCommon/imagesgoods/418230/item/goods_09_418230.jpg" TargetMode="External"/><Relationship Id="rId84" Type="http://schemas.openxmlformats.org/officeDocument/2006/relationships/hyperlink" Target="https://image.uniqlo.com/UQ/ST3/WesternCommon/imagesgoods/421863/item/goods_56_421863.jpg" TargetMode="External"/><Relationship Id="rId83" Type="http://schemas.openxmlformats.org/officeDocument/2006/relationships/hyperlink" Target="https://image.uniqlo.com/UQ/ST3/WesternCommon/imagesgoods/413158/item/goods_69_413158.jpg" TargetMode="External"/><Relationship Id="rId86" Type="http://schemas.openxmlformats.org/officeDocument/2006/relationships/hyperlink" Target="https://image.uniqlo.com/UQ/ST3/WesternCommon/imagesgoods/414349/item/goods_59_414349.jpg" TargetMode="External"/><Relationship Id="rId85" Type="http://schemas.openxmlformats.org/officeDocument/2006/relationships/hyperlink" Target="https://image.uniqlo.com/UQ/ST3/WesternCommon/imagesgoods/418254/item/goods_08_418254.jpg" TargetMode="External"/><Relationship Id="rId88" Type="http://schemas.openxmlformats.org/officeDocument/2006/relationships/hyperlink" Targe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 TargetMode="External"/><Relationship Id="rId150" Type="http://schemas.openxmlformats.org/officeDocument/2006/relationships/hyperlink" Target="https://image.uniqlo.com/UQ/ST3/WesternCommon/imagesgoods/413696/item/goods_70_413696.jpg" TargetMode="External"/><Relationship Id="rId87" Type="http://schemas.openxmlformats.org/officeDocument/2006/relationships/hyperlink" Target="https://image.uniqlo.com/UQ/ST3/WesternCommon/imagesgoods/422656/item/goods_66_422656.jpg" TargetMode="External"/><Relationship Id="rId89" Type="http://schemas.openxmlformats.org/officeDocument/2006/relationships/hyperlink" Target="https://image.uniqlo.com/UQ/ST3/WesternCommon/imagesgoods/418939/item/goods_67_418939.jpg" TargetMode="External"/><Relationship Id="rId80" Type="http://schemas.openxmlformats.org/officeDocument/2006/relationships/hyperlink" Target="https://image.uniqlo.com/UQ/ST3/WesternCommon/imagesgoods/420408/item/goods_08_420408.jpg" TargetMode="External"/><Relationship Id="rId82" Type="http://schemas.openxmlformats.org/officeDocument/2006/relationships/hyperlink" Target="https://image.uniqlo.com/UQ/ST3/WesternCommon/imagesgoods/417747/item/goods_12_417747.jpg" TargetMode="External"/><Relationship Id="rId81" Type="http://schemas.openxmlformats.org/officeDocument/2006/relationships/hyperlink" Target="https://image.uniqlo.com/UQ/ST3/WesternCommon/imagesgoods/417457/item/goods_01_417457.jpg" TargetMode="External"/><Relationship Id="rId1" Type="http://schemas.openxmlformats.org/officeDocument/2006/relationships/hyperlink" Target="https://image.uniqlo.com/UQ/ST3/WesternCommon/imagesgoods/414138/item/goods_09_414138.jpg" TargetMode="External"/><Relationship Id="rId2" Type="http://schemas.openxmlformats.org/officeDocument/2006/relationships/hyperlink" Target="https://image.uniqlo.com/UQ/ST3/WesternCommon/imagesgoods/416822/item/goods_00_416822.jpg" TargetMode="External"/><Relationship Id="rId3" Type="http://schemas.openxmlformats.org/officeDocument/2006/relationships/hyperlink" Target="https://image.uniqlo.com/UQ/ST3/WesternCommon/imagesgoods/414138/item/goods_09_414138.jpg" TargetMode="External"/><Relationship Id="rId149" Type="http://schemas.openxmlformats.org/officeDocument/2006/relationships/hyperlink" Target="https://image.uniqlo.com/UQ/ST3/WesternCommon/imagesgoods/414141/item/goods_57_414141.jpg" TargetMode="External"/><Relationship Id="rId4" Type="http://schemas.openxmlformats.org/officeDocument/2006/relationships/hyperlink" Target="https://image.uniqlo.com/UQ/ST3/WesternCommon/imagesgoods/418914/item/goods_19_418914.jpg" TargetMode="External"/><Relationship Id="rId148" Type="http://schemas.openxmlformats.org/officeDocument/2006/relationships/hyperlink" Target="https://image.uniqlo.com/UQ/ST3/WesternCommon/imagesgoods/418939/item/goods_68_418939.jpg" TargetMode="External"/><Relationship Id="rId9" Type="http://schemas.openxmlformats.org/officeDocument/2006/relationships/hyperlink" Target="https://image.uniqlo.com/UQ/ST3/WesternCommon/imagesgoods/418714/item/goods_03_418714.jpg" TargetMode="External"/><Relationship Id="rId143" Type="http://schemas.openxmlformats.org/officeDocument/2006/relationships/hyperlink" Target="https://image.uniqlo.com/UQ/ST3/WesternCommon/imagesgoods/417577/item/goods_56_417577.jpg" TargetMode="External"/><Relationship Id="rId142" Type="http://schemas.openxmlformats.org/officeDocument/2006/relationships/hyperlink" Target="https://image.uniqlo.com/UQ/ST3/WesternCommon/imagesgoods/413231/item/goods_03_413231.jpg" TargetMode="External"/><Relationship Id="rId141" Type="http://schemas.openxmlformats.org/officeDocument/2006/relationships/hyperlink" Target="https://image.uniqlo.com/UQ/ST3/WesternCommon/imagesgoods/417216/item/goods_03_417216.jpg" TargetMode="External"/><Relationship Id="rId140" Type="http://schemas.openxmlformats.org/officeDocument/2006/relationships/hyperlink" Target="https://image.uniqlo.com/UQ/ST3/WesternCommon/imagesgoods/418865/item/goods_68_418865.jpg" TargetMode="External"/><Relationship Id="rId5" Type="http://schemas.openxmlformats.org/officeDocument/2006/relationships/hyperlink" Target="https://image.uniqlo.com/UQ/ST3/WesternCommon/imagesgoods/418876/item/goods_30_418876.jpg" TargetMode="External"/><Relationship Id="rId147" Type="http://schemas.openxmlformats.org/officeDocument/2006/relationships/hyperlink" Target="https://image.uniqlo.com/UQ/ST3/WesternCommon/imagesgoods/418254/item/goods_08_418254.jpg" TargetMode="External"/><Relationship Id="rId6" Type="http://schemas.openxmlformats.org/officeDocument/2006/relationships/hyperlink" Target="https://image.uniqlo.com/UQ/ST3/WesternCommon/imagesgoods/418421/item/goods_19_418421.jpg" TargetMode="External"/><Relationship Id="rId146"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7" Type="http://schemas.openxmlformats.org/officeDocument/2006/relationships/hyperlink" Target="https://image.uniqlo.com/UQ/ST3/WesternCommon/imagesgoods/420408/item/goods_64_420408.jpg" TargetMode="External"/><Relationship Id="rId145" Type="http://schemas.openxmlformats.org/officeDocument/2006/relationships/hyperlink" Target="https://image.uniqlo.com/UQ/ST3/WesternCommon/imagesgoods/413993/item/goods_69_413993.jpg" TargetMode="External"/><Relationship Id="rId8" Type="http://schemas.openxmlformats.org/officeDocument/2006/relationships/hyperlink" Target="https://image.uniqlo.com/UQ/ST3/WesternCommon/imagesgoods/418411/item/goods_69_418411.jpg" TargetMode="External"/><Relationship Id="rId144" Type="http://schemas.openxmlformats.org/officeDocument/2006/relationships/hyperlink" Target="https://image.uniqlo.com/UQ/ST3/WesternCommon/imagesgoods/418397/item/goods_68_418397.jpg" TargetMode="External"/><Relationship Id="rId73" Type="http://schemas.openxmlformats.org/officeDocument/2006/relationships/hyperlink" Target="https://image.uniqlo.com/UQ/ST3/WesternCommon/imagesgoods/418868/item/goods_09_418868.jpg" TargetMode="External"/><Relationship Id="rId72" Type="http://schemas.openxmlformats.org/officeDocument/2006/relationships/hyperlink" Target="https://image.uniqlo.com/UQ/ST3/WesternCommon/imagesgoods/418394/item/goods_59_418394.jpg" TargetMode="External"/><Relationship Id="rId75" Type="http://schemas.openxmlformats.org/officeDocument/2006/relationships/hyperlink" Target="https://image.uniqlo.com/UQ/ST3/WesternCommon/imagesgoods/418869/item/goods_09_418869.jpg" TargetMode="External"/><Relationship Id="rId74" Type="http://schemas.openxmlformats.org/officeDocument/2006/relationships/hyperlink" Target="https://image.uniqlo.com/UQ/ST3/WesternCommon/imagesgoods/420408/item/goods_08_420408.jpg" TargetMode="External"/><Relationship Id="rId77" Type="http://schemas.openxmlformats.org/officeDocument/2006/relationships/hyperlink" Target="https://image.uniqlo.com/UQ/ST3/WesternCommon/imagesgoods/416851/item/goods_69_416851.jpg" TargetMode="External"/><Relationship Id="rId76" Type="http://schemas.openxmlformats.org/officeDocument/2006/relationships/hyperlink" Target="https://image.uniqlo.com/UQ/ST3/WesternCommon/imagesgoods/413230/item/goods_23_413230.jpg" TargetMode="External"/><Relationship Id="rId79" Type="http://schemas.openxmlformats.org/officeDocument/2006/relationships/hyperlink" Target="https://image.uniqlo.com/UQ/ST3/WesternCommon/imagesgoods/420272/item/goods_00_420272.jpg" TargetMode="External"/><Relationship Id="rId78" Type="http://schemas.openxmlformats.org/officeDocument/2006/relationships/hyperlink" Target="https://image.uniqlo.com/UQ/ST3/WesternCommon/imagesgoods/421147/item/goods_64_421147.jpg" TargetMode="External"/><Relationship Id="rId71" Type="http://schemas.openxmlformats.org/officeDocument/2006/relationships/hyperlink" Target="https://image.uniqlo.com/UQ/ST3/WesternCommon/imagesgoods/409656/item/goods_00_409656.jpg" TargetMode="External"/><Relationship Id="rId70" Type="http://schemas.openxmlformats.org/officeDocument/2006/relationships/hyperlink" Targe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 TargetMode="External"/><Relationship Id="rId139" Type="http://schemas.openxmlformats.org/officeDocument/2006/relationships/hyperlink" Target="https://image.uniqlo.com/UQ/ST3/WesternCommon/imagesgoods/422656/item/goods_66_422656.jpg" TargetMode="External"/><Relationship Id="rId138" Type="http://schemas.openxmlformats.org/officeDocument/2006/relationships/hyperlink" Target="https://image.uniqlo.com/UQ/ST3/WesternCommon/imagesgoods/409656/item/goods_00_409656.jpg" TargetMode="External"/><Relationship Id="rId137" Type="http://schemas.openxmlformats.org/officeDocument/2006/relationships/hyperlink" Target="https://image.uniqlo.com/UQ/ST3/WesternCommon/imagesgoods/420358/item/goods_35_420358.jpg" TargetMode="External"/><Relationship Id="rId132" Type="http://schemas.openxmlformats.org/officeDocument/2006/relationships/hyperlink" Target="https://image.uniqlo.com/UQ/ST3/WesternCommon/imagesgoods/418913/item/goods_09_418913.jpg" TargetMode="External"/><Relationship Id="rId131" Type="http://schemas.openxmlformats.org/officeDocument/2006/relationships/hyperlink" Target="https://image.uniqlo.com/UQ/ST3/WesternCommon/imagesgoods/421709/item/goods_30_421709.jpg" TargetMode="External"/><Relationship Id="rId130" Type="http://schemas.openxmlformats.org/officeDocument/2006/relationships/hyperlink" Target="https://image.uniqlo.com/UQ/ST3/WesternCommon/imagesgoods/414349/item/goods_59_414349.jpg" TargetMode="External"/><Relationship Id="rId136" Type="http://schemas.openxmlformats.org/officeDocument/2006/relationships/hyperlink" Target="https://image.uniqlo.com/UQ/ST3/WesternCommon/imagesgoods/416739/item/goods_68_416739.jpg" TargetMode="External"/><Relationship Id="rId135" Type="http://schemas.openxmlformats.org/officeDocument/2006/relationships/hyperlink" Target="https://image.uniqlo.com/UQ/ST3/WesternCommon/imagesgoods/420845/item/goods_01_420845.jpg" TargetMode="External"/><Relationship Id="rId134" Type="http://schemas.openxmlformats.org/officeDocument/2006/relationships/hyperlink" Target="https://image.uniqlo.com/UQ/ST3/WesternCommon/imagesgoods/418914/item/goods_19_418914.jpg" TargetMode="External"/><Relationship Id="rId133" Type="http://schemas.openxmlformats.org/officeDocument/2006/relationships/hyperlink" Target="https://image.uniqlo.com/UQ/ST3/WesternCommon/imagesgoods/414350/item/goods_69_414350.jpg" TargetMode="External"/><Relationship Id="rId62" Type="http://schemas.openxmlformats.org/officeDocument/2006/relationships/hyperlink" Target="https://image.uniqlo.com/UQ/ST3/WesternCommon/imagesgoods/413674/item/goods_00_413674.jpg" TargetMode="External"/><Relationship Id="rId61" Type="http://schemas.openxmlformats.org/officeDocument/2006/relationships/hyperlink" Target="https://image.uniqlo.com/UQ/ST3/WesternCommon/imagesgoods/418885/sub/goods_418885_sub5.jpg" TargetMode="External"/><Relationship Id="rId64" Type="http://schemas.openxmlformats.org/officeDocument/2006/relationships/hyperlink" Target="https://image.uniqlo.com/UQ/ST3/WesternCommon/imagesgoods/419718/item/goods_35_419718.jpg" TargetMode="External"/><Relationship Id="rId63"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66" Type="http://schemas.openxmlformats.org/officeDocument/2006/relationships/hyperlink" Target="https://image.uniqlo.com/UQ/ST3/WesternCommon/imagesgoods/420408/item/goods_64_420408.jpg" TargetMode="External"/><Relationship Id="rId172" Type="http://schemas.openxmlformats.org/officeDocument/2006/relationships/hyperlink" Target="https://image.uniqlo.com/UQ/ST3/WesternCommon/imagesgoods/413701/item/goods_66_413701.jpg" TargetMode="External"/><Relationship Id="rId65" Type="http://schemas.openxmlformats.org/officeDocument/2006/relationships/hyperlink" Target="https://image.uniqlo.com/UQ/ST3/WesternCommon/imagesgoods/422414/item/goods_65_422414.jpg" TargetMode="External"/><Relationship Id="rId171" Type="http://schemas.openxmlformats.org/officeDocument/2006/relationships/hyperlink" Target="https://image.uniqlo.com/UQ/ST3/WesternCommon/imagesgoods/420804/item/goods_67_420804.jpg" TargetMode="External"/><Relationship Id="rId68"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170" Type="http://schemas.openxmlformats.org/officeDocument/2006/relationships/hyperlink" Target="https://image.uniqlo.com/UQ/ST3/WesternCommon/imagesgoods/421104/item/goods_00_421104.jpg" TargetMode="External"/><Relationship Id="rId67" Type="http://schemas.openxmlformats.org/officeDocument/2006/relationships/hyperlink" Target="https://image.uniqlo.com/UQ/ST3/WesternCommon/imagesgoods/418230/item/goods_09_418230.jpg" TargetMode="External"/><Relationship Id="rId60" Type="http://schemas.openxmlformats.org/officeDocument/2006/relationships/hyperlink" Target="https://image.uniqlo.com/UQ/ST3/WesternCommon/imagesgoods/420805/item/goods_63_420805.jpg" TargetMode="External"/><Relationship Id="rId165" Type="http://schemas.openxmlformats.org/officeDocument/2006/relationships/hyperlink" Target="https://image.uniqlo.com/UQ/ST3/WesternCommon/imagesgoods/419748/item/goods_01_419748.jpg" TargetMode="External"/><Relationship Id="rId69" Type="http://schemas.openxmlformats.org/officeDocument/2006/relationships/hyperlink" Target="https://image.uniqlo.com/UQ/ST3/WesternCommon/imagesgoods/418439/item/goods_06_418439.jpg" TargetMode="External"/><Relationship Id="rId164" Type="http://schemas.openxmlformats.org/officeDocument/2006/relationships/hyperlink" Target="https://image.uniqlo.com/UQ/ST3/WesternCommon/imagesgoods/421379/item/goods_00_421379.jpg" TargetMode="External"/><Relationship Id="rId163" Type="http://schemas.openxmlformats.org/officeDocument/2006/relationships/hyperlink" Target="https://image.uniqlo.com/UQ/ST3/WesternCommon/imagesgoods/414350/item/goods_69_414350.jpg" TargetMode="External"/><Relationship Id="rId162" Type="http://schemas.openxmlformats.org/officeDocument/2006/relationships/hyperlink" Target="https://image.uniqlo.com/UQ/ST3/WesternCommon/imagesgoods/419572/item/goods_18_419572.jpg" TargetMode="External"/><Relationship Id="rId169" Type="http://schemas.openxmlformats.org/officeDocument/2006/relationships/hyperlink" Target="https://image.uniqlo.com/UQ/ST3/WesternCommon/imagesgoods/420679/item/goods_65_420679.jpg" TargetMode="External"/><Relationship Id="rId168" Type="http://schemas.openxmlformats.org/officeDocument/2006/relationships/hyperlink" Target="https://image.uniqlo.com/UQ/ST3/WesternCommon/imagesgoods/413488/item/goods_03_413488.jpg" TargetMode="External"/><Relationship Id="rId167" Type="http://schemas.openxmlformats.org/officeDocument/2006/relationships/hyperlink" Target="https://image.uniqlo.com/UQ/ST3/WesternCommon/imagesgoods/422428/item/goods_08_422428.jpg" TargetMode="External"/><Relationship Id="rId166" Type="http://schemas.openxmlformats.org/officeDocument/2006/relationships/hyperlink" Target="https://image.uniqlo.com/UQ/ST3/WesternCommon/imagesgoods/418700/item/goods_35_418700.jpg" TargetMode="External"/><Relationship Id="rId51" Type="http://schemas.openxmlformats.org/officeDocument/2006/relationships/hyperlink" Target="https://image.uniqlo.com/UQ/ST3/WesternCommon/imagesgoods/420805/item/goods_63_420805.jpg" TargetMode="External"/><Relationship Id="rId50" Type="http://schemas.openxmlformats.org/officeDocument/2006/relationships/hyperlink" Target="https://image.uniqlo.com/UQ/ST3/WesternCommon/imagesgoods/420389/item/goods_01_420389.jpg" TargetMode="External"/><Relationship Id="rId53" Type="http://schemas.openxmlformats.org/officeDocument/2006/relationships/hyperlink" Target="https://image.uniqlo.com/UQ/ST3/WesternCommon/imagesgoods/418869/item/goods_09_418869.jpg" TargetMode="External"/><Relationship Id="rId52" Type="http://schemas.openxmlformats.org/officeDocument/2006/relationships/hyperlink" Target="https://image.uniqlo.com/UQ/ST3/WesternCommon/imagesgoods/418866/item/goods_63_418866.jpg" TargetMode="External"/><Relationship Id="rId55" Type="http://schemas.openxmlformats.org/officeDocument/2006/relationships/hyperlink" Target="https://image.uniqlo.com/UQ/ST3/WesternCommon/imagesgoods/413488/item/goods_03_413488.jpg" TargetMode="External"/><Relationship Id="rId161" Type="http://schemas.openxmlformats.org/officeDocument/2006/relationships/hyperlink" Target="https://image.uniqlo.com/UQ/ST3/WesternCommon/imagesgoods/414600/item/goods_07_414600.jpg" TargetMode="External"/><Relationship Id="rId54" Type="http://schemas.openxmlformats.org/officeDocument/2006/relationships/hyperlink" Target="https://image.uniqlo.com/UQ/ST3/WesternCommon/imagesgoods/421109/item/goods_64_421109.jpg" TargetMode="External"/><Relationship Id="rId160" Type="http://schemas.openxmlformats.org/officeDocument/2006/relationships/hyperlink" Target="https://image.uniqlo.com/UQ/ST3/WesternCommon/imagesgoods/413154/item/goods_69_413154.jpg" TargetMode="External"/><Relationship Id="rId57" Type="http://schemas.openxmlformats.org/officeDocument/2006/relationships/hyperlink" Target="https://image.uniqlo.com/UQ/ST3/WesternCommon/imagesgoods/418913/item/goods_09_418913.jpg" TargetMode="External"/><Relationship Id="rId56" Type="http://schemas.openxmlformats.org/officeDocument/2006/relationships/hyperlink" Target="https://image.uniqlo.com/UQ/ST3/WesternCommon/imagesgoods/418695/item/goods_00_418695.jpg" TargetMode="External"/><Relationship Id="rId159" Type="http://schemas.openxmlformats.org/officeDocument/2006/relationships/hyperlink" Target="https://image.uniqlo.com/UQ/ST3/WesternCommon/imagesgoods/421104/item/goods_00_421104.jpg" TargetMode="External"/><Relationship Id="rId59" Type="http://schemas.openxmlformats.org/officeDocument/2006/relationships/hyperlink" Target="https://image.uniqlo.com/UQ/ST3/WesternCommon/imagesgoods/414141/item/goods_57_414141.jpg" TargetMode="External"/><Relationship Id="rId154" Type="http://schemas.openxmlformats.org/officeDocument/2006/relationships/hyperlink" Target="https://image.uniqlo.com/UQ/ST3/WesternCommon/imagesgoods/418939/item/goods_67_418939.jpg" TargetMode="External"/><Relationship Id="rId58" Type="http://schemas.openxmlformats.org/officeDocument/2006/relationships/hyperlink" Target="https://image.uniqlo.com/UQ/ST3/WesternCommon/imagesgoods/418439/item/goods_06_418439.jpg" TargetMode="External"/><Relationship Id="rId153" Type="http://schemas.openxmlformats.org/officeDocument/2006/relationships/hyperlink" Target="https://image.uniqlo.com/UQ/ST3/WesternCommon/imagesgoods/418695/item/goods_00_418695.jpg" TargetMode="External"/><Relationship Id="rId152" Type="http://schemas.openxmlformats.org/officeDocument/2006/relationships/hyperlink" Target="https://image.uniqlo.com/UQ/ST3/WesternCommon/imagesgoods/416822/item/goods_00_416822.jpg" TargetMode="External"/><Relationship Id="rId151"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58" Type="http://schemas.openxmlformats.org/officeDocument/2006/relationships/hyperlink" Target="https://image.uniqlo.com/UQ/ST3/WesternCommon/imagesgoods/417577/item/goods_56_417577.jpg" TargetMode="External"/><Relationship Id="rId157"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56" Type="http://schemas.openxmlformats.org/officeDocument/2006/relationships/hyperlink" Target="https://image.uniqlo.com/UQ/ST3/WesternCommon/imagesgoods/421301/item/goods_37_421301.jpg" TargetMode="External"/><Relationship Id="rId155" Type="http://schemas.openxmlformats.org/officeDocument/2006/relationships/hyperlink" Target="https://image.uniqlo.com/UQ/ST3/WesternCommon/imagesgoods/418421/item/goods_19_418421.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0.43"/>
    <col customWidth="1" min="3" max="3" width="11.29"/>
    <col customWidth="1" min="4" max="4" width="8.86"/>
    <col customWidth="1" min="5" max="5" width="13.0"/>
    <col customWidth="1" min="6" max="6" width="5.86"/>
    <col customWidth="1" min="7" max="7" width="11.71"/>
    <col customWidth="1" min="8" max="8" width="9.71"/>
    <col customWidth="1" min="9" max="9" width="35.57"/>
    <col customWidth="1" min="11" max="11" width="7.71"/>
    <col customWidth="1" min="13" max="14" width="10.43"/>
    <col customWidth="1" min="18" max="18" width="15.43"/>
    <col customWidth="1" min="25" max="26" width="39.14"/>
  </cols>
  <sheetData>
    <row r="1">
      <c r="A1" s="4" t="s">
        <v>0</v>
      </c>
      <c r="B1" s="4" t="s">
        <v>22</v>
      </c>
      <c r="C1" s="4" t="s">
        <v>3</v>
      </c>
      <c r="D1" s="4" t="s">
        <v>4</v>
      </c>
      <c r="E1" s="4" t="s">
        <v>5</v>
      </c>
      <c r="F1" s="4" t="s">
        <v>6</v>
      </c>
      <c r="G1" s="4" t="s">
        <v>7</v>
      </c>
      <c r="H1" s="4" t="s">
        <v>23</v>
      </c>
      <c r="I1" s="4" t="s">
        <v>2</v>
      </c>
      <c r="J1" s="6" t="s">
        <v>24</v>
      </c>
      <c r="K1" s="4" t="s">
        <v>9</v>
      </c>
      <c r="L1" s="4" t="s">
        <v>10</v>
      </c>
      <c r="M1" s="4" t="s">
        <v>11</v>
      </c>
      <c r="N1" s="4" t="s">
        <v>12</v>
      </c>
      <c r="O1" s="4" t="s">
        <v>13</v>
      </c>
      <c r="P1" s="4" t="s">
        <v>14</v>
      </c>
      <c r="Q1" s="4" t="s">
        <v>15</v>
      </c>
      <c r="R1" s="4" t="s">
        <v>16</v>
      </c>
      <c r="S1" s="4" t="s">
        <v>17</v>
      </c>
      <c r="T1" s="4" t="s">
        <v>25</v>
      </c>
      <c r="U1" s="4" t="s">
        <v>18</v>
      </c>
      <c r="V1" s="4" t="s">
        <v>19</v>
      </c>
      <c r="W1" s="4" t="s">
        <v>20</v>
      </c>
      <c r="X1" s="4" t="s">
        <v>21</v>
      </c>
      <c r="Y1" s="4" t="s">
        <v>26</v>
      </c>
      <c r="Z1" s="4" t="s">
        <v>27</v>
      </c>
      <c r="AA1" s="10"/>
      <c r="AB1" s="10"/>
      <c r="AC1" s="10"/>
      <c r="AD1" s="10"/>
      <c r="AE1" s="10"/>
      <c r="AF1" s="10"/>
      <c r="AG1" s="10"/>
      <c r="AH1" s="10"/>
    </row>
    <row r="2" ht="60.0" customHeight="1">
      <c r="A2" s="11">
        <v>520214.0</v>
      </c>
      <c r="B2" s="11" t="s">
        <v>39</v>
      </c>
      <c r="C2" s="11" t="s">
        <v>31</v>
      </c>
      <c r="D2" s="11" t="s">
        <v>32</v>
      </c>
      <c r="E2" s="11" t="s">
        <v>41</v>
      </c>
      <c r="F2" s="12" t="str">
        <f t="shared" ref="F2:F169" si="1">CONCATENATE(C2,"-",D2,"-",E2,".svg")</f>
        <v>women-Tops-Shirts and Blouses.svg</v>
      </c>
      <c r="G2" s="14" t="s">
        <v>45</v>
      </c>
      <c r="H2" s="15"/>
      <c r="I2" s="11" t="s">
        <v>39</v>
      </c>
      <c r="J2" s="17" t="s">
        <v>78</v>
      </c>
      <c r="K2" s="11">
        <v>20.0</v>
      </c>
      <c r="L2" s="11" t="s">
        <v>91</v>
      </c>
      <c r="M2" s="18">
        <f t="shared" ref="M2:M169" si="2">RANDBETWEEN(300,470)/100</f>
        <v>4.15</v>
      </c>
      <c r="N2" s="11" t="str">
        <f t="shared" ref="N2:N169" si="3">IFERROR(__xludf.DUMMYFUNCTION("CONCATENATE(SUM(index(SPLIT(O2, "",""),0,1), index(SPLIT(P2, "",""),0,1), index(SPLIT(Q2, "",""),0,1), index(SPLIT(R2, "",""),0,1)),"","",SUM(index(SPLIT(O2, "",""),0,2), index(SPLIT(P2, "",""),0,2), index(SPLIT(Q2, "",""),0,2), index(SPLIT(R2, "",""),0,2"&amp;")))"),"81,54")</f>
        <v>81,54</v>
      </c>
      <c r="O2" s="11" t="str">
        <f t="shared" ref="O2:O169" si="4">CONCATENATE(RANDBETWEEN(13,45),",",RANDBETWEEN(10,23))</f>
        <v>23,19</v>
      </c>
      <c r="P2" s="11" t="str">
        <f t="shared" ref="P2:P169" si="5">CONCATENATE(RANDBETWEEN(1,17),",",RANDBETWEEN(1,15))</f>
        <v>8,5</v>
      </c>
      <c r="Q2" s="11" t="str">
        <f t="shared" ref="Q2:Q169" si="6">CONCATENATE(RANDBETWEEN(12,37),",",RANDBETWEEN(11,29))</f>
        <v>37,17</v>
      </c>
      <c r="R2" s="11" t="str">
        <f t="shared" ref="R2:R169" si="7">CONCATENATE(RANDBETWEEN(8,15),",",RANDBETWEEN(7,17))</f>
        <v>13,13</v>
      </c>
      <c r="S2" s="11" t="s">
        <v>116</v>
      </c>
      <c r="T2" s="11" t="s">
        <v>117</v>
      </c>
      <c r="U2" s="12"/>
      <c r="V2" s="12"/>
      <c r="W2" s="12"/>
      <c r="X2" s="12"/>
      <c r="Y2" s="19" t="s">
        <v>118</v>
      </c>
      <c r="Z2" s="15" t="s">
        <v>120</v>
      </c>
    </row>
    <row r="3" ht="60.0" customHeight="1">
      <c r="A3" s="11">
        <v>530219.0</v>
      </c>
      <c r="B3" s="11" t="s">
        <v>121</v>
      </c>
      <c r="C3" s="11" t="s">
        <v>124</v>
      </c>
      <c r="D3" s="11" t="s">
        <v>32</v>
      </c>
      <c r="E3" s="11" t="s">
        <v>125</v>
      </c>
      <c r="F3" s="12" t="str">
        <f t="shared" si="1"/>
        <v>men-Tops-Dress Shirt.svg</v>
      </c>
      <c r="G3" s="14" t="s">
        <v>129</v>
      </c>
      <c r="H3" s="15"/>
      <c r="I3" s="11" t="s">
        <v>121</v>
      </c>
      <c r="J3" s="17" t="s">
        <v>151</v>
      </c>
      <c r="K3" s="11">
        <v>30.0</v>
      </c>
      <c r="L3" s="11" t="s">
        <v>152</v>
      </c>
      <c r="M3" s="18">
        <f t="shared" si="2"/>
        <v>4.09</v>
      </c>
      <c r="N3" s="11" t="str">
        <f t="shared" si="3"/>
        <v>79,69</v>
      </c>
      <c r="O3" s="11" t="str">
        <f t="shared" si="4"/>
        <v>35,22</v>
      </c>
      <c r="P3" s="11" t="str">
        <f t="shared" si="5"/>
        <v>10,10</v>
      </c>
      <c r="Q3" s="11" t="str">
        <f t="shared" si="6"/>
        <v>20,23</v>
      </c>
      <c r="R3" s="11" t="str">
        <f t="shared" si="7"/>
        <v>14,14</v>
      </c>
      <c r="S3" s="11" t="s">
        <v>116</v>
      </c>
      <c r="T3" s="11" t="s">
        <v>117</v>
      </c>
      <c r="U3" s="12"/>
      <c r="V3" s="12"/>
      <c r="W3" s="12"/>
      <c r="X3" s="12"/>
      <c r="Y3" s="19" t="s">
        <v>157</v>
      </c>
      <c r="Z3" s="15" t="s">
        <v>158</v>
      </c>
    </row>
    <row r="4" ht="60.0" customHeight="1">
      <c r="A4" s="11">
        <v>420214.0</v>
      </c>
      <c r="B4" s="11" t="s">
        <v>39</v>
      </c>
      <c r="C4" s="11" t="s">
        <v>31</v>
      </c>
      <c r="D4" s="11" t="s">
        <v>32</v>
      </c>
      <c r="E4" s="11" t="s">
        <v>41</v>
      </c>
      <c r="F4" s="12" t="str">
        <f t="shared" si="1"/>
        <v>women-Tops-Shirts and Blouses.svg</v>
      </c>
      <c r="G4" s="14" t="s">
        <v>45</v>
      </c>
      <c r="H4" s="15"/>
      <c r="I4" s="11" t="s">
        <v>39</v>
      </c>
      <c r="J4" s="17" t="s">
        <v>78</v>
      </c>
      <c r="K4" s="11">
        <v>20.0</v>
      </c>
      <c r="L4" s="11" t="s">
        <v>91</v>
      </c>
      <c r="M4" s="18">
        <f t="shared" si="2"/>
        <v>3.19</v>
      </c>
      <c r="N4" s="11" t="str">
        <f t="shared" si="3"/>
        <v>72,49</v>
      </c>
      <c r="O4" s="11" t="str">
        <f t="shared" si="4"/>
        <v>27,12</v>
      </c>
      <c r="P4" s="11" t="str">
        <f t="shared" si="5"/>
        <v>7,3</v>
      </c>
      <c r="Q4" s="11" t="str">
        <f t="shared" si="6"/>
        <v>28,24</v>
      </c>
      <c r="R4" s="11" t="str">
        <f t="shared" si="7"/>
        <v>10,10</v>
      </c>
      <c r="S4" s="11" t="s">
        <v>64</v>
      </c>
      <c r="T4" s="11" t="s">
        <v>173</v>
      </c>
      <c r="U4" s="12"/>
      <c r="V4" s="12"/>
      <c r="W4" s="12"/>
      <c r="X4" s="12"/>
      <c r="Y4" s="19" t="s">
        <v>175</v>
      </c>
      <c r="Z4" s="15" t="s">
        <v>176</v>
      </c>
    </row>
    <row r="5" ht="60.0" customHeight="1">
      <c r="A5" s="11">
        <v>531214.0</v>
      </c>
      <c r="B5" s="11" t="s">
        <v>177</v>
      </c>
      <c r="C5" s="11" t="s">
        <v>124</v>
      </c>
      <c r="D5" s="11" t="s">
        <v>179</v>
      </c>
      <c r="E5" s="11" t="s">
        <v>180</v>
      </c>
      <c r="F5" s="12" t="str">
        <f t="shared" si="1"/>
        <v>men-Bottoms-Jeans.svg</v>
      </c>
      <c r="G5" s="14" t="s">
        <v>181</v>
      </c>
      <c r="H5" s="15"/>
      <c r="I5" s="11" t="s">
        <v>177</v>
      </c>
      <c r="J5" s="17" t="s">
        <v>193</v>
      </c>
      <c r="K5" s="11">
        <v>31.0</v>
      </c>
      <c r="L5" s="11" t="s">
        <v>194</v>
      </c>
      <c r="M5" s="18">
        <f t="shared" si="2"/>
        <v>3.8</v>
      </c>
      <c r="N5" s="11" t="str">
        <f t="shared" si="3"/>
        <v>83,52</v>
      </c>
      <c r="O5" s="11" t="str">
        <f t="shared" si="4"/>
        <v>26,10</v>
      </c>
      <c r="P5" s="11" t="str">
        <f t="shared" si="5"/>
        <v>14,6</v>
      </c>
      <c r="Q5" s="11" t="str">
        <f t="shared" si="6"/>
        <v>34,22</v>
      </c>
      <c r="R5" s="11" t="str">
        <f t="shared" si="7"/>
        <v>9,14</v>
      </c>
      <c r="S5" s="11" t="s">
        <v>116</v>
      </c>
      <c r="T5" s="11" t="s">
        <v>117</v>
      </c>
      <c r="U5" s="12"/>
      <c r="V5" s="12"/>
      <c r="W5" s="12"/>
      <c r="X5" s="12"/>
      <c r="Y5" s="19" t="s">
        <v>196</v>
      </c>
      <c r="Z5" s="15" t="s">
        <v>197</v>
      </c>
    </row>
    <row r="6" ht="60.0" customHeight="1">
      <c r="A6" s="11">
        <v>521113.0</v>
      </c>
      <c r="B6" s="11" t="s">
        <v>198</v>
      </c>
      <c r="C6" s="11" t="s">
        <v>31</v>
      </c>
      <c r="D6" s="11" t="s">
        <v>179</v>
      </c>
      <c r="E6" s="11" t="s">
        <v>200</v>
      </c>
      <c r="F6" s="12" t="str">
        <f t="shared" si="1"/>
        <v>women-Bottoms-Skirts.svg</v>
      </c>
      <c r="G6" s="14" t="s">
        <v>202</v>
      </c>
      <c r="H6" s="15"/>
      <c r="I6" s="11" t="s">
        <v>198</v>
      </c>
      <c r="J6" s="17" t="s">
        <v>209</v>
      </c>
      <c r="K6" s="11">
        <v>21.0</v>
      </c>
      <c r="L6" s="11" t="s">
        <v>152</v>
      </c>
      <c r="M6" s="18">
        <f t="shared" si="2"/>
        <v>3.3</v>
      </c>
      <c r="N6" s="11" t="str">
        <f t="shared" si="3"/>
        <v>66,37</v>
      </c>
      <c r="O6" s="11" t="str">
        <f t="shared" si="4"/>
        <v>22,12</v>
      </c>
      <c r="P6" s="11" t="str">
        <f t="shared" si="5"/>
        <v>11,1</v>
      </c>
      <c r="Q6" s="11" t="str">
        <f t="shared" si="6"/>
        <v>19,11</v>
      </c>
      <c r="R6" s="11" t="str">
        <f t="shared" si="7"/>
        <v>14,13</v>
      </c>
      <c r="S6" s="11" t="s">
        <v>116</v>
      </c>
      <c r="T6" s="11" t="s">
        <v>117</v>
      </c>
      <c r="U6" s="12"/>
      <c r="V6" s="12"/>
      <c r="W6" s="12"/>
      <c r="X6" s="12"/>
      <c r="Y6" s="19" t="s">
        <v>210</v>
      </c>
      <c r="Z6" s="15" t="s">
        <v>211</v>
      </c>
    </row>
    <row r="7" ht="60.0" customHeight="1">
      <c r="A7" s="11">
        <v>420219.0</v>
      </c>
      <c r="B7" s="11" t="s">
        <v>212</v>
      </c>
      <c r="C7" s="11" t="s">
        <v>31</v>
      </c>
      <c r="D7" s="11" t="s">
        <v>32</v>
      </c>
      <c r="E7" s="11" t="s">
        <v>41</v>
      </c>
      <c r="F7" s="12" t="str">
        <f t="shared" si="1"/>
        <v>women-Tops-Shirts and Blouses.svg</v>
      </c>
      <c r="G7" s="14" t="s">
        <v>215</v>
      </c>
      <c r="H7" s="15"/>
      <c r="I7" s="11" t="s">
        <v>212</v>
      </c>
      <c r="J7" s="17" t="s">
        <v>222</v>
      </c>
      <c r="K7" s="11">
        <v>20.0</v>
      </c>
      <c r="L7" s="11" t="s">
        <v>223</v>
      </c>
      <c r="M7" s="18">
        <f t="shared" si="2"/>
        <v>3.35</v>
      </c>
      <c r="N7" s="11" t="str">
        <f t="shared" si="3"/>
        <v>53,68</v>
      </c>
      <c r="O7" s="11" t="str">
        <f t="shared" si="4"/>
        <v>21,14</v>
      </c>
      <c r="P7" s="11" t="str">
        <f t="shared" si="5"/>
        <v>8,15</v>
      </c>
      <c r="Q7" s="11" t="str">
        <f t="shared" si="6"/>
        <v>14,25</v>
      </c>
      <c r="R7" s="11" t="str">
        <f t="shared" si="7"/>
        <v>10,14</v>
      </c>
      <c r="S7" s="11" t="s">
        <v>64</v>
      </c>
      <c r="T7" s="11" t="s">
        <v>173</v>
      </c>
      <c r="U7" s="12"/>
      <c r="V7" s="12"/>
      <c r="W7" s="12"/>
      <c r="X7" s="12"/>
      <c r="Y7" s="19" t="s">
        <v>226</v>
      </c>
      <c r="Z7" s="15" t="s">
        <v>227</v>
      </c>
    </row>
    <row r="8" ht="60.0" customHeight="1">
      <c r="A8" s="11">
        <v>421211.0</v>
      </c>
      <c r="B8" s="11" t="s">
        <v>228</v>
      </c>
      <c r="C8" s="11" t="s">
        <v>31</v>
      </c>
      <c r="D8" s="11" t="s">
        <v>179</v>
      </c>
      <c r="E8" s="11" t="s">
        <v>180</v>
      </c>
      <c r="F8" s="12" t="str">
        <f t="shared" si="1"/>
        <v>women-Bottoms-Jeans.svg</v>
      </c>
      <c r="G8" s="14" t="s">
        <v>230</v>
      </c>
      <c r="H8" s="15"/>
      <c r="I8" s="11" t="s">
        <v>228</v>
      </c>
      <c r="J8" s="17" t="s">
        <v>237</v>
      </c>
      <c r="K8" s="11">
        <v>21.0</v>
      </c>
      <c r="L8" s="11" t="s">
        <v>194</v>
      </c>
      <c r="M8" s="18">
        <f t="shared" si="2"/>
        <v>4.45</v>
      </c>
      <c r="N8" s="11" t="str">
        <f t="shared" si="3"/>
        <v>94,52</v>
      </c>
      <c r="O8" s="11" t="str">
        <f t="shared" si="4"/>
        <v>38,22</v>
      </c>
      <c r="P8" s="11" t="str">
        <f t="shared" si="5"/>
        <v>13,3</v>
      </c>
      <c r="Q8" s="11" t="str">
        <f t="shared" si="6"/>
        <v>29,11</v>
      </c>
      <c r="R8" s="11" t="str">
        <f t="shared" si="7"/>
        <v>14,16</v>
      </c>
      <c r="S8" s="11" t="s">
        <v>64</v>
      </c>
      <c r="T8" s="11" t="s">
        <v>173</v>
      </c>
      <c r="U8" s="12"/>
      <c r="V8" s="12"/>
      <c r="W8" s="12"/>
      <c r="X8" s="12"/>
      <c r="Y8" s="19" t="s">
        <v>175</v>
      </c>
      <c r="Z8" s="15" t="s">
        <v>240</v>
      </c>
    </row>
    <row r="9" ht="60.0" customHeight="1">
      <c r="A9" s="11">
        <v>420216.0</v>
      </c>
      <c r="B9" s="11" t="s">
        <v>241</v>
      </c>
      <c r="C9" s="11" t="s">
        <v>31</v>
      </c>
      <c r="D9" s="11" t="s">
        <v>32</v>
      </c>
      <c r="E9" s="11" t="s">
        <v>41</v>
      </c>
      <c r="F9" s="12" t="str">
        <f t="shared" si="1"/>
        <v>women-Tops-Shirts and Blouses.svg</v>
      </c>
      <c r="G9" s="14" t="s">
        <v>242</v>
      </c>
      <c r="H9" s="15"/>
      <c r="I9" s="11" t="s">
        <v>241</v>
      </c>
      <c r="J9" s="17" t="s">
        <v>248</v>
      </c>
      <c r="K9" s="11">
        <v>20.0</v>
      </c>
      <c r="L9" s="11" t="s">
        <v>91</v>
      </c>
      <c r="M9" s="18">
        <f t="shared" si="2"/>
        <v>3.89</v>
      </c>
      <c r="N9" s="11" t="str">
        <f t="shared" si="3"/>
        <v>66,80</v>
      </c>
      <c r="O9" s="11" t="str">
        <f t="shared" si="4"/>
        <v>35,21</v>
      </c>
      <c r="P9" s="11" t="str">
        <f t="shared" si="5"/>
        <v>9,13</v>
      </c>
      <c r="Q9" s="11" t="str">
        <f t="shared" si="6"/>
        <v>14,29</v>
      </c>
      <c r="R9" s="11" t="str">
        <f t="shared" si="7"/>
        <v>8,17</v>
      </c>
      <c r="S9" s="11" t="s">
        <v>64</v>
      </c>
      <c r="T9" s="11" t="s">
        <v>173</v>
      </c>
      <c r="U9" s="12"/>
      <c r="V9" s="12"/>
      <c r="W9" s="12"/>
      <c r="X9" s="12"/>
      <c r="Y9" s="19" t="s">
        <v>250</v>
      </c>
      <c r="Z9" s="15" t="s">
        <v>252</v>
      </c>
    </row>
    <row r="10" ht="60.0" customHeight="1">
      <c r="A10" s="11">
        <v>430117.0</v>
      </c>
      <c r="B10" s="11" t="s">
        <v>253</v>
      </c>
      <c r="C10" s="11" t="s">
        <v>124</v>
      </c>
      <c r="D10" s="11" t="s">
        <v>32</v>
      </c>
      <c r="E10" s="11" t="s">
        <v>33</v>
      </c>
      <c r="F10" s="12" t="str">
        <f t="shared" si="1"/>
        <v>men-Tops-T-Shirts.svg</v>
      </c>
      <c r="G10" s="14" t="s">
        <v>255</v>
      </c>
      <c r="H10" s="15"/>
      <c r="I10" s="11" t="s">
        <v>253</v>
      </c>
      <c r="J10" s="17" t="s">
        <v>260</v>
      </c>
      <c r="K10" s="11">
        <v>30.0</v>
      </c>
      <c r="L10" s="11" t="s">
        <v>51</v>
      </c>
      <c r="M10" s="18">
        <f t="shared" si="2"/>
        <v>3.18</v>
      </c>
      <c r="N10" s="11" t="str">
        <f t="shared" si="3"/>
        <v>61,55</v>
      </c>
      <c r="O10" s="11" t="str">
        <f t="shared" si="4"/>
        <v>21,23</v>
      </c>
      <c r="P10" s="11" t="str">
        <f t="shared" si="5"/>
        <v>9,1</v>
      </c>
      <c r="Q10" s="11" t="str">
        <f t="shared" si="6"/>
        <v>20,18</v>
      </c>
      <c r="R10" s="11" t="str">
        <f t="shared" si="7"/>
        <v>11,13</v>
      </c>
      <c r="S10" s="11" t="s">
        <v>64</v>
      </c>
      <c r="T10" s="11" t="s">
        <v>173</v>
      </c>
      <c r="U10" s="12"/>
      <c r="V10" s="12"/>
      <c r="W10" s="12"/>
      <c r="X10" s="12"/>
      <c r="Y10" s="19" t="s">
        <v>196</v>
      </c>
      <c r="Z10" s="15" t="s">
        <v>262</v>
      </c>
    </row>
    <row r="11" ht="60.0" customHeight="1">
      <c r="A11" s="11">
        <v>530211.0</v>
      </c>
      <c r="B11" s="11" t="s">
        <v>263</v>
      </c>
      <c r="C11" s="11" t="s">
        <v>124</v>
      </c>
      <c r="D11" s="11" t="s">
        <v>32</v>
      </c>
      <c r="E11" s="11" t="s">
        <v>125</v>
      </c>
      <c r="F11" s="12" t="str">
        <f t="shared" si="1"/>
        <v>men-Tops-Dress Shirt.svg</v>
      </c>
      <c r="G11" s="14" t="s">
        <v>265</v>
      </c>
      <c r="H11" s="15"/>
      <c r="I11" s="11" t="s">
        <v>263</v>
      </c>
      <c r="J11" s="17" t="s">
        <v>272</v>
      </c>
      <c r="K11" s="11">
        <v>30.0</v>
      </c>
      <c r="L11" s="11" t="s">
        <v>85</v>
      </c>
      <c r="M11" s="18">
        <f t="shared" si="2"/>
        <v>4.54</v>
      </c>
      <c r="N11" s="11" t="str">
        <f t="shared" si="3"/>
        <v>85,56</v>
      </c>
      <c r="O11" s="11" t="str">
        <f t="shared" si="4"/>
        <v>45,21</v>
      </c>
      <c r="P11" s="11" t="str">
        <f t="shared" si="5"/>
        <v>14,12</v>
      </c>
      <c r="Q11" s="11" t="str">
        <f t="shared" si="6"/>
        <v>16,14</v>
      </c>
      <c r="R11" s="11" t="str">
        <f t="shared" si="7"/>
        <v>10,9</v>
      </c>
      <c r="S11" s="11" t="s">
        <v>116</v>
      </c>
      <c r="T11" s="11" t="s">
        <v>117</v>
      </c>
      <c r="U11" s="12"/>
      <c r="V11" s="12"/>
      <c r="W11" s="12"/>
      <c r="X11" s="12"/>
      <c r="Y11" s="19" t="s">
        <v>210</v>
      </c>
      <c r="Z11" s="15" t="s">
        <v>276</v>
      </c>
    </row>
    <row r="12" ht="60.0" customHeight="1">
      <c r="A12" s="11">
        <v>531210.0</v>
      </c>
      <c r="B12" s="11" t="s">
        <v>277</v>
      </c>
      <c r="C12" s="11" t="s">
        <v>124</v>
      </c>
      <c r="D12" s="11" t="s">
        <v>179</v>
      </c>
      <c r="E12" s="11" t="s">
        <v>180</v>
      </c>
      <c r="F12" s="12" t="str">
        <f t="shared" si="1"/>
        <v>men-Bottoms-Jeans.svg</v>
      </c>
      <c r="G12" s="14" t="s">
        <v>280</v>
      </c>
      <c r="H12" s="15"/>
      <c r="I12" s="11" t="s">
        <v>277</v>
      </c>
      <c r="J12" s="17" t="s">
        <v>287</v>
      </c>
      <c r="K12" s="11">
        <v>31.0</v>
      </c>
      <c r="L12" s="11" t="s">
        <v>288</v>
      </c>
      <c r="M12" s="18">
        <f t="shared" si="2"/>
        <v>4.68</v>
      </c>
      <c r="N12" s="11" t="str">
        <f t="shared" si="3"/>
        <v>98,57</v>
      </c>
      <c r="O12" s="11" t="str">
        <f t="shared" si="4"/>
        <v>43,20</v>
      </c>
      <c r="P12" s="11" t="str">
        <f t="shared" si="5"/>
        <v>13,1</v>
      </c>
      <c r="Q12" s="11" t="str">
        <f t="shared" si="6"/>
        <v>32,29</v>
      </c>
      <c r="R12" s="11" t="str">
        <f t="shared" si="7"/>
        <v>10,7</v>
      </c>
      <c r="S12" s="11" t="s">
        <v>116</v>
      </c>
      <c r="T12" s="11" t="s">
        <v>117</v>
      </c>
      <c r="U12" s="12"/>
      <c r="V12" s="12"/>
      <c r="W12" s="12"/>
      <c r="X12" s="12"/>
      <c r="Y12" s="19" t="s">
        <v>196</v>
      </c>
      <c r="Z12" s="15" t="s">
        <v>290</v>
      </c>
    </row>
    <row r="13" ht="60.0" customHeight="1">
      <c r="A13" s="11">
        <v>530215.0</v>
      </c>
      <c r="B13" s="11" t="s">
        <v>292</v>
      </c>
      <c r="C13" s="11" t="s">
        <v>124</v>
      </c>
      <c r="D13" s="11" t="s">
        <v>32</v>
      </c>
      <c r="E13" s="11" t="s">
        <v>125</v>
      </c>
      <c r="F13" s="12" t="str">
        <f t="shared" si="1"/>
        <v>men-Tops-Dress Shirt.svg</v>
      </c>
      <c r="G13" s="14" t="s">
        <v>294</v>
      </c>
      <c r="H13" s="15"/>
      <c r="I13" s="11" t="s">
        <v>292</v>
      </c>
      <c r="J13" s="17" t="s">
        <v>301</v>
      </c>
      <c r="K13" s="11">
        <v>30.0</v>
      </c>
      <c r="L13" s="11" t="s">
        <v>85</v>
      </c>
      <c r="M13" s="18">
        <f t="shared" si="2"/>
        <v>3.93</v>
      </c>
      <c r="N13" s="11" t="str">
        <f t="shared" si="3"/>
        <v>54,48</v>
      </c>
      <c r="O13" s="11" t="str">
        <f t="shared" si="4"/>
        <v>14,10</v>
      </c>
      <c r="P13" s="11" t="str">
        <f t="shared" si="5"/>
        <v>5,6</v>
      </c>
      <c r="Q13" s="11" t="str">
        <f t="shared" si="6"/>
        <v>24,23</v>
      </c>
      <c r="R13" s="11" t="str">
        <f t="shared" si="7"/>
        <v>11,9</v>
      </c>
      <c r="S13" s="11" t="s">
        <v>116</v>
      </c>
      <c r="T13" s="11" t="s">
        <v>117</v>
      </c>
      <c r="U13" s="12"/>
      <c r="V13" s="12"/>
      <c r="W13" s="12"/>
      <c r="X13" s="12"/>
      <c r="Y13" s="19" t="s">
        <v>302</v>
      </c>
      <c r="Z13" s="15" t="s">
        <v>303</v>
      </c>
    </row>
    <row r="14" ht="60.0" customHeight="1">
      <c r="A14" s="11">
        <v>520210.0</v>
      </c>
      <c r="B14" s="11" t="s">
        <v>304</v>
      </c>
      <c r="C14" s="11" t="s">
        <v>31</v>
      </c>
      <c r="D14" s="11" t="s">
        <v>32</v>
      </c>
      <c r="E14" s="11" t="s">
        <v>41</v>
      </c>
      <c r="F14" s="12" t="str">
        <f t="shared" si="1"/>
        <v>women-Tops-Shirts and Blouses.svg</v>
      </c>
      <c r="G14" s="14" t="s">
        <v>305</v>
      </c>
      <c r="H14" s="15"/>
      <c r="I14" s="11" t="s">
        <v>304</v>
      </c>
      <c r="J14" s="17" t="s">
        <v>306</v>
      </c>
      <c r="K14" s="11">
        <v>20.0</v>
      </c>
      <c r="L14" s="11" t="s">
        <v>91</v>
      </c>
      <c r="M14" s="18">
        <f t="shared" si="2"/>
        <v>3.38</v>
      </c>
      <c r="N14" s="11" t="str">
        <f t="shared" si="3"/>
        <v>94,63</v>
      </c>
      <c r="O14" s="11" t="str">
        <f t="shared" si="4"/>
        <v>45,18</v>
      </c>
      <c r="P14" s="11" t="str">
        <f t="shared" si="5"/>
        <v>13,10</v>
      </c>
      <c r="Q14" s="11" t="str">
        <f t="shared" si="6"/>
        <v>22,24</v>
      </c>
      <c r="R14" s="11" t="str">
        <f t="shared" si="7"/>
        <v>14,11</v>
      </c>
      <c r="S14" s="11" t="s">
        <v>116</v>
      </c>
      <c r="T14" s="11" t="s">
        <v>117</v>
      </c>
      <c r="U14" s="12"/>
      <c r="V14" s="12"/>
      <c r="W14" s="12"/>
      <c r="X14" s="12"/>
      <c r="Y14" s="19" t="s">
        <v>226</v>
      </c>
      <c r="Z14" s="15" t="s">
        <v>307</v>
      </c>
    </row>
    <row r="15" ht="60.0" customHeight="1">
      <c r="A15" s="11">
        <v>521114.0</v>
      </c>
      <c r="B15" s="11" t="s">
        <v>308</v>
      </c>
      <c r="C15" s="11" t="s">
        <v>31</v>
      </c>
      <c r="D15" s="11" t="s">
        <v>179</v>
      </c>
      <c r="E15" s="11" t="s">
        <v>200</v>
      </c>
      <c r="F15" s="12" t="str">
        <f t="shared" si="1"/>
        <v>women-Bottoms-Skirts.svg</v>
      </c>
      <c r="G15" s="14" t="s">
        <v>309</v>
      </c>
      <c r="H15" s="15"/>
      <c r="I15" s="11" t="s">
        <v>308</v>
      </c>
      <c r="J15" s="17" t="s">
        <v>310</v>
      </c>
      <c r="K15" s="11">
        <v>21.0</v>
      </c>
      <c r="L15" s="11" t="s">
        <v>288</v>
      </c>
      <c r="M15" s="18">
        <f t="shared" si="2"/>
        <v>3.97</v>
      </c>
      <c r="N15" s="11" t="str">
        <f t="shared" si="3"/>
        <v>83,57</v>
      </c>
      <c r="O15" s="11" t="str">
        <f t="shared" si="4"/>
        <v>45,16</v>
      </c>
      <c r="P15" s="11" t="str">
        <f t="shared" si="5"/>
        <v>3,4</v>
      </c>
      <c r="Q15" s="11" t="str">
        <f t="shared" si="6"/>
        <v>24,27</v>
      </c>
      <c r="R15" s="11" t="str">
        <f t="shared" si="7"/>
        <v>11,10</v>
      </c>
      <c r="S15" s="11" t="s">
        <v>116</v>
      </c>
      <c r="T15" s="11" t="s">
        <v>117</v>
      </c>
      <c r="U15" s="12"/>
      <c r="V15" s="12"/>
      <c r="W15" s="12"/>
      <c r="X15" s="12"/>
      <c r="Y15" s="19" t="s">
        <v>311</v>
      </c>
      <c r="Z15" s="15" t="s">
        <v>312</v>
      </c>
    </row>
    <row r="16" ht="60.0" customHeight="1">
      <c r="A16" s="11">
        <v>421119.0</v>
      </c>
      <c r="B16" s="11" t="s">
        <v>313</v>
      </c>
      <c r="C16" s="11" t="s">
        <v>31</v>
      </c>
      <c r="D16" s="11" t="s">
        <v>179</v>
      </c>
      <c r="E16" s="11" t="s">
        <v>200</v>
      </c>
      <c r="F16" s="12" t="str">
        <f t="shared" si="1"/>
        <v>women-Bottoms-Skirts.svg</v>
      </c>
      <c r="G16" s="14" t="s">
        <v>314</v>
      </c>
      <c r="H16" s="15"/>
      <c r="I16" s="11" t="s">
        <v>313</v>
      </c>
      <c r="J16" s="17" t="s">
        <v>315</v>
      </c>
      <c r="K16" s="11">
        <v>21.0</v>
      </c>
      <c r="L16" s="11" t="s">
        <v>152</v>
      </c>
      <c r="M16" s="18">
        <f t="shared" si="2"/>
        <v>4.58</v>
      </c>
      <c r="N16" s="11" t="str">
        <f t="shared" si="3"/>
        <v>66,39</v>
      </c>
      <c r="O16" s="11" t="str">
        <f t="shared" si="4"/>
        <v>14,14</v>
      </c>
      <c r="P16" s="11" t="str">
        <f t="shared" si="5"/>
        <v>10,5</v>
      </c>
      <c r="Q16" s="11" t="str">
        <f t="shared" si="6"/>
        <v>31,12</v>
      </c>
      <c r="R16" s="11" t="str">
        <f t="shared" si="7"/>
        <v>11,8</v>
      </c>
      <c r="S16" s="11" t="s">
        <v>64</v>
      </c>
      <c r="T16" s="11" t="s">
        <v>173</v>
      </c>
      <c r="U16" s="12"/>
      <c r="V16" s="12"/>
      <c r="W16" s="12"/>
      <c r="X16" s="12"/>
      <c r="Y16" s="19" t="s">
        <v>316</v>
      </c>
      <c r="Z16" s="15" t="s">
        <v>317</v>
      </c>
    </row>
    <row r="17" ht="60.0" customHeight="1">
      <c r="A17" s="11">
        <v>531113.0</v>
      </c>
      <c r="B17" s="11" t="s">
        <v>318</v>
      </c>
      <c r="C17" s="11" t="s">
        <v>124</v>
      </c>
      <c r="D17" s="11" t="s">
        <v>179</v>
      </c>
      <c r="E17" s="11" t="s">
        <v>319</v>
      </c>
      <c r="F17" s="12" t="str">
        <f t="shared" si="1"/>
        <v>men-Bottoms-Shorts.svg</v>
      </c>
      <c r="G17" s="14" t="s">
        <v>320</v>
      </c>
      <c r="H17" s="15"/>
      <c r="I17" s="11" t="s">
        <v>318</v>
      </c>
      <c r="J17" s="17" t="s">
        <v>321</v>
      </c>
      <c r="K17" s="11">
        <v>31.0</v>
      </c>
      <c r="L17" s="11" t="s">
        <v>223</v>
      </c>
      <c r="M17" s="18">
        <f t="shared" si="2"/>
        <v>3</v>
      </c>
      <c r="N17" s="11" t="str">
        <f t="shared" si="3"/>
        <v>69,53</v>
      </c>
      <c r="O17" s="11" t="str">
        <f t="shared" si="4"/>
        <v>26,10</v>
      </c>
      <c r="P17" s="11" t="str">
        <f t="shared" si="5"/>
        <v>13,8</v>
      </c>
      <c r="Q17" s="11" t="str">
        <f t="shared" si="6"/>
        <v>15,27</v>
      </c>
      <c r="R17" s="11" t="str">
        <f t="shared" si="7"/>
        <v>15,8</v>
      </c>
      <c r="S17" s="11" t="s">
        <v>116</v>
      </c>
      <c r="T17" s="11" t="s">
        <v>117</v>
      </c>
      <c r="U17" s="12"/>
      <c r="V17" s="12"/>
      <c r="W17" s="12"/>
      <c r="X17" s="12"/>
      <c r="Y17" s="19" t="s">
        <v>322</v>
      </c>
      <c r="Z17" s="15" t="s">
        <v>323</v>
      </c>
    </row>
    <row r="18" ht="60.0" customHeight="1">
      <c r="A18" s="11">
        <v>530217.0</v>
      </c>
      <c r="B18" s="11" t="s">
        <v>324</v>
      </c>
      <c r="C18" s="11" t="s">
        <v>124</v>
      </c>
      <c r="D18" s="11" t="s">
        <v>32</v>
      </c>
      <c r="E18" s="11" t="s">
        <v>125</v>
      </c>
      <c r="F18" s="12" t="str">
        <f t="shared" si="1"/>
        <v>men-Tops-Dress Shirt.svg</v>
      </c>
      <c r="G18" s="14" t="s">
        <v>325</v>
      </c>
      <c r="H18" s="15"/>
      <c r="I18" s="11" t="s">
        <v>324</v>
      </c>
      <c r="J18" s="17" t="s">
        <v>326</v>
      </c>
      <c r="K18" s="11">
        <v>30.0</v>
      </c>
      <c r="L18" s="11" t="s">
        <v>51</v>
      </c>
      <c r="M18" s="18">
        <f t="shared" si="2"/>
        <v>3.92</v>
      </c>
      <c r="N18" s="11" t="str">
        <f t="shared" si="3"/>
        <v>78,71</v>
      </c>
      <c r="O18" s="11" t="str">
        <f t="shared" si="4"/>
        <v>20,14</v>
      </c>
      <c r="P18" s="11" t="str">
        <f t="shared" si="5"/>
        <v>14,14</v>
      </c>
      <c r="Q18" s="11" t="str">
        <f t="shared" si="6"/>
        <v>30,28</v>
      </c>
      <c r="R18" s="11" t="str">
        <f t="shared" si="7"/>
        <v>14,15</v>
      </c>
      <c r="S18" s="11" t="s">
        <v>116</v>
      </c>
      <c r="T18" s="11" t="s">
        <v>117</v>
      </c>
      <c r="U18" s="12"/>
      <c r="V18" s="12"/>
      <c r="W18" s="12"/>
      <c r="X18" s="12"/>
      <c r="Y18" s="19" t="s">
        <v>327</v>
      </c>
      <c r="Z18" s="15" t="s">
        <v>328</v>
      </c>
    </row>
    <row r="19" ht="60.0" customHeight="1">
      <c r="A19" s="11">
        <v>431211.0</v>
      </c>
      <c r="B19" s="11" t="s">
        <v>329</v>
      </c>
      <c r="C19" s="11" t="s">
        <v>124</v>
      </c>
      <c r="D19" s="11" t="s">
        <v>179</v>
      </c>
      <c r="E19" s="11" t="s">
        <v>180</v>
      </c>
      <c r="F19" s="12" t="str">
        <f t="shared" si="1"/>
        <v>men-Bottoms-Jeans.svg</v>
      </c>
      <c r="G19" s="14" t="s">
        <v>330</v>
      </c>
      <c r="H19" s="15"/>
      <c r="I19" s="11" t="s">
        <v>329</v>
      </c>
      <c r="J19" s="17" t="s">
        <v>332</v>
      </c>
      <c r="K19" s="11">
        <v>31.0</v>
      </c>
      <c r="L19" s="11" t="s">
        <v>194</v>
      </c>
      <c r="M19" s="18">
        <f t="shared" si="2"/>
        <v>4.37</v>
      </c>
      <c r="N19" s="11" t="str">
        <f t="shared" si="3"/>
        <v>62,56</v>
      </c>
      <c r="O19" s="11" t="str">
        <f t="shared" si="4"/>
        <v>33,17</v>
      </c>
      <c r="P19" s="11" t="str">
        <f t="shared" si="5"/>
        <v>1,12</v>
      </c>
      <c r="Q19" s="11" t="str">
        <f t="shared" si="6"/>
        <v>13,13</v>
      </c>
      <c r="R19" s="11" t="str">
        <f t="shared" si="7"/>
        <v>15,14</v>
      </c>
      <c r="S19" s="11" t="s">
        <v>64</v>
      </c>
      <c r="T19" s="11" t="s">
        <v>173</v>
      </c>
      <c r="U19" s="12"/>
      <c r="V19" s="12"/>
      <c r="W19" s="12"/>
      <c r="X19" s="12"/>
      <c r="Y19" s="19" t="s">
        <v>311</v>
      </c>
      <c r="Z19" s="15" t="s">
        <v>333</v>
      </c>
    </row>
    <row r="20" ht="60.0" customHeight="1">
      <c r="A20" s="11">
        <v>520114.0</v>
      </c>
      <c r="B20" s="11" t="s">
        <v>334</v>
      </c>
      <c r="C20" s="11" t="s">
        <v>31</v>
      </c>
      <c r="D20" s="11" t="s">
        <v>32</v>
      </c>
      <c r="E20" s="11" t="s">
        <v>33</v>
      </c>
      <c r="F20" s="12" t="str">
        <f t="shared" si="1"/>
        <v>women-Tops-T-Shirts.svg</v>
      </c>
      <c r="G20" s="14" t="s">
        <v>335</v>
      </c>
      <c r="H20" s="24" t="s">
        <v>338</v>
      </c>
      <c r="I20" s="11" t="s">
        <v>334</v>
      </c>
      <c r="J20" s="17" t="s">
        <v>343</v>
      </c>
      <c r="K20" s="11">
        <v>20.0</v>
      </c>
      <c r="L20" s="11" t="s">
        <v>51</v>
      </c>
      <c r="M20" s="18">
        <f t="shared" si="2"/>
        <v>4.53</v>
      </c>
      <c r="N20" s="11" t="str">
        <f t="shared" si="3"/>
        <v>82,66</v>
      </c>
      <c r="O20" s="11" t="str">
        <f t="shared" si="4"/>
        <v>33,17</v>
      </c>
      <c r="P20" s="11" t="str">
        <f t="shared" si="5"/>
        <v>4,13</v>
      </c>
      <c r="Q20" s="11" t="str">
        <f t="shared" si="6"/>
        <v>35,26</v>
      </c>
      <c r="R20" s="11" t="str">
        <f t="shared" si="7"/>
        <v>10,10</v>
      </c>
      <c r="S20" s="11" t="s">
        <v>116</v>
      </c>
      <c r="T20" s="11" t="s">
        <v>117</v>
      </c>
      <c r="U20" s="12"/>
      <c r="V20" s="12"/>
      <c r="W20" s="12"/>
      <c r="X20" s="12"/>
      <c r="Y20" s="19" t="s">
        <v>344</v>
      </c>
      <c r="Z20" s="15" t="s">
        <v>345</v>
      </c>
    </row>
    <row r="21" ht="60.0" customHeight="1">
      <c r="A21" s="11">
        <v>420111.0</v>
      </c>
      <c r="B21" s="11" t="s">
        <v>346</v>
      </c>
      <c r="C21" s="11" t="s">
        <v>31</v>
      </c>
      <c r="D21" s="11" t="s">
        <v>32</v>
      </c>
      <c r="E21" s="11" t="s">
        <v>33</v>
      </c>
      <c r="F21" s="12" t="str">
        <f t="shared" si="1"/>
        <v>women-Tops-T-Shirts.svg</v>
      </c>
      <c r="G21" s="14" t="s">
        <v>348</v>
      </c>
      <c r="H21" s="24" t="s">
        <v>350</v>
      </c>
      <c r="I21" s="11" t="s">
        <v>346</v>
      </c>
      <c r="J21" s="17" t="s">
        <v>354</v>
      </c>
      <c r="K21" s="11">
        <v>20.0</v>
      </c>
      <c r="L21" s="11" t="s">
        <v>85</v>
      </c>
      <c r="M21" s="18">
        <f t="shared" si="2"/>
        <v>3.58</v>
      </c>
      <c r="N21" s="11" t="str">
        <f t="shared" si="3"/>
        <v>59,56</v>
      </c>
      <c r="O21" s="11" t="str">
        <f t="shared" si="4"/>
        <v>17,11</v>
      </c>
      <c r="P21" s="11" t="str">
        <f t="shared" si="5"/>
        <v>2,14</v>
      </c>
      <c r="Q21" s="11" t="str">
        <f t="shared" si="6"/>
        <v>25,17</v>
      </c>
      <c r="R21" s="11" t="str">
        <f t="shared" si="7"/>
        <v>15,14</v>
      </c>
      <c r="S21" s="11" t="s">
        <v>64</v>
      </c>
      <c r="T21" s="11" t="s">
        <v>173</v>
      </c>
      <c r="U21" s="12"/>
      <c r="V21" s="12"/>
      <c r="W21" s="12"/>
      <c r="X21" s="12"/>
      <c r="Y21" s="19" t="s">
        <v>157</v>
      </c>
      <c r="Z21" s="15" t="s">
        <v>356</v>
      </c>
    </row>
    <row r="22" ht="60.0" customHeight="1">
      <c r="A22" s="11">
        <v>421118.0</v>
      </c>
      <c r="B22" s="11" t="s">
        <v>357</v>
      </c>
      <c r="C22" s="11" t="s">
        <v>31</v>
      </c>
      <c r="D22" s="11" t="s">
        <v>179</v>
      </c>
      <c r="E22" s="11" t="s">
        <v>200</v>
      </c>
      <c r="F22" s="12" t="str">
        <f t="shared" si="1"/>
        <v>women-Bottoms-Skirts.svg</v>
      </c>
      <c r="G22" s="14" t="s">
        <v>358</v>
      </c>
      <c r="H22" s="15"/>
      <c r="I22" s="11" t="s">
        <v>357</v>
      </c>
      <c r="J22" s="17" t="s">
        <v>361</v>
      </c>
      <c r="K22" s="11">
        <v>21.0</v>
      </c>
      <c r="L22" s="11" t="s">
        <v>288</v>
      </c>
      <c r="M22" s="18">
        <f t="shared" si="2"/>
        <v>4.5</v>
      </c>
      <c r="N22" s="11" t="str">
        <f t="shared" si="3"/>
        <v>48,60</v>
      </c>
      <c r="O22" s="11" t="str">
        <f t="shared" si="4"/>
        <v>18,17</v>
      </c>
      <c r="P22" s="11" t="str">
        <f t="shared" si="5"/>
        <v>3,11</v>
      </c>
      <c r="Q22" s="11" t="str">
        <f t="shared" si="6"/>
        <v>15,20</v>
      </c>
      <c r="R22" s="11" t="str">
        <f t="shared" si="7"/>
        <v>12,12</v>
      </c>
      <c r="S22" s="11" t="s">
        <v>64</v>
      </c>
      <c r="T22" s="11" t="s">
        <v>173</v>
      </c>
      <c r="U22" s="12"/>
      <c r="V22" s="12"/>
      <c r="W22" s="12"/>
      <c r="X22" s="12"/>
      <c r="Y22" s="19" t="s">
        <v>362</v>
      </c>
      <c r="Z22" s="15" t="s">
        <v>363</v>
      </c>
    </row>
    <row r="23" ht="60.0" customHeight="1">
      <c r="A23" s="11">
        <v>421215.0</v>
      </c>
      <c r="B23" s="11" t="s">
        <v>364</v>
      </c>
      <c r="C23" s="11" t="s">
        <v>31</v>
      </c>
      <c r="D23" s="11" t="s">
        <v>179</v>
      </c>
      <c r="E23" s="11" t="s">
        <v>180</v>
      </c>
      <c r="F23" s="12" t="str">
        <f t="shared" si="1"/>
        <v>women-Bottoms-Jeans.svg</v>
      </c>
      <c r="G23" s="14" t="s">
        <v>366</v>
      </c>
      <c r="H23" s="15"/>
      <c r="I23" s="11" t="s">
        <v>364</v>
      </c>
      <c r="J23" s="17" t="s">
        <v>368</v>
      </c>
      <c r="K23" s="11">
        <v>21.0</v>
      </c>
      <c r="L23" s="11" t="s">
        <v>194</v>
      </c>
      <c r="M23" s="18">
        <f t="shared" si="2"/>
        <v>4.26</v>
      </c>
      <c r="N23" s="11" t="str">
        <f t="shared" si="3"/>
        <v>65,59</v>
      </c>
      <c r="O23" s="11" t="str">
        <f t="shared" si="4"/>
        <v>27,18</v>
      </c>
      <c r="P23" s="11" t="str">
        <f t="shared" si="5"/>
        <v>9,5</v>
      </c>
      <c r="Q23" s="11" t="str">
        <f t="shared" si="6"/>
        <v>15,23</v>
      </c>
      <c r="R23" s="11" t="str">
        <f t="shared" si="7"/>
        <v>14,13</v>
      </c>
      <c r="S23" s="11" t="s">
        <v>64</v>
      </c>
      <c r="T23" s="11" t="s">
        <v>173</v>
      </c>
      <c r="U23" s="12"/>
      <c r="V23" s="12"/>
      <c r="W23" s="12"/>
      <c r="X23" s="12"/>
      <c r="Y23" s="19" t="s">
        <v>210</v>
      </c>
      <c r="Z23" s="15" t="s">
        <v>371</v>
      </c>
    </row>
    <row r="24" ht="60.0" customHeight="1">
      <c r="A24" s="11">
        <v>430115.0</v>
      </c>
      <c r="B24" s="11" t="s">
        <v>372</v>
      </c>
      <c r="C24" s="11" t="s">
        <v>124</v>
      </c>
      <c r="D24" s="11" t="s">
        <v>32</v>
      </c>
      <c r="E24" s="11" t="s">
        <v>33</v>
      </c>
      <c r="F24" s="12" t="str">
        <f t="shared" si="1"/>
        <v>men-Tops-T-Shirts.svg</v>
      </c>
      <c r="G24" s="14" t="s">
        <v>373</v>
      </c>
      <c r="H24" s="15"/>
      <c r="I24" s="11" t="s">
        <v>372</v>
      </c>
      <c r="J24" s="17" t="s">
        <v>375</v>
      </c>
      <c r="K24" s="11">
        <v>30.0</v>
      </c>
      <c r="L24" s="11" t="s">
        <v>85</v>
      </c>
      <c r="M24" s="18">
        <f t="shared" si="2"/>
        <v>3.51</v>
      </c>
      <c r="N24" s="11" t="str">
        <f t="shared" si="3"/>
        <v>68,68</v>
      </c>
      <c r="O24" s="11" t="str">
        <f t="shared" si="4"/>
        <v>16,18</v>
      </c>
      <c r="P24" s="11" t="str">
        <f t="shared" si="5"/>
        <v>7,14</v>
      </c>
      <c r="Q24" s="11" t="str">
        <f t="shared" si="6"/>
        <v>35,22</v>
      </c>
      <c r="R24" s="11" t="str">
        <f t="shared" si="7"/>
        <v>10,14</v>
      </c>
      <c r="S24" s="11" t="s">
        <v>64</v>
      </c>
      <c r="T24" s="11" t="s">
        <v>173</v>
      </c>
      <c r="U24" s="12"/>
      <c r="V24" s="12"/>
      <c r="W24" s="12"/>
      <c r="X24" s="12"/>
      <c r="Y24" s="19" t="s">
        <v>322</v>
      </c>
      <c r="Z24" s="15" t="s">
        <v>376</v>
      </c>
    </row>
    <row r="25" ht="60.0" customHeight="1">
      <c r="A25" s="11">
        <v>531119.0</v>
      </c>
      <c r="B25" s="11" t="s">
        <v>377</v>
      </c>
      <c r="C25" s="11" t="s">
        <v>124</v>
      </c>
      <c r="D25" s="11" t="s">
        <v>179</v>
      </c>
      <c r="E25" s="11" t="s">
        <v>319</v>
      </c>
      <c r="F25" s="12" t="str">
        <f t="shared" si="1"/>
        <v>men-Bottoms-Shorts.svg</v>
      </c>
      <c r="G25" s="14" t="s">
        <v>378</v>
      </c>
      <c r="H25" s="25"/>
      <c r="I25" s="11" t="s">
        <v>377</v>
      </c>
      <c r="J25" s="17" t="s">
        <v>379</v>
      </c>
      <c r="K25" s="11">
        <v>31.0</v>
      </c>
      <c r="L25" s="11" t="s">
        <v>152</v>
      </c>
      <c r="M25" s="18">
        <f t="shared" si="2"/>
        <v>3.85</v>
      </c>
      <c r="N25" s="11" t="str">
        <f t="shared" si="3"/>
        <v>105,51</v>
      </c>
      <c r="O25" s="11" t="str">
        <f t="shared" si="4"/>
        <v>45,23</v>
      </c>
      <c r="P25" s="11" t="str">
        <f t="shared" si="5"/>
        <v>17,2</v>
      </c>
      <c r="Q25" s="11" t="str">
        <f t="shared" si="6"/>
        <v>30,12</v>
      </c>
      <c r="R25" s="11" t="str">
        <f t="shared" si="7"/>
        <v>13,14</v>
      </c>
      <c r="S25" s="11" t="s">
        <v>116</v>
      </c>
      <c r="T25" s="11" t="s">
        <v>117</v>
      </c>
      <c r="U25" s="12"/>
      <c r="V25" s="12"/>
      <c r="W25" s="12"/>
      <c r="X25" s="12"/>
      <c r="Y25" s="19" t="s">
        <v>380</v>
      </c>
      <c r="Z25" s="11" t="s">
        <v>381</v>
      </c>
    </row>
    <row r="26" ht="60.0" customHeight="1">
      <c r="A26" s="11">
        <v>531118.0</v>
      </c>
      <c r="B26" s="11" t="s">
        <v>382</v>
      </c>
      <c r="C26" s="11" t="s">
        <v>124</v>
      </c>
      <c r="D26" s="11" t="s">
        <v>179</v>
      </c>
      <c r="E26" s="11" t="s">
        <v>319</v>
      </c>
      <c r="F26" s="12" t="str">
        <f t="shared" si="1"/>
        <v>men-Bottoms-Shorts.svg</v>
      </c>
      <c r="G26" s="14" t="s">
        <v>383</v>
      </c>
      <c r="H26" s="15"/>
      <c r="I26" s="11" t="s">
        <v>382</v>
      </c>
      <c r="J26" s="17" t="s">
        <v>384</v>
      </c>
      <c r="K26" s="11">
        <v>31.0</v>
      </c>
      <c r="L26" s="11" t="s">
        <v>85</v>
      </c>
      <c r="M26" s="18">
        <f t="shared" si="2"/>
        <v>3.22</v>
      </c>
      <c r="N26" s="11" t="str">
        <f t="shared" si="3"/>
        <v>107,61</v>
      </c>
      <c r="O26" s="11" t="str">
        <f t="shared" si="4"/>
        <v>41,23</v>
      </c>
      <c r="P26" s="11" t="str">
        <f t="shared" si="5"/>
        <v>14,4</v>
      </c>
      <c r="Q26" s="11" t="str">
        <f t="shared" si="6"/>
        <v>37,17</v>
      </c>
      <c r="R26" s="11" t="str">
        <f t="shared" si="7"/>
        <v>15,17</v>
      </c>
      <c r="S26" s="11" t="s">
        <v>116</v>
      </c>
      <c r="T26" s="11" t="s">
        <v>117</v>
      </c>
      <c r="U26" s="12"/>
      <c r="V26" s="12"/>
      <c r="W26" s="12"/>
      <c r="X26" s="12"/>
      <c r="Y26" s="19" t="s">
        <v>226</v>
      </c>
      <c r="Z26" s="15" t="s">
        <v>385</v>
      </c>
    </row>
    <row r="27" ht="60.0" customHeight="1">
      <c r="A27" s="11">
        <v>520115.0</v>
      </c>
      <c r="B27" s="11" t="s">
        <v>386</v>
      </c>
      <c r="C27" s="11" t="s">
        <v>31</v>
      </c>
      <c r="D27" s="11" t="s">
        <v>32</v>
      </c>
      <c r="E27" s="11" t="s">
        <v>33</v>
      </c>
      <c r="F27" s="12" t="str">
        <f t="shared" si="1"/>
        <v>women-Tops-T-Shirts.svg</v>
      </c>
      <c r="G27" s="14" t="s">
        <v>387</v>
      </c>
      <c r="H27" s="24" t="s">
        <v>388</v>
      </c>
      <c r="I27" s="11" t="s">
        <v>386</v>
      </c>
      <c r="J27" s="17" t="s">
        <v>389</v>
      </c>
      <c r="K27" s="11">
        <v>20.0</v>
      </c>
      <c r="L27" s="11" t="s">
        <v>85</v>
      </c>
      <c r="M27" s="18">
        <f t="shared" si="2"/>
        <v>3.41</v>
      </c>
      <c r="N27" s="11" t="str">
        <f t="shared" si="3"/>
        <v>72,55</v>
      </c>
      <c r="O27" s="11" t="str">
        <f t="shared" si="4"/>
        <v>23,12</v>
      </c>
      <c r="P27" s="11" t="str">
        <f t="shared" si="5"/>
        <v>11,7</v>
      </c>
      <c r="Q27" s="11" t="str">
        <f t="shared" si="6"/>
        <v>27,20</v>
      </c>
      <c r="R27" s="11" t="str">
        <f t="shared" si="7"/>
        <v>11,16</v>
      </c>
      <c r="S27" s="11" t="s">
        <v>116</v>
      </c>
      <c r="T27" s="11" t="s">
        <v>117</v>
      </c>
      <c r="U27" s="12"/>
      <c r="V27" s="12"/>
      <c r="W27" s="12"/>
      <c r="X27" s="12"/>
      <c r="Y27" s="19" t="s">
        <v>327</v>
      </c>
      <c r="Z27" s="15" t="s">
        <v>391</v>
      </c>
    </row>
    <row r="28" ht="60.0" customHeight="1">
      <c r="A28" s="11">
        <v>421116.0</v>
      </c>
      <c r="B28" s="11" t="s">
        <v>392</v>
      </c>
      <c r="C28" s="11" t="s">
        <v>31</v>
      </c>
      <c r="D28" s="11" t="s">
        <v>179</v>
      </c>
      <c r="E28" s="11" t="s">
        <v>200</v>
      </c>
      <c r="F28" s="12" t="str">
        <f t="shared" si="1"/>
        <v>women-Bottoms-Skirts.svg</v>
      </c>
      <c r="G28" s="14" t="s">
        <v>394</v>
      </c>
      <c r="H28" s="15"/>
      <c r="I28" s="11" t="s">
        <v>392</v>
      </c>
      <c r="J28" s="17" t="s">
        <v>398</v>
      </c>
      <c r="K28" s="11">
        <v>21.0</v>
      </c>
      <c r="L28" s="11" t="s">
        <v>288</v>
      </c>
      <c r="M28" s="18">
        <f t="shared" si="2"/>
        <v>3.93</v>
      </c>
      <c r="N28" s="11" t="str">
        <f t="shared" si="3"/>
        <v>64,78</v>
      </c>
      <c r="O28" s="11" t="str">
        <f t="shared" si="4"/>
        <v>27,22</v>
      </c>
      <c r="P28" s="11" t="str">
        <f t="shared" si="5"/>
        <v>1,13</v>
      </c>
      <c r="Q28" s="11" t="str">
        <f t="shared" si="6"/>
        <v>23,26</v>
      </c>
      <c r="R28" s="11" t="str">
        <f t="shared" si="7"/>
        <v>13,17</v>
      </c>
      <c r="S28" s="11" t="s">
        <v>64</v>
      </c>
      <c r="T28" s="11" t="s">
        <v>173</v>
      </c>
      <c r="U28" s="12"/>
      <c r="V28" s="12"/>
      <c r="W28" s="12"/>
      <c r="X28" s="12"/>
      <c r="Y28" s="19" t="s">
        <v>316</v>
      </c>
      <c r="Z28" s="15" t="s">
        <v>400</v>
      </c>
    </row>
    <row r="29" ht="60.0" customHeight="1">
      <c r="A29" s="11">
        <v>430213.0</v>
      </c>
      <c r="B29" s="11" t="s">
        <v>401</v>
      </c>
      <c r="C29" s="11" t="s">
        <v>124</v>
      </c>
      <c r="D29" s="11" t="s">
        <v>32</v>
      </c>
      <c r="E29" s="11" t="s">
        <v>125</v>
      </c>
      <c r="F29" s="12" t="str">
        <f t="shared" si="1"/>
        <v>men-Tops-Dress Shirt.svg</v>
      </c>
      <c r="G29" s="14" t="s">
        <v>402</v>
      </c>
      <c r="H29" s="15"/>
      <c r="I29" s="11" t="s">
        <v>401</v>
      </c>
      <c r="J29" s="17" t="s">
        <v>405</v>
      </c>
      <c r="K29" s="11">
        <v>30.0</v>
      </c>
      <c r="L29" s="11" t="s">
        <v>91</v>
      </c>
      <c r="M29" s="18">
        <f t="shared" si="2"/>
        <v>3.79</v>
      </c>
      <c r="N29" s="11" t="str">
        <f t="shared" si="3"/>
        <v>73,39</v>
      </c>
      <c r="O29" s="11" t="str">
        <f t="shared" si="4"/>
        <v>29,10</v>
      </c>
      <c r="P29" s="11" t="str">
        <f t="shared" si="5"/>
        <v>16,4</v>
      </c>
      <c r="Q29" s="11" t="str">
        <f t="shared" si="6"/>
        <v>13,16</v>
      </c>
      <c r="R29" s="11" t="str">
        <f t="shared" si="7"/>
        <v>15,9</v>
      </c>
      <c r="S29" s="11" t="s">
        <v>64</v>
      </c>
      <c r="T29" s="11" t="s">
        <v>173</v>
      </c>
      <c r="U29" s="12"/>
      <c r="V29" s="12"/>
      <c r="W29" s="12"/>
      <c r="X29" s="12"/>
      <c r="Y29" s="19" t="s">
        <v>322</v>
      </c>
      <c r="Z29" s="15" t="s">
        <v>407</v>
      </c>
    </row>
    <row r="30" ht="60.0" customHeight="1">
      <c r="A30" s="11">
        <v>530120.0</v>
      </c>
      <c r="B30" s="11" t="s">
        <v>409</v>
      </c>
      <c r="C30" s="11" t="s">
        <v>124</v>
      </c>
      <c r="D30" s="11" t="s">
        <v>32</v>
      </c>
      <c r="E30" s="11" t="s">
        <v>33</v>
      </c>
      <c r="F30" s="12" t="str">
        <f t="shared" si="1"/>
        <v>men-Tops-T-Shirts.svg</v>
      </c>
      <c r="G30" s="14" t="s">
        <v>410</v>
      </c>
      <c r="H30" s="15"/>
      <c r="I30" s="11" t="s">
        <v>409</v>
      </c>
      <c r="J30" s="17" t="s">
        <v>413</v>
      </c>
      <c r="K30" s="11">
        <v>30.0</v>
      </c>
      <c r="L30" s="11" t="s">
        <v>223</v>
      </c>
      <c r="M30" s="18">
        <f t="shared" si="2"/>
        <v>4.69</v>
      </c>
      <c r="N30" s="11" t="str">
        <f t="shared" si="3"/>
        <v>50,62</v>
      </c>
      <c r="O30" s="11" t="str">
        <f t="shared" si="4"/>
        <v>19,16</v>
      </c>
      <c r="P30" s="11" t="str">
        <f t="shared" si="5"/>
        <v>6,4</v>
      </c>
      <c r="Q30" s="11" t="str">
        <f t="shared" si="6"/>
        <v>15,28</v>
      </c>
      <c r="R30" s="11" t="str">
        <f t="shared" si="7"/>
        <v>10,14</v>
      </c>
      <c r="S30" s="11" t="s">
        <v>116</v>
      </c>
      <c r="T30" s="11" t="s">
        <v>117</v>
      </c>
      <c r="U30" s="12"/>
      <c r="V30" s="12"/>
      <c r="W30" s="12"/>
      <c r="X30" s="12"/>
      <c r="Y30" s="19" t="s">
        <v>380</v>
      </c>
      <c r="Z30" s="15" t="s">
        <v>416</v>
      </c>
    </row>
    <row r="31" ht="60.0" customHeight="1">
      <c r="A31" s="11">
        <v>431117.0</v>
      </c>
      <c r="B31" s="11" t="s">
        <v>417</v>
      </c>
      <c r="C31" s="11" t="s">
        <v>124</v>
      </c>
      <c r="D31" s="11" t="s">
        <v>179</v>
      </c>
      <c r="E31" s="11" t="s">
        <v>319</v>
      </c>
      <c r="F31" s="12" t="str">
        <f t="shared" si="1"/>
        <v>men-Bottoms-Shorts.svg</v>
      </c>
      <c r="G31" s="14" t="s">
        <v>418</v>
      </c>
      <c r="H31" s="15"/>
      <c r="I31" s="11" t="s">
        <v>417</v>
      </c>
      <c r="J31" s="17" t="s">
        <v>421</v>
      </c>
      <c r="K31" s="11">
        <v>31.0</v>
      </c>
      <c r="L31" s="11" t="s">
        <v>288</v>
      </c>
      <c r="M31" s="18">
        <f t="shared" si="2"/>
        <v>4.28</v>
      </c>
      <c r="N31" s="11" t="str">
        <f t="shared" si="3"/>
        <v>93,44</v>
      </c>
      <c r="O31" s="11" t="str">
        <f t="shared" si="4"/>
        <v>39,11</v>
      </c>
      <c r="P31" s="11" t="str">
        <f t="shared" si="5"/>
        <v>12,3</v>
      </c>
      <c r="Q31" s="11" t="str">
        <f t="shared" si="6"/>
        <v>27,13</v>
      </c>
      <c r="R31" s="11" t="str">
        <f t="shared" si="7"/>
        <v>15,17</v>
      </c>
      <c r="S31" s="11" t="s">
        <v>64</v>
      </c>
      <c r="T31" s="11" t="s">
        <v>173</v>
      </c>
      <c r="U31" s="12"/>
      <c r="V31" s="12"/>
      <c r="W31" s="12"/>
      <c r="X31" s="12"/>
      <c r="Y31" s="19" t="s">
        <v>311</v>
      </c>
      <c r="Z31" s="15" t="s">
        <v>422</v>
      </c>
    </row>
    <row r="32" ht="60.0" customHeight="1">
      <c r="A32" s="11">
        <v>520217.0</v>
      </c>
      <c r="B32" s="11" t="s">
        <v>423</v>
      </c>
      <c r="C32" s="11" t="s">
        <v>31</v>
      </c>
      <c r="D32" s="11" t="s">
        <v>32</v>
      </c>
      <c r="E32" s="11" t="s">
        <v>41</v>
      </c>
      <c r="F32" s="12" t="str">
        <f t="shared" si="1"/>
        <v>women-Tops-Shirts and Blouses.svg</v>
      </c>
      <c r="G32" s="14" t="s">
        <v>424</v>
      </c>
      <c r="H32" s="15"/>
      <c r="I32" s="11" t="s">
        <v>423</v>
      </c>
      <c r="J32" s="17" t="s">
        <v>429</v>
      </c>
      <c r="K32" s="11">
        <v>20.0</v>
      </c>
      <c r="L32" s="11" t="s">
        <v>223</v>
      </c>
      <c r="M32" s="18">
        <f t="shared" si="2"/>
        <v>3.1</v>
      </c>
      <c r="N32" s="11" t="str">
        <f t="shared" si="3"/>
        <v>71,48</v>
      </c>
      <c r="O32" s="11" t="str">
        <f t="shared" si="4"/>
        <v>17,15</v>
      </c>
      <c r="P32" s="11" t="str">
        <f t="shared" si="5"/>
        <v>6,6</v>
      </c>
      <c r="Q32" s="11" t="str">
        <f t="shared" si="6"/>
        <v>34,14</v>
      </c>
      <c r="R32" s="11" t="str">
        <f t="shared" si="7"/>
        <v>14,13</v>
      </c>
      <c r="S32" s="11" t="s">
        <v>116</v>
      </c>
      <c r="T32" s="11" t="s">
        <v>117</v>
      </c>
      <c r="U32" s="12"/>
      <c r="V32" s="12"/>
      <c r="W32" s="12"/>
      <c r="X32" s="12"/>
      <c r="Y32" s="19" t="s">
        <v>226</v>
      </c>
      <c r="Z32" s="15" t="s">
        <v>430</v>
      </c>
    </row>
    <row r="33" ht="60.0" customHeight="1">
      <c r="A33" s="11">
        <v>530213.0</v>
      </c>
      <c r="B33" s="11" t="s">
        <v>401</v>
      </c>
      <c r="C33" s="11" t="s">
        <v>124</v>
      </c>
      <c r="D33" s="11" t="s">
        <v>32</v>
      </c>
      <c r="E33" s="11" t="s">
        <v>125</v>
      </c>
      <c r="F33" s="12" t="str">
        <f t="shared" si="1"/>
        <v>men-Tops-Dress Shirt.svg</v>
      </c>
      <c r="G33" s="14" t="s">
        <v>402</v>
      </c>
      <c r="H33" s="15"/>
      <c r="I33" s="11" t="s">
        <v>401</v>
      </c>
      <c r="J33" s="17" t="s">
        <v>405</v>
      </c>
      <c r="K33" s="11">
        <v>30.0</v>
      </c>
      <c r="L33" s="11" t="s">
        <v>288</v>
      </c>
      <c r="M33" s="18">
        <f t="shared" si="2"/>
        <v>4.41</v>
      </c>
      <c r="N33" s="11" t="str">
        <f t="shared" si="3"/>
        <v>82,57</v>
      </c>
      <c r="O33" s="11" t="str">
        <f t="shared" si="4"/>
        <v>28,21</v>
      </c>
      <c r="P33" s="11" t="str">
        <f t="shared" si="5"/>
        <v>12,10</v>
      </c>
      <c r="Q33" s="11" t="str">
        <f t="shared" si="6"/>
        <v>34,16</v>
      </c>
      <c r="R33" s="11" t="str">
        <f t="shared" si="7"/>
        <v>8,10</v>
      </c>
      <c r="S33" s="11" t="s">
        <v>116</v>
      </c>
      <c r="T33" s="11" t="s">
        <v>117</v>
      </c>
      <c r="U33" s="12"/>
      <c r="V33" s="12"/>
      <c r="W33" s="12"/>
      <c r="X33" s="12"/>
      <c r="Y33" s="19" t="s">
        <v>250</v>
      </c>
      <c r="Z33" s="15" t="s">
        <v>435</v>
      </c>
    </row>
    <row r="34" ht="60.0" customHeight="1">
      <c r="A34" s="11">
        <v>430215.0</v>
      </c>
      <c r="B34" s="11" t="s">
        <v>292</v>
      </c>
      <c r="C34" s="11" t="s">
        <v>124</v>
      </c>
      <c r="D34" s="11" t="s">
        <v>32</v>
      </c>
      <c r="E34" s="11" t="s">
        <v>125</v>
      </c>
      <c r="F34" s="12" t="str">
        <f t="shared" si="1"/>
        <v>men-Tops-Dress Shirt.svg</v>
      </c>
      <c r="G34" s="14" t="s">
        <v>294</v>
      </c>
      <c r="H34" s="15"/>
      <c r="I34" s="11" t="s">
        <v>292</v>
      </c>
      <c r="J34" s="17" t="s">
        <v>301</v>
      </c>
      <c r="K34" s="11">
        <v>30.0</v>
      </c>
      <c r="L34" s="11" t="s">
        <v>51</v>
      </c>
      <c r="M34" s="18">
        <f t="shared" si="2"/>
        <v>4.09</v>
      </c>
      <c r="N34" s="11" t="str">
        <f t="shared" si="3"/>
        <v>85,65</v>
      </c>
      <c r="O34" s="11" t="str">
        <f t="shared" si="4"/>
        <v>39,23</v>
      </c>
      <c r="P34" s="11" t="str">
        <f t="shared" si="5"/>
        <v>15,1</v>
      </c>
      <c r="Q34" s="11" t="str">
        <f t="shared" si="6"/>
        <v>20,26</v>
      </c>
      <c r="R34" s="11" t="str">
        <f t="shared" si="7"/>
        <v>11,15</v>
      </c>
      <c r="S34" s="11" t="s">
        <v>64</v>
      </c>
      <c r="T34" s="11" t="s">
        <v>173</v>
      </c>
      <c r="U34" s="12"/>
      <c r="V34" s="12"/>
      <c r="W34" s="12"/>
      <c r="X34" s="12"/>
      <c r="Y34" s="19" t="s">
        <v>118</v>
      </c>
      <c r="Z34" s="15" t="s">
        <v>437</v>
      </c>
    </row>
    <row r="35" ht="60.0" customHeight="1">
      <c r="A35" s="11">
        <v>431115.0</v>
      </c>
      <c r="B35" s="11" t="s">
        <v>438</v>
      </c>
      <c r="C35" s="11" t="s">
        <v>124</v>
      </c>
      <c r="D35" s="11" t="s">
        <v>179</v>
      </c>
      <c r="E35" s="11" t="s">
        <v>319</v>
      </c>
      <c r="F35" s="12" t="str">
        <f t="shared" si="1"/>
        <v>men-Bottoms-Shorts.svg</v>
      </c>
      <c r="G35" s="14" t="s">
        <v>439</v>
      </c>
      <c r="H35" s="15"/>
      <c r="I35" s="11" t="s">
        <v>438</v>
      </c>
      <c r="J35" s="17" t="s">
        <v>440</v>
      </c>
      <c r="K35" s="11">
        <v>31.0</v>
      </c>
      <c r="L35" s="11" t="s">
        <v>85</v>
      </c>
      <c r="M35" s="18">
        <f t="shared" si="2"/>
        <v>3.91</v>
      </c>
      <c r="N35" s="11" t="str">
        <f t="shared" si="3"/>
        <v>95,49</v>
      </c>
      <c r="O35" s="11" t="str">
        <f t="shared" si="4"/>
        <v>39,11</v>
      </c>
      <c r="P35" s="11" t="str">
        <f t="shared" si="5"/>
        <v>17,14</v>
      </c>
      <c r="Q35" s="11" t="str">
        <f t="shared" si="6"/>
        <v>27,17</v>
      </c>
      <c r="R35" s="11" t="str">
        <f t="shared" si="7"/>
        <v>12,7</v>
      </c>
      <c r="S35" s="11" t="s">
        <v>64</v>
      </c>
      <c r="T35" s="11" t="s">
        <v>173</v>
      </c>
      <c r="U35" s="12"/>
      <c r="V35" s="12"/>
      <c r="W35" s="12"/>
      <c r="X35" s="12"/>
      <c r="Y35" s="19" t="s">
        <v>250</v>
      </c>
      <c r="Z35" s="15" t="s">
        <v>441</v>
      </c>
    </row>
    <row r="36" ht="60.0" customHeight="1">
      <c r="A36" s="11">
        <v>430210.0</v>
      </c>
      <c r="B36" s="11" t="s">
        <v>442</v>
      </c>
      <c r="C36" s="11" t="s">
        <v>124</v>
      </c>
      <c r="D36" s="11" t="s">
        <v>32</v>
      </c>
      <c r="E36" s="11" t="s">
        <v>125</v>
      </c>
      <c r="F36" s="12" t="str">
        <f t="shared" si="1"/>
        <v>men-Tops-Dress Shirt.svg</v>
      </c>
      <c r="G36" s="14" t="s">
        <v>443</v>
      </c>
      <c r="H36" s="15"/>
      <c r="I36" s="11" t="s">
        <v>442</v>
      </c>
      <c r="J36" s="17" t="s">
        <v>444</v>
      </c>
      <c r="K36" s="11">
        <v>30.0</v>
      </c>
      <c r="L36" s="11" t="s">
        <v>152</v>
      </c>
      <c r="M36" s="18">
        <f t="shared" si="2"/>
        <v>3.65</v>
      </c>
      <c r="N36" s="11" t="str">
        <f t="shared" si="3"/>
        <v>74,55</v>
      </c>
      <c r="O36" s="11" t="str">
        <f t="shared" si="4"/>
        <v>26,11</v>
      </c>
      <c r="P36" s="11" t="str">
        <f t="shared" si="5"/>
        <v>15,14</v>
      </c>
      <c r="Q36" s="11" t="str">
        <f t="shared" si="6"/>
        <v>21,14</v>
      </c>
      <c r="R36" s="11" t="str">
        <f t="shared" si="7"/>
        <v>12,16</v>
      </c>
      <c r="S36" s="11" t="s">
        <v>64</v>
      </c>
      <c r="T36" s="11" t="s">
        <v>173</v>
      </c>
      <c r="U36" s="12"/>
      <c r="V36" s="12"/>
      <c r="W36" s="12"/>
      <c r="X36" s="12"/>
      <c r="Y36" s="19" t="s">
        <v>311</v>
      </c>
      <c r="Z36" s="15" t="s">
        <v>445</v>
      </c>
    </row>
    <row r="37" ht="60.0" customHeight="1">
      <c r="A37" s="11">
        <v>430220.0</v>
      </c>
      <c r="B37" s="11" t="s">
        <v>121</v>
      </c>
      <c r="C37" s="11" t="s">
        <v>124</v>
      </c>
      <c r="D37" s="11" t="s">
        <v>32</v>
      </c>
      <c r="E37" s="11" t="s">
        <v>125</v>
      </c>
      <c r="F37" s="12" t="str">
        <f t="shared" si="1"/>
        <v>men-Tops-Dress Shirt.svg</v>
      </c>
      <c r="G37" s="14" t="s">
        <v>446</v>
      </c>
      <c r="H37" s="15"/>
      <c r="I37" s="11" t="s">
        <v>121</v>
      </c>
      <c r="J37" s="17" t="s">
        <v>447</v>
      </c>
      <c r="K37" s="11">
        <v>30.0</v>
      </c>
      <c r="L37" s="11" t="s">
        <v>194</v>
      </c>
      <c r="M37" s="18">
        <f t="shared" si="2"/>
        <v>4.48</v>
      </c>
      <c r="N37" s="11" t="str">
        <f t="shared" si="3"/>
        <v>71,45</v>
      </c>
      <c r="O37" s="11" t="str">
        <f t="shared" si="4"/>
        <v>32,13</v>
      </c>
      <c r="P37" s="11" t="str">
        <f t="shared" si="5"/>
        <v>4,2</v>
      </c>
      <c r="Q37" s="11" t="str">
        <f t="shared" si="6"/>
        <v>23,21</v>
      </c>
      <c r="R37" s="11" t="str">
        <f t="shared" si="7"/>
        <v>12,9</v>
      </c>
      <c r="S37" s="11" t="s">
        <v>64</v>
      </c>
      <c r="T37" s="11" t="s">
        <v>173</v>
      </c>
      <c r="U37" s="12"/>
      <c r="V37" s="12"/>
      <c r="W37" s="12"/>
      <c r="X37" s="12"/>
      <c r="Y37" s="19" t="s">
        <v>362</v>
      </c>
      <c r="Z37" s="15" t="s">
        <v>448</v>
      </c>
    </row>
    <row r="38" ht="60.0" customHeight="1">
      <c r="A38" s="11">
        <v>530214.0</v>
      </c>
      <c r="B38" s="11" t="s">
        <v>449</v>
      </c>
      <c r="C38" s="11" t="s">
        <v>124</v>
      </c>
      <c r="D38" s="11" t="s">
        <v>32</v>
      </c>
      <c r="E38" s="11" t="s">
        <v>125</v>
      </c>
      <c r="F38" s="12" t="str">
        <f t="shared" si="1"/>
        <v>men-Tops-Dress Shirt.svg</v>
      </c>
      <c r="G38" s="14" t="s">
        <v>450</v>
      </c>
      <c r="H38" s="15"/>
      <c r="I38" s="11" t="s">
        <v>449</v>
      </c>
      <c r="J38" s="17" t="s">
        <v>451</v>
      </c>
      <c r="K38" s="11">
        <v>30.0</v>
      </c>
      <c r="L38" s="11" t="s">
        <v>194</v>
      </c>
      <c r="M38" s="18">
        <f t="shared" si="2"/>
        <v>3.62</v>
      </c>
      <c r="N38" s="11" t="str">
        <f t="shared" si="3"/>
        <v>85,53</v>
      </c>
      <c r="O38" s="11" t="str">
        <f t="shared" si="4"/>
        <v>33,17</v>
      </c>
      <c r="P38" s="11" t="str">
        <f t="shared" si="5"/>
        <v>7,8</v>
      </c>
      <c r="Q38" s="11" t="str">
        <f t="shared" si="6"/>
        <v>36,15</v>
      </c>
      <c r="R38" s="11" t="str">
        <f t="shared" si="7"/>
        <v>9,13</v>
      </c>
      <c r="S38" s="11" t="s">
        <v>116</v>
      </c>
      <c r="T38" s="11" t="s">
        <v>117</v>
      </c>
      <c r="U38" s="12"/>
      <c r="V38" s="12"/>
      <c r="W38" s="12"/>
      <c r="X38" s="12"/>
      <c r="Y38" s="19" t="s">
        <v>344</v>
      </c>
      <c r="Z38" s="15" t="s">
        <v>452</v>
      </c>
    </row>
    <row r="39" ht="60.0" customHeight="1">
      <c r="A39" s="11">
        <v>420213.0</v>
      </c>
      <c r="B39" s="11" t="s">
        <v>39</v>
      </c>
      <c r="C39" s="11" t="s">
        <v>31</v>
      </c>
      <c r="D39" s="11" t="s">
        <v>32</v>
      </c>
      <c r="E39" s="11" t="s">
        <v>41</v>
      </c>
      <c r="F39" s="12" t="str">
        <f t="shared" si="1"/>
        <v>women-Tops-Shirts and Blouses.svg</v>
      </c>
      <c r="G39" s="14" t="s">
        <v>453</v>
      </c>
      <c r="H39" s="15"/>
      <c r="I39" s="11" t="s">
        <v>39</v>
      </c>
      <c r="J39" s="17" t="s">
        <v>454</v>
      </c>
      <c r="K39" s="11">
        <v>20.0</v>
      </c>
      <c r="L39" s="11" t="s">
        <v>223</v>
      </c>
      <c r="M39" s="18">
        <f t="shared" si="2"/>
        <v>4.19</v>
      </c>
      <c r="N39" s="11" t="str">
        <f t="shared" si="3"/>
        <v>71,47</v>
      </c>
      <c r="O39" s="11" t="str">
        <f t="shared" si="4"/>
        <v>28,12</v>
      </c>
      <c r="P39" s="11" t="str">
        <f t="shared" si="5"/>
        <v>10,4</v>
      </c>
      <c r="Q39" s="11" t="str">
        <f t="shared" si="6"/>
        <v>23,19</v>
      </c>
      <c r="R39" s="11" t="str">
        <f t="shared" si="7"/>
        <v>10,12</v>
      </c>
      <c r="S39" s="11" t="s">
        <v>64</v>
      </c>
      <c r="T39" s="11" t="s">
        <v>173</v>
      </c>
      <c r="U39" s="12"/>
      <c r="V39" s="12"/>
      <c r="W39" s="12"/>
      <c r="X39" s="12"/>
      <c r="Y39" s="19" t="s">
        <v>327</v>
      </c>
      <c r="Z39" s="15" t="s">
        <v>455</v>
      </c>
    </row>
    <row r="40" ht="60.0" customHeight="1">
      <c r="A40" s="11">
        <v>521215.0</v>
      </c>
      <c r="B40" s="11" t="s">
        <v>364</v>
      </c>
      <c r="C40" s="11" t="s">
        <v>31</v>
      </c>
      <c r="D40" s="11" t="s">
        <v>179</v>
      </c>
      <c r="E40" s="11" t="s">
        <v>180</v>
      </c>
      <c r="F40" s="12" t="str">
        <f t="shared" si="1"/>
        <v>women-Bottoms-Jeans.svg</v>
      </c>
      <c r="G40" s="14" t="s">
        <v>366</v>
      </c>
      <c r="H40" s="15"/>
      <c r="I40" s="11" t="s">
        <v>364</v>
      </c>
      <c r="J40" s="17" t="s">
        <v>368</v>
      </c>
      <c r="K40" s="11">
        <v>21.0</v>
      </c>
      <c r="L40" s="11" t="s">
        <v>194</v>
      </c>
      <c r="M40" s="18">
        <f t="shared" si="2"/>
        <v>3.42</v>
      </c>
      <c r="N40" s="11" t="str">
        <f t="shared" si="3"/>
        <v>86,58</v>
      </c>
      <c r="O40" s="11" t="str">
        <f t="shared" si="4"/>
        <v>36,22</v>
      </c>
      <c r="P40" s="11" t="str">
        <f t="shared" si="5"/>
        <v>5,7</v>
      </c>
      <c r="Q40" s="11" t="str">
        <f t="shared" si="6"/>
        <v>32,13</v>
      </c>
      <c r="R40" s="11" t="str">
        <f t="shared" si="7"/>
        <v>13,16</v>
      </c>
      <c r="S40" s="11" t="s">
        <v>116</v>
      </c>
      <c r="T40" s="11" t="s">
        <v>117</v>
      </c>
      <c r="U40" s="12"/>
      <c r="V40" s="12"/>
      <c r="W40" s="12"/>
      <c r="X40" s="12"/>
      <c r="Y40" s="19" t="s">
        <v>210</v>
      </c>
      <c r="Z40" s="15" t="s">
        <v>457</v>
      </c>
    </row>
    <row r="41" ht="60.0" customHeight="1">
      <c r="A41" s="11">
        <v>531110.0</v>
      </c>
      <c r="B41" s="11" t="s">
        <v>417</v>
      </c>
      <c r="C41" s="11" t="s">
        <v>124</v>
      </c>
      <c r="D41" s="11" t="s">
        <v>179</v>
      </c>
      <c r="E41" s="11" t="s">
        <v>319</v>
      </c>
      <c r="F41" s="12" t="str">
        <f t="shared" si="1"/>
        <v>men-Bottoms-Shorts.svg</v>
      </c>
      <c r="G41" s="14" t="s">
        <v>458</v>
      </c>
      <c r="H41" s="15"/>
      <c r="I41" s="11" t="s">
        <v>417</v>
      </c>
      <c r="J41" s="17" t="s">
        <v>462</v>
      </c>
      <c r="K41" s="11">
        <v>31.0</v>
      </c>
      <c r="L41" s="11" t="s">
        <v>288</v>
      </c>
      <c r="M41" s="18">
        <f t="shared" si="2"/>
        <v>4.1</v>
      </c>
      <c r="N41" s="11" t="str">
        <f t="shared" si="3"/>
        <v>85,53</v>
      </c>
      <c r="O41" s="11" t="str">
        <f t="shared" si="4"/>
        <v>37,21</v>
      </c>
      <c r="P41" s="11" t="str">
        <f t="shared" si="5"/>
        <v>10,12</v>
      </c>
      <c r="Q41" s="11" t="str">
        <f t="shared" si="6"/>
        <v>24,11</v>
      </c>
      <c r="R41" s="11" t="str">
        <f t="shared" si="7"/>
        <v>14,9</v>
      </c>
      <c r="S41" s="11" t="s">
        <v>116</v>
      </c>
      <c r="T41" s="11" t="s">
        <v>117</v>
      </c>
      <c r="U41" s="12"/>
      <c r="V41" s="12"/>
      <c r="W41" s="12"/>
      <c r="X41" s="12"/>
      <c r="Y41" s="19" t="s">
        <v>327</v>
      </c>
      <c r="Z41" s="15" t="s">
        <v>464</v>
      </c>
    </row>
    <row r="42" ht="60.0" customHeight="1">
      <c r="A42" s="11">
        <v>421217.0</v>
      </c>
      <c r="B42" s="11" t="s">
        <v>465</v>
      </c>
      <c r="C42" s="11" t="s">
        <v>31</v>
      </c>
      <c r="D42" s="11" t="s">
        <v>179</v>
      </c>
      <c r="E42" s="11" t="s">
        <v>180</v>
      </c>
      <c r="F42" s="12" t="str">
        <f t="shared" si="1"/>
        <v>women-Bottoms-Jeans.svg</v>
      </c>
      <c r="G42" s="14" t="s">
        <v>466</v>
      </c>
      <c r="H42" s="15"/>
      <c r="I42" s="11" t="s">
        <v>465</v>
      </c>
      <c r="J42" s="17" t="s">
        <v>469</v>
      </c>
      <c r="K42" s="11">
        <v>21.0</v>
      </c>
      <c r="L42" s="11" t="s">
        <v>194</v>
      </c>
      <c r="M42" s="18">
        <f t="shared" si="2"/>
        <v>3.26</v>
      </c>
      <c r="N42" s="11" t="str">
        <f t="shared" si="3"/>
        <v>68,56</v>
      </c>
      <c r="O42" s="11" t="str">
        <f t="shared" si="4"/>
        <v>21,21</v>
      </c>
      <c r="P42" s="11" t="str">
        <f t="shared" si="5"/>
        <v>8,6</v>
      </c>
      <c r="Q42" s="11" t="str">
        <f t="shared" si="6"/>
        <v>27,15</v>
      </c>
      <c r="R42" s="11" t="str">
        <f t="shared" si="7"/>
        <v>12,14</v>
      </c>
      <c r="S42" s="11" t="s">
        <v>64</v>
      </c>
      <c r="T42" s="11" t="s">
        <v>173</v>
      </c>
      <c r="U42" s="12"/>
      <c r="V42" s="12"/>
      <c r="W42" s="12"/>
      <c r="X42" s="12"/>
      <c r="Y42" s="19" t="s">
        <v>393</v>
      </c>
      <c r="Z42" s="15" t="s">
        <v>471</v>
      </c>
    </row>
    <row r="43" ht="60.0" customHeight="1">
      <c r="A43" s="11">
        <v>521117.0</v>
      </c>
      <c r="B43" s="11" t="s">
        <v>472</v>
      </c>
      <c r="C43" s="11" t="s">
        <v>31</v>
      </c>
      <c r="D43" s="11" t="s">
        <v>179</v>
      </c>
      <c r="E43" s="11" t="s">
        <v>200</v>
      </c>
      <c r="F43" s="12" t="str">
        <f t="shared" si="1"/>
        <v>women-Bottoms-Skirts.svg</v>
      </c>
      <c r="G43" s="14" t="s">
        <v>474</v>
      </c>
      <c r="H43" s="15"/>
      <c r="I43" s="11" t="s">
        <v>472</v>
      </c>
      <c r="J43" s="17" t="s">
        <v>477</v>
      </c>
      <c r="K43" s="11">
        <v>21.0</v>
      </c>
      <c r="L43" s="11" t="s">
        <v>152</v>
      </c>
      <c r="M43" s="18">
        <f t="shared" si="2"/>
        <v>4.32</v>
      </c>
      <c r="N43" s="11" t="str">
        <f t="shared" si="3"/>
        <v>78,60</v>
      </c>
      <c r="O43" s="11" t="str">
        <f t="shared" si="4"/>
        <v>22,11</v>
      </c>
      <c r="P43" s="11" t="str">
        <f t="shared" si="5"/>
        <v>10,8</v>
      </c>
      <c r="Q43" s="11" t="str">
        <f t="shared" si="6"/>
        <v>31,28</v>
      </c>
      <c r="R43" s="11" t="str">
        <f t="shared" si="7"/>
        <v>15,13</v>
      </c>
      <c r="S43" s="11" t="s">
        <v>116</v>
      </c>
      <c r="T43" s="11" t="s">
        <v>117</v>
      </c>
      <c r="U43" s="12"/>
      <c r="V43" s="12"/>
      <c r="W43" s="12"/>
      <c r="X43" s="12"/>
      <c r="Y43" s="19" t="s">
        <v>196</v>
      </c>
      <c r="Z43" s="15" t="s">
        <v>478</v>
      </c>
    </row>
    <row r="44" ht="60.0" customHeight="1">
      <c r="A44" s="11">
        <v>431216.0</v>
      </c>
      <c r="B44" s="11" t="s">
        <v>277</v>
      </c>
      <c r="C44" s="11" t="s">
        <v>124</v>
      </c>
      <c r="D44" s="11" t="s">
        <v>179</v>
      </c>
      <c r="E44" s="11" t="s">
        <v>180</v>
      </c>
      <c r="F44" s="12" t="str">
        <f t="shared" si="1"/>
        <v>men-Bottoms-Jeans.svg</v>
      </c>
      <c r="G44" s="24" t="s">
        <v>479</v>
      </c>
      <c r="H44" s="27"/>
      <c r="I44" s="11" t="s">
        <v>277</v>
      </c>
      <c r="J44" s="17" t="s">
        <v>484</v>
      </c>
      <c r="K44" s="11">
        <v>31.0</v>
      </c>
      <c r="L44" s="11" t="s">
        <v>223</v>
      </c>
      <c r="M44" s="18">
        <f t="shared" si="2"/>
        <v>3.32</v>
      </c>
      <c r="N44" s="11" t="str">
        <f t="shared" si="3"/>
        <v>79,44</v>
      </c>
      <c r="O44" s="11" t="str">
        <f t="shared" si="4"/>
        <v>22,16</v>
      </c>
      <c r="P44" s="11" t="str">
        <f t="shared" si="5"/>
        <v>13,1</v>
      </c>
      <c r="Q44" s="11" t="str">
        <f t="shared" si="6"/>
        <v>30,11</v>
      </c>
      <c r="R44" s="11" t="str">
        <f t="shared" si="7"/>
        <v>14,16</v>
      </c>
      <c r="S44" s="11" t="s">
        <v>64</v>
      </c>
      <c r="T44" s="11" t="s">
        <v>173</v>
      </c>
      <c r="U44" s="12"/>
      <c r="V44" s="12"/>
      <c r="W44" s="12"/>
      <c r="X44" s="12"/>
      <c r="Y44" s="19" t="s">
        <v>396</v>
      </c>
      <c r="Z44" s="27" t="s">
        <v>486</v>
      </c>
    </row>
    <row r="45" ht="60.0" customHeight="1">
      <c r="A45" s="11">
        <v>520215.0</v>
      </c>
      <c r="B45" s="11" t="s">
        <v>488</v>
      </c>
      <c r="C45" s="11" t="s">
        <v>31</v>
      </c>
      <c r="D45" s="11" t="s">
        <v>32</v>
      </c>
      <c r="E45" s="11" t="s">
        <v>41</v>
      </c>
      <c r="F45" s="12" t="str">
        <f t="shared" si="1"/>
        <v>women-Tops-Shirts and Blouses.svg</v>
      </c>
      <c r="G45" s="14" t="s">
        <v>489</v>
      </c>
      <c r="H45" s="15"/>
      <c r="I45" s="11" t="s">
        <v>488</v>
      </c>
      <c r="J45" s="17" t="s">
        <v>492</v>
      </c>
      <c r="K45" s="11">
        <v>20.0</v>
      </c>
      <c r="L45" s="11" t="s">
        <v>223</v>
      </c>
      <c r="M45" s="18">
        <f t="shared" si="2"/>
        <v>4.33</v>
      </c>
      <c r="N45" s="11" t="str">
        <f t="shared" si="3"/>
        <v>88,78</v>
      </c>
      <c r="O45" s="11" t="str">
        <f t="shared" si="4"/>
        <v>43,20</v>
      </c>
      <c r="P45" s="11" t="str">
        <f t="shared" si="5"/>
        <v>4,14</v>
      </c>
      <c r="Q45" s="11" t="str">
        <f t="shared" si="6"/>
        <v>27,29</v>
      </c>
      <c r="R45" s="11" t="str">
        <f t="shared" si="7"/>
        <v>14,15</v>
      </c>
      <c r="S45" s="11" t="s">
        <v>116</v>
      </c>
      <c r="T45" s="11" t="s">
        <v>117</v>
      </c>
      <c r="U45" s="12"/>
      <c r="V45" s="12"/>
      <c r="W45" s="12"/>
      <c r="X45" s="12"/>
      <c r="Y45" s="19" t="s">
        <v>396</v>
      </c>
      <c r="Z45" s="15" t="s">
        <v>494</v>
      </c>
    </row>
    <row r="46" ht="60.0" customHeight="1">
      <c r="A46" s="11">
        <v>531117.0</v>
      </c>
      <c r="B46" s="11" t="s">
        <v>417</v>
      </c>
      <c r="C46" s="11" t="s">
        <v>124</v>
      </c>
      <c r="D46" s="11" t="s">
        <v>179</v>
      </c>
      <c r="E46" s="11" t="s">
        <v>319</v>
      </c>
      <c r="F46" s="12" t="str">
        <f t="shared" si="1"/>
        <v>men-Bottoms-Shorts.svg</v>
      </c>
      <c r="G46" s="14" t="s">
        <v>418</v>
      </c>
      <c r="H46" s="15"/>
      <c r="I46" s="11" t="s">
        <v>417</v>
      </c>
      <c r="J46" s="17" t="s">
        <v>421</v>
      </c>
      <c r="K46" s="11">
        <v>31.0</v>
      </c>
      <c r="L46" s="11" t="s">
        <v>51</v>
      </c>
      <c r="M46" s="18">
        <f t="shared" si="2"/>
        <v>3.8</v>
      </c>
      <c r="N46" s="11" t="str">
        <f t="shared" si="3"/>
        <v>99,68</v>
      </c>
      <c r="O46" s="11" t="str">
        <f t="shared" si="4"/>
        <v>43,20</v>
      </c>
      <c r="P46" s="11" t="str">
        <f t="shared" si="5"/>
        <v>16,14</v>
      </c>
      <c r="Q46" s="11" t="str">
        <f t="shared" si="6"/>
        <v>26,22</v>
      </c>
      <c r="R46" s="11" t="str">
        <f t="shared" si="7"/>
        <v>14,12</v>
      </c>
      <c r="S46" s="11" t="s">
        <v>116</v>
      </c>
      <c r="T46" s="11" t="s">
        <v>117</v>
      </c>
      <c r="U46" s="12"/>
      <c r="V46" s="12"/>
      <c r="W46" s="12"/>
      <c r="X46" s="12"/>
      <c r="Y46" s="19" t="s">
        <v>322</v>
      </c>
      <c r="Z46" s="15" t="s">
        <v>422</v>
      </c>
    </row>
    <row r="47" ht="60.0" customHeight="1">
      <c r="A47" s="11">
        <v>430212.0</v>
      </c>
      <c r="B47" s="11" t="s">
        <v>495</v>
      </c>
      <c r="C47" s="11" t="s">
        <v>124</v>
      </c>
      <c r="D47" s="11" t="s">
        <v>32</v>
      </c>
      <c r="E47" s="11" t="s">
        <v>125</v>
      </c>
      <c r="F47" s="12" t="str">
        <f t="shared" si="1"/>
        <v>men-Tops-Dress Shirt.svg</v>
      </c>
      <c r="G47" s="14" t="s">
        <v>496</v>
      </c>
      <c r="H47" s="15"/>
      <c r="I47" s="11" t="s">
        <v>495</v>
      </c>
      <c r="J47" s="17" t="s">
        <v>497</v>
      </c>
      <c r="K47" s="11">
        <v>30.0</v>
      </c>
      <c r="L47" s="11" t="s">
        <v>91</v>
      </c>
      <c r="M47" s="18">
        <f t="shared" si="2"/>
        <v>3.76</v>
      </c>
      <c r="N47" s="11" t="str">
        <f t="shared" si="3"/>
        <v>80,41</v>
      </c>
      <c r="O47" s="11" t="str">
        <f t="shared" si="4"/>
        <v>32,12</v>
      </c>
      <c r="P47" s="11" t="str">
        <f t="shared" si="5"/>
        <v>8,9</v>
      </c>
      <c r="Q47" s="11" t="str">
        <f t="shared" si="6"/>
        <v>31,13</v>
      </c>
      <c r="R47" s="11" t="str">
        <f t="shared" si="7"/>
        <v>9,7</v>
      </c>
      <c r="S47" s="11" t="s">
        <v>64</v>
      </c>
      <c r="T47" s="11" t="s">
        <v>173</v>
      </c>
      <c r="U47" s="12"/>
      <c r="V47" s="12"/>
      <c r="W47" s="12"/>
      <c r="X47" s="12"/>
      <c r="Y47" s="19" t="s">
        <v>327</v>
      </c>
      <c r="Z47" s="15" t="s">
        <v>498</v>
      </c>
    </row>
    <row r="48" ht="60.0" customHeight="1">
      <c r="A48" s="11">
        <v>420212.0</v>
      </c>
      <c r="B48" s="11" t="s">
        <v>499</v>
      </c>
      <c r="C48" s="11" t="s">
        <v>31</v>
      </c>
      <c r="D48" s="11" t="s">
        <v>32</v>
      </c>
      <c r="E48" s="11" t="s">
        <v>41</v>
      </c>
      <c r="F48" s="12" t="str">
        <f t="shared" si="1"/>
        <v>women-Tops-Shirts and Blouses.svg</v>
      </c>
      <c r="G48" s="14" t="s">
        <v>500</v>
      </c>
      <c r="H48" s="15"/>
      <c r="I48" s="11" t="s">
        <v>499</v>
      </c>
      <c r="J48" s="17" t="s">
        <v>501</v>
      </c>
      <c r="K48" s="11">
        <v>20.0</v>
      </c>
      <c r="L48" s="11" t="s">
        <v>91</v>
      </c>
      <c r="M48" s="18">
        <f t="shared" si="2"/>
        <v>4.5</v>
      </c>
      <c r="N48" s="11" t="str">
        <f t="shared" si="3"/>
        <v>63,71</v>
      </c>
      <c r="O48" s="11" t="str">
        <f t="shared" si="4"/>
        <v>23,21</v>
      </c>
      <c r="P48" s="11" t="str">
        <f t="shared" si="5"/>
        <v>1,12</v>
      </c>
      <c r="Q48" s="11" t="str">
        <f t="shared" si="6"/>
        <v>27,28</v>
      </c>
      <c r="R48" s="11" t="str">
        <f t="shared" si="7"/>
        <v>12,10</v>
      </c>
      <c r="S48" s="11" t="s">
        <v>64</v>
      </c>
      <c r="T48" s="11" t="s">
        <v>173</v>
      </c>
      <c r="U48" s="12"/>
      <c r="V48" s="12"/>
      <c r="W48" s="12"/>
      <c r="X48" s="12"/>
      <c r="Y48" s="19" t="s">
        <v>327</v>
      </c>
      <c r="Z48" s="15" t="s">
        <v>502</v>
      </c>
    </row>
    <row r="49" ht="60.0" customHeight="1">
      <c r="A49" s="11">
        <v>431219.0</v>
      </c>
      <c r="B49" s="11" t="s">
        <v>329</v>
      </c>
      <c r="C49" s="11" t="s">
        <v>124</v>
      </c>
      <c r="D49" s="11" t="s">
        <v>179</v>
      </c>
      <c r="E49" s="11" t="s">
        <v>180</v>
      </c>
      <c r="F49" s="12" t="str">
        <f t="shared" si="1"/>
        <v>men-Bottoms-Jeans.svg</v>
      </c>
      <c r="G49" s="14" t="s">
        <v>503</v>
      </c>
      <c r="H49" s="15"/>
      <c r="I49" s="11" t="s">
        <v>329</v>
      </c>
      <c r="J49" s="17" t="s">
        <v>504</v>
      </c>
      <c r="K49" s="11">
        <v>31.0</v>
      </c>
      <c r="L49" s="11" t="s">
        <v>223</v>
      </c>
      <c r="M49" s="18">
        <f t="shared" si="2"/>
        <v>3.04</v>
      </c>
      <c r="N49" s="11" t="str">
        <f t="shared" si="3"/>
        <v>54,68</v>
      </c>
      <c r="O49" s="11" t="str">
        <f t="shared" si="4"/>
        <v>16,22</v>
      </c>
      <c r="P49" s="11" t="str">
        <f t="shared" si="5"/>
        <v>11,9</v>
      </c>
      <c r="Q49" s="11" t="str">
        <f t="shared" si="6"/>
        <v>12,22</v>
      </c>
      <c r="R49" s="11" t="str">
        <f t="shared" si="7"/>
        <v>15,15</v>
      </c>
      <c r="S49" s="11" t="s">
        <v>64</v>
      </c>
      <c r="T49" s="11" t="s">
        <v>173</v>
      </c>
      <c r="U49" s="12"/>
      <c r="V49" s="12"/>
      <c r="W49" s="12"/>
      <c r="X49" s="12"/>
      <c r="Y49" s="19" t="s">
        <v>397</v>
      </c>
      <c r="Z49" s="15" t="s">
        <v>505</v>
      </c>
    </row>
    <row r="50" ht="60.0" customHeight="1">
      <c r="A50" s="11">
        <v>521216.0</v>
      </c>
      <c r="B50" s="11" t="s">
        <v>506</v>
      </c>
      <c r="C50" s="11" t="s">
        <v>31</v>
      </c>
      <c r="D50" s="11" t="s">
        <v>179</v>
      </c>
      <c r="E50" s="11" t="s">
        <v>180</v>
      </c>
      <c r="F50" s="12" t="str">
        <f t="shared" si="1"/>
        <v>women-Bottoms-Jeans.svg</v>
      </c>
      <c r="G50" s="14" t="s">
        <v>507</v>
      </c>
      <c r="H50" s="15"/>
      <c r="I50" s="11" t="s">
        <v>506</v>
      </c>
      <c r="J50" s="17" t="s">
        <v>508</v>
      </c>
      <c r="K50" s="11">
        <v>21.0</v>
      </c>
      <c r="L50" s="11" t="s">
        <v>460</v>
      </c>
      <c r="M50" s="18">
        <f t="shared" si="2"/>
        <v>3.13</v>
      </c>
      <c r="N50" s="11" t="str">
        <f t="shared" si="3"/>
        <v>78,54</v>
      </c>
      <c r="O50" s="11" t="str">
        <f t="shared" si="4"/>
        <v>28,14</v>
      </c>
      <c r="P50" s="11" t="str">
        <f t="shared" si="5"/>
        <v>3,9</v>
      </c>
      <c r="Q50" s="11" t="str">
        <f t="shared" si="6"/>
        <v>34,22</v>
      </c>
      <c r="R50" s="11" t="str">
        <f t="shared" si="7"/>
        <v>13,9</v>
      </c>
      <c r="S50" s="11" t="s">
        <v>116</v>
      </c>
      <c r="T50" s="11" t="s">
        <v>117</v>
      </c>
      <c r="U50" s="12"/>
      <c r="V50" s="12"/>
      <c r="W50" s="12"/>
      <c r="X50" s="12"/>
      <c r="Y50" s="19" t="s">
        <v>316</v>
      </c>
      <c r="Z50" s="15" t="s">
        <v>509</v>
      </c>
    </row>
    <row r="51" ht="60.0" customHeight="1">
      <c r="A51" s="11">
        <v>521218.0</v>
      </c>
      <c r="B51" s="11" t="s">
        <v>510</v>
      </c>
      <c r="C51" s="11" t="s">
        <v>31</v>
      </c>
      <c r="D51" s="11" t="s">
        <v>179</v>
      </c>
      <c r="E51" s="11" t="s">
        <v>180</v>
      </c>
      <c r="F51" s="12" t="str">
        <f t="shared" si="1"/>
        <v>women-Bottoms-Jeans.svg</v>
      </c>
      <c r="G51" s="14" t="s">
        <v>511</v>
      </c>
      <c r="H51" s="15"/>
      <c r="I51" s="11" t="s">
        <v>510</v>
      </c>
      <c r="J51" s="17" t="s">
        <v>513</v>
      </c>
      <c r="K51" s="11">
        <v>21.0</v>
      </c>
      <c r="L51" s="11" t="s">
        <v>460</v>
      </c>
      <c r="M51" s="18">
        <f t="shared" si="2"/>
        <v>3.8</v>
      </c>
      <c r="N51" s="11" t="str">
        <f t="shared" si="3"/>
        <v>49,58</v>
      </c>
      <c r="O51" s="11" t="str">
        <f t="shared" si="4"/>
        <v>13,22</v>
      </c>
      <c r="P51" s="11" t="str">
        <f t="shared" si="5"/>
        <v>16,7</v>
      </c>
      <c r="Q51" s="11" t="str">
        <f t="shared" si="6"/>
        <v>12,13</v>
      </c>
      <c r="R51" s="11" t="str">
        <f t="shared" si="7"/>
        <v>8,16</v>
      </c>
      <c r="S51" s="11" t="s">
        <v>116</v>
      </c>
      <c r="T51" s="11" t="s">
        <v>117</v>
      </c>
      <c r="U51" s="12"/>
      <c r="V51" s="12"/>
      <c r="W51" s="12"/>
      <c r="X51" s="12"/>
      <c r="Y51" s="19" t="s">
        <v>175</v>
      </c>
      <c r="Z51" s="15" t="s">
        <v>514</v>
      </c>
    </row>
    <row r="52" ht="60.0" customHeight="1">
      <c r="A52" s="11">
        <v>530216.0</v>
      </c>
      <c r="B52" s="11" t="s">
        <v>515</v>
      </c>
      <c r="C52" s="11" t="s">
        <v>124</v>
      </c>
      <c r="D52" s="11" t="s">
        <v>32</v>
      </c>
      <c r="E52" s="11" t="s">
        <v>125</v>
      </c>
      <c r="F52" s="12" t="str">
        <f t="shared" si="1"/>
        <v>men-Tops-Dress Shirt.svg</v>
      </c>
      <c r="G52" s="14" t="s">
        <v>517</v>
      </c>
      <c r="H52" s="15"/>
      <c r="I52" s="11" t="s">
        <v>515</v>
      </c>
      <c r="J52" s="17" t="s">
        <v>521</v>
      </c>
      <c r="K52" s="11">
        <v>30.0</v>
      </c>
      <c r="L52" s="11" t="s">
        <v>51</v>
      </c>
      <c r="M52" s="18">
        <f t="shared" si="2"/>
        <v>3.87</v>
      </c>
      <c r="N52" s="11" t="str">
        <f t="shared" si="3"/>
        <v>91,55</v>
      </c>
      <c r="O52" s="11" t="str">
        <f t="shared" si="4"/>
        <v>45,17</v>
      </c>
      <c r="P52" s="11" t="str">
        <f t="shared" si="5"/>
        <v>15,4</v>
      </c>
      <c r="Q52" s="11" t="str">
        <f t="shared" si="6"/>
        <v>18,22</v>
      </c>
      <c r="R52" s="11" t="str">
        <f t="shared" si="7"/>
        <v>13,12</v>
      </c>
      <c r="S52" s="11" t="s">
        <v>116</v>
      </c>
      <c r="T52" s="11" t="s">
        <v>117</v>
      </c>
      <c r="U52" s="12"/>
      <c r="V52" s="12"/>
      <c r="W52" s="12"/>
      <c r="X52" s="12"/>
      <c r="Y52" s="19" t="s">
        <v>210</v>
      </c>
      <c r="Z52" s="15" t="s">
        <v>523</v>
      </c>
    </row>
    <row r="53" ht="60.0" customHeight="1">
      <c r="A53" s="11">
        <v>530118.0</v>
      </c>
      <c r="B53" s="11" t="s">
        <v>524</v>
      </c>
      <c r="C53" s="11" t="s">
        <v>124</v>
      </c>
      <c r="D53" s="11" t="s">
        <v>32</v>
      </c>
      <c r="E53" s="11" t="s">
        <v>33</v>
      </c>
      <c r="F53" s="12" t="str">
        <f t="shared" si="1"/>
        <v>men-Tops-T-Shirts.svg</v>
      </c>
      <c r="G53" s="14" t="s">
        <v>525</v>
      </c>
      <c r="H53" s="15"/>
      <c r="I53" s="11" t="s">
        <v>524</v>
      </c>
      <c r="J53" s="17" t="s">
        <v>528</v>
      </c>
      <c r="K53" s="11">
        <v>30.0</v>
      </c>
      <c r="L53" s="11" t="s">
        <v>91</v>
      </c>
      <c r="M53" s="18">
        <f t="shared" si="2"/>
        <v>4.34</v>
      </c>
      <c r="N53" s="11" t="str">
        <f t="shared" si="3"/>
        <v>79,64</v>
      </c>
      <c r="O53" s="11" t="str">
        <f t="shared" si="4"/>
        <v>35,21</v>
      </c>
      <c r="P53" s="11" t="str">
        <f t="shared" si="5"/>
        <v>1,7</v>
      </c>
      <c r="Q53" s="11" t="str">
        <f t="shared" si="6"/>
        <v>30,21</v>
      </c>
      <c r="R53" s="11" t="str">
        <f t="shared" si="7"/>
        <v>13,15</v>
      </c>
      <c r="S53" s="11" t="s">
        <v>116</v>
      </c>
      <c r="T53" s="11" t="s">
        <v>117</v>
      </c>
      <c r="U53" s="12"/>
      <c r="V53" s="12"/>
      <c r="W53" s="12"/>
      <c r="X53" s="12"/>
      <c r="Y53" s="19" t="s">
        <v>316</v>
      </c>
      <c r="Z53" s="15" t="s">
        <v>531</v>
      </c>
    </row>
    <row r="54" ht="60.0" customHeight="1">
      <c r="A54" s="11">
        <v>430119.0</v>
      </c>
      <c r="B54" s="11" t="s">
        <v>409</v>
      </c>
      <c r="C54" s="11" t="s">
        <v>124</v>
      </c>
      <c r="D54" s="11" t="s">
        <v>32</v>
      </c>
      <c r="E54" s="11" t="s">
        <v>33</v>
      </c>
      <c r="F54" s="12" t="str">
        <f t="shared" si="1"/>
        <v>men-Tops-T-Shirts.svg</v>
      </c>
      <c r="G54" s="14" t="s">
        <v>532</v>
      </c>
      <c r="H54" s="15"/>
      <c r="I54" s="11" t="s">
        <v>409</v>
      </c>
      <c r="J54" s="17" t="s">
        <v>535</v>
      </c>
      <c r="K54" s="11">
        <v>30.0</v>
      </c>
      <c r="L54" s="11" t="s">
        <v>223</v>
      </c>
      <c r="M54" s="18">
        <f t="shared" si="2"/>
        <v>3.8</v>
      </c>
      <c r="N54" s="11" t="str">
        <f t="shared" si="3"/>
        <v>72,48</v>
      </c>
      <c r="O54" s="11" t="str">
        <f t="shared" si="4"/>
        <v>38,12</v>
      </c>
      <c r="P54" s="11" t="str">
        <f t="shared" si="5"/>
        <v>5,1</v>
      </c>
      <c r="Q54" s="11" t="str">
        <f t="shared" si="6"/>
        <v>14,18</v>
      </c>
      <c r="R54" s="11" t="str">
        <f t="shared" si="7"/>
        <v>15,17</v>
      </c>
      <c r="S54" s="11" t="s">
        <v>64</v>
      </c>
      <c r="T54" s="11" t="s">
        <v>173</v>
      </c>
      <c r="U54" s="12"/>
      <c r="V54" s="12"/>
      <c r="W54" s="12"/>
      <c r="X54" s="12"/>
      <c r="Y54" s="19" t="s">
        <v>344</v>
      </c>
      <c r="Z54" s="15" t="s">
        <v>538</v>
      </c>
    </row>
    <row r="55" ht="60.0" customHeight="1">
      <c r="A55" s="11">
        <v>531215.0</v>
      </c>
      <c r="B55" s="11" t="s">
        <v>539</v>
      </c>
      <c r="C55" s="11" t="s">
        <v>124</v>
      </c>
      <c r="D55" s="11" t="s">
        <v>179</v>
      </c>
      <c r="E55" s="11" t="s">
        <v>180</v>
      </c>
      <c r="F55" s="12" t="str">
        <f t="shared" si="1"/>
        <v>men-Bottoms-Jeans.svg</v>
      </c>
      <c r="G55" s="14" t="s">
        <v>540</v>
      </c>
      <c r="H55" s="15"/>
      <c r="I55" s="11" t="s">
        <v>539</v>
      </c>
      <c r="J55" s="17" t="s">
        <v>542</v>
      </c>
      <c r="K55" s="11">
        <v>31.0</v>
      </c>
      <c r="L55" s="11" t="s">
        <v>288</v>
      </c>
      <c r="M55" s="18">
        <f t="shared" si="2"/>
        <v>4.05</v>
      </c>
      <c r="N55" s="11" t="str">
        <f t="shared" si="3"/>
        <v>84,56</v>
      </c>
      <c r="O55" s="11" t="str">
        <f t="shared" si="4"/>
        <v>31,21</v>
      </c>
      <c r="P55" s="11" t="str">
        <f t="shared" si="5"/>
        <v>8,6</v>
      </c>
      <c r="Q55" s="11" t="str">
        <f t="shared" si="6"/>
        <v>31,16</v>
      </c>
      <c r="R55" s="11" t="str">
        <f t="shared" si="7"/>
        <v>14,13</v>
      </c>
      <c r="S55" s="11" t="s">
        <v>116</v>
      </c>
      <c r="T55" s="11" t="s">
        <v>117</v>
      </c>
      <c r="U55" s="12"/>
      <c r="V55" s="12"/>
      <c r="W55" s="12"/>
      <c r="X55" s="12"/>
      <c r="Y55" s="19" t="s">
        <v>250</v>
      </c>
      <c r="Z55" s="15" t="s">
        <v>543</v>
      </c>
    </row>
    <row r="56" ht="60.0" customHeight="1">
      <c r="A56" s="11">
        <v>420119.0</v>
      </c>
      <c r="B56" s="11" t="s">
        <v>545</v>
      </c>
      <c r="C56" s="11" t="s">
        <v>31</v>
      </c>
      <c r="D56" s="11" t="s">
        <v>32</v>
      </c>
      <c r="E56" s="11" t="s">
        <v>33</v>
      </c>
      <c r="F56" s="12" t="str">
        <f t="shared" si="1"/>
        <v>women-Tops-T-Shirts.svg</v>
      </c>
      <c r="G56" s="14" t="s">
        <v>546</v>
      </c>
      <c r="H56" s="15"/>
      <c r="I56" s="11" t="s">
        <v>545</v>
      </c>
      <c r="J56" s="17" t="s">
        <v>549</v>
      </c>
      <c r="K56" s="11">
        <v>20.0</v>
      </c>
      <c r="L56" s="11" t="s">
        <v>85</v>
      </c>
      <c r="M56" s="18">
        <f t="shared" si="2"/>
        <v>4.38</v>
      </c>
      <c r="N56" s="11" t="str">
        <f t="shared" si="3"/>
        <v>91,47</v>
      </c>
      <c r="O56" s="11" t="str">
        <f t="shared" si="4"/>
        <v>44,21</v>
      </c>
      <c r="P56" s="11" t="str">
        <f t="shared" si="5"/>
        <v>4,3</v>
      </c>
      <c r="Q56" s="11" t="str">
        <f t="shared" si="6"/>
        <v>29,15</v>
      </c>
      <c r="R56" s="11" t="str">
        <f t="shared" si="7"/>
        <v>14,8</v>
      </c>
      <c r="S56" s="11" t="s">
        <v>64</v>
      </c>
      <c r="T56" s="11" t="s">
        <v>173</v>
      </c>
      <c r="U56" s="12"/>
      <c r="V56" s="12"/>
      <c r="W56" s="12"/>
      <c r="X56" s="12"/>
      <c r="Y56" s="19" t="s">
        <v>395</v>
      </c>
      <c r="Z56" s="15" t="s">
        <v>550</v>
      </c>
    </row>
    <row r="57" ht="60.0" customHeight="1">
      <c r="A57" s="11">
        <v>420218.0</v>
      </c>
      <c r="B57" s="11" t="s">
        <v>551</v>
      </c>
      <c r="C57" s="11" t="s">
        <v>31</v>
      </c>
      <c r="D57" s="11" t="s">
        <v>32</v>
      </c>
      <c r="E57" s="11" t="s">
        <v>41</v>
      </c>
      <c r="F57" s="12" t="str">
        <f t="shared" si="1"/>
        <v>women-Tops-Shirts and Blouses.svg</v>
      </c>
      <c r="G57" s="14" t="s">
        <v>552</v>
      </c>
      <c r="H57" s="15"/>
      <c r="I57" s="11" t="s">
        <v>551</v>
      </c>
      <c r="J57" s="17" t="s">
        <v>556</v>
      </c>
      <c r="K57" s="11">
        <v>20.0</v>
      </c>
      <c r="L57" s="11" t="s">
        <v>91</v>
      </c>
      <c r="M57" s="18">
        <f t="shared" si="2"/>
        <v>3.28</v>
      </c>
      <c r="N57" s="11" t="str">
        <f t="shared" si="3"/>
        <v>83,56</v>
      </c>
      <c r="O57" s="11" t="str">
        <f t="shared" si="4"/>
        <v>38,15</v>
      </c>
      <c r="P57" s="11" t="str">
        <f t="shared" si="5"/>
        <v>7,6</v>
      </c>
      <c r="Q57" s="11" t="str">
        <f t="shared" si="6"/>
        <v>30,25</v>
      </c>
      <c r="R57" s="11" t="str">
        <f t="shared" si="7"/>
        <v>8,10</v>
      </c>
      <c r="S57" s="11" t="s">
        <v>64</v>
      </c>
      <c r="T57" s="11" t="s">
        <v>173</v>
      </c>
      <c r="U57" s="12"/>
      <c r="V57" s="12"/>
      <c r="W57" s="12"/>
      <c r="X57" s="12"/>
      <c r="Y57" s="19" t="s">
        <v>316</v>
      </c>
      <c r="Z57" s="15" t="s">
        <v>557</v>
      </c>
    </row>
    <row r="58" ht="60.0" customHeight="1">
      <c r="A58" s="11">
        <v>531219.0</v>
      </c>
      <c r="B58" s="11" t="s">
        <v>329</v>
      </c>
      <c r="C58" s="11" t="s">
        <v>124</v>
      </c>
      <c r="D58" s="11" t="s">
        <v>179</v>
      </c>
      <c r="E58" s="11" t="s">
        <v>180</v>
      </c>
      <c r="F58" s="12" t="str">
        <f t="shared" si="1"/>
        <v>men-Bottoms-Jeans.svg</v>
      </c>
      <c r="G58" s="14" t="s">
        <v>503</v>
      </c>
      <c r="H58" s="15"/>
      <c r="I58" s="11" t="s">
        <v>329</v>
      </c>
      <c r="J58" s="17" t="s">
        <v>504</v>
      </c>
      <c r="K58" s="11">
        <v>31.0</v>
      </c>
      <c r="L58" s="11" t="s">
        <v>223</v>
      </c>
      <c r="M58" s="18">
        <f t="shared" si="2"/>
        <v>4.08</v>
      </c>
      <c r="N58" s="11" t="str">
        <f t="shared" si="3"/>
        <v>62,55</v>
      </c>
      <c r="O58" s="11" t="str">
        <f t="shared" si="4"/>
        <v>23,14</v>
      </c>
      <c r="P58" s="11" t="str">
        <f t="shared" si="5"/>
        <v>12,10</v>
      </c>
      <c r="Q58" s="11" t="str">
        <f t="shared" si="6"/>
        <v>14,17</v>
      </c>
      <c r="R58" s="11" t="str">
        <f t="shared" si="7"/>
        <v>13,14</v>
      </c>
      <c r="S58" s="11" t="s">
        <v>116</v>
      </c>
      <c r="T58" s="11" t="s">
        <v>117</v>
      </c>
      <c r="U58" s="12"/>
      <c r="V58" s="12"/>
      <c r="W58" s="12"/>
      <c r="X58" s="12"/>
      <c r="Y58" s="19" t="s">
        <v>327</v>
      </c>
      <c r="Z58" s="15" t="s">
        <v>560</v>
      </c>
    </row>
    <row r="59" ht="60.0" customHeight="1">
      <c r="A59" s="11">
        <v>521112.0</v>
      </c>
      <c r="B59" s="11" t="s">
        <v>561</v>
      </c>
      <c r="C59" s="11" t="s">
        <v>31</v>
      </c>
      <c r="D59" s="11" t="s">
        <v>179</v>
      </c>
      <c r="E59" s="11" t="s">
        <v>200</v>
      </c>
      <c r="F59" s="12" t="str">
        <f t="shared" si="1"/>
        <v>women-Bottoms-Skirts.svg</v>
      </c>
      <c r="G59" s="14" t="s">
        <v>562</v>
      </c>
      <c r="H59" s="15"/>
      <c r="I59" s="11" t="s">
        <v>561</v>
      </c>
      <c r="J59" s="17" t="s">
        <v>563</v>
      </c>
      <c r="K59" s="11">
        <v>21.0</v>
      </c>
      <c r="L59" s="11" t="s">
        <v>288</v>
      </c>
      <c r="M59" s="18">
        <f t="shared" si="2"/>
        <v>3.1</v>
      </c>
      <c r="N59" s="11" t="str">
        <f t="shared" si="3"/>
        <v>78,56</v>
      </c>
      <c r="O59" s="11" t="str">
        <f t="shared" si="4"/>
        <v>36,13</v>
      </c>
      <c r="P59" s="11" t="str">
        <f t="shared" si="5"/>
        <v>13,8</v>
      </c>
      <c r="Q59" s="11" t="str">
        <f t="shared" si="6"/>
        <v>17,20</v>
      </c>
      <c r="R59" s="11" t="str">
        <f t="shared" si="7"/>
        <v>12,15</v>
      </c>
      <c r="S59" s="11" t="s">
        <v>116</v>
      </c>
      <c r="T59" s="11" t="s">
        <v>117</v>
      </c>
      <c r="U59" s="12"/>
      <c r="V59" s="12"/>
      <c r="W59" s="12"/>
      <c r="X59" s="12"/>
      <c r="Y59" s="19" t="s">
        <v>362</v>
      </c>
      <c r="Z59" s="15" t="s">
        <v>564</v>
      </c>
    </row>
    <row r="60" ht="60.0" customHeight="1">
      <c r="A60" s="11">
        <v>520116.0</v>
      </c>
      <c r="B60" s="11" t="s">
        <v>565</v>
      </c>
      <c r="C60" s="11" t="s">
        <v>31</v>
      </c>
      <c r="D60" s="11" t="s">
        <v>32</v>
      </c>
      <c r="E60" s="11" t="s">
        <v>33</v>
      </c>
      <c r="F60" s="12" t="str">
        <f t="shared" si="1"/>
        <v>women-Tops-T-Shirts.svg</v>
      </c>
      <c r="G60" s="14" t="s">
        <v>566</v>
      </c>
      <c r="H60" s="24" t="s">
        <v>567</v>
      </c>
      <c r="I60" s="11" t="s">
        <v>565</v>
      </c>
      <c r="J60" s="17" t="s">
        <v>568</v>
      </c>
      <c r="K60" s="11">
        <v>20.0</v>
      </c>
      <c r="L60" s="11" t="s">
        <v>51</v>
      </c>
      <c r="M60" s="18">
        <f t="shared" si="2"/>
        <v>4.62</v>
      </c>
      <c r="N60" s="11" t="str">
        <f t="shared" si="3"/>
        <v>63,57</v>
      </c>
      <c r="O60" s="11" t="str">
        <f t="shared" si="4"/>
        <v>18,17</v>
      </c>
      <c r="P60" s="11" t="str">
        <f t="shared" si="5"/>
        <v>1,6</v>
      </c>
      <c r="Q60" s="11" t="str">
        <f t="shared" si="6"/>
        <v>35,23</v>
      </c>
      <c r="R60" s="11" t="str">
        <f t="shared" si="7"/>
        <v>9,11</v>
      </c>
      <c r="S60" s="11" t="s">
        <v>116</v>
      </c>
      <c r="T60" s="11" t="s">
        <v>117</v>
      </c>
      <c r="U60" s="12"/>
      <c r="V60" s="12"/>
      <c r="W60" s="12"/>
      <c r="X60" s="12"/>
      <c r="Y60" s="19" t="s">
        <v>250</v>
      </c>
      <c r="Z60" s="15" t="s">
        <v>569</v>
      </c>
    </row>
    <row r="61" ht="60.0" customHeight="1">
      <c r="A61" s="11">
        <v>521115.0</v>
      </c>
      <c r="B61" s="11" t="s">
        <v>570</v>
      </c>
      <c r="C61" s="11" t="s">
        <v>31</v>
      </c>
      <c r="D61" s="11" t="s">
        <v>179</v>
      </c>
      <c r="E61" s="11" t="s">
        <v>200</v>
      </c>
      <c r="F61" s="12" t="str">
        <f t="shared" si="1"/>
        <v>women-Bottoms-Skirts.svg</v>
      </c>
      <c r="G61" s="14" t="s">
        <v>571</v>
      </c>
      <c r="H61" s="15"/>
      <c r="I61" s="11" t="s">
        <v>570</v>
      </c>
      <c r="J61" s="17" t="s">
        <v>572</v>
      </c>
      <c r="K61" s="11">
        <v>21.0</v>
      </c>
      <c r="L61" s="11" t="s">
        <v>152</v>
      </c>
      <c r="M61" s="18">
        <f t="shared" si="2"/>
        <v>3.97</v>
      </c>
      <c r="N61" s="11" t="str">
        <f t="shared" si="3"/>
        <v>69,53</v>
      </c>
      <c r="O61" s="11" t="str">
        <f t="shared" si="4"/>
        <v>20,11</v>
      </c>
      <c r="P61" s="11" t="str">
        <f t="shared" si="5"/>
        <v>12,9</v>
      </c>
      <c r="Q61" s="11" t="str">
        <f t="shared" si="6"/>
        <v>29,23</v>
      </c>
      <c r="R61" s="11" t="str">
        <f t="shared" si="7"/>
        <v>8,10</v>
      </c>
      <c r="S61" s="11" t="s">
        <v>116</v>
      </c>
      <c r="T61" s="11" t="s">
        <v>117</v>
      </c>
      <c r="U61" s="12"/>
      <c r="V61" s="12"/>
      <c r="W61" s="12"/>
      <c r="X61" s="12"/>
      <c r="Y61" s="19" t="s">
        <v>395</v>
      </c>
      <c r="Z61" s="15" t="s">
        <v>573</v>
      </c>
    </row>
    <row r="62" ht="60.0" customHeight="1">
      <c r="A62" s="11">
        <v>521214.0</v>
      </c>
      <c r="B62" s="11" t="s">
        <v>574</v>
      </c>
      <c r="C62" s="11" t="s">
        <v>31</v>
      </c>
      <c r="D62" s="11" t="s">
        <v>179</v>
      </c>
      <c r="E62" s="11" t="s">
        <v>180</v>
      </c>
      <c r="F62" s="12" t="str">
        <f t="shared" si="1"/>
        <v>women-Bottoms-Jeans.svg</v>
      </c>
      <c r="G62" s="14" t="s">
        <v>575</v>
      </c>
      <c r="H62" s="15"/>
      <c r="I62" s="11" t="s">
        <v>574</v>
      </c>
      <c r="J62" s="17" t="s">
        <v>576</v>
      </c>
      <c r="K62" s="11">
        <v>21.0</v>
      </c>
      <c r="L62" s="11" t="s">
        <v>460</v>
      </c>
      <c r="M62" s="18">
        <f t="shared" si="2"/>
        <v>3.25</v>
      </c>
      <c r="N62" s="11" t="str">
        <f t="shared" si="3"/>
        <v>77,66</v>
      </c>
      <c r="O62" s="11" t="str">
        <f t="shared" si="4"/>
        <v>41,16</v>
      </c>
      <c r="P62" s="11" t="str">
        <f t="shared" si="5"/>
        <v>4,14</v>
      </c>
      <c r="Q62" s="11" t="str">
        <f t="shared" si="6"/>
        <v>17,24</v>
      </c>
      <c r="R62" s="11" t="str">
        <f t="shared" si="7"/>
        <v>15,12</v>
      </c>
      <c r="S62" s="11" t="s">
        <v>116</v>
      </c>
      <c r="T62" s="11" t="s">
        <v>117</v>
      </c>
      <c r="U62" s="12"/>
      <c r="V62" s="12"/>
      <c r="W62" s="12"/>
      <c r="X62" s="12"/>
      <c r="Y62" s="19" t="s">
        <v>380</v>
      </c>
      <c r="Z62" s="15" t="s">
        <v>577</v>
      </c>
    </row>
    <row r="63" ht="60.0" customHeight="1">
      <c r="A63" s="11">
        <v>521211.0</v>
      </c>
      <c r="B63" s="11" t="s">
        <v>228</v>
      </c>
      <c r="C63" s="11" t="s">
        <v>31</v>
      </c>
      <c r="D63" s="11" t="s">
        <v>179</v>
      </c>
      <c r="E63" s="11" t="s">
        <v>180</v>
      </c>
      <c r="F63" s="12" t="str">
        <f t="shared" si="1"/>
        <v>women-Bottoms-Jeans.svg</v>
      </c>
      <c r="G63" s="14" t="s">
        <v>230</v>
      </c>
      <c r="H63" s="15"/>
      <c r="I63" s="11" t="s">
        <v>228</v>
      </c>
      <c r="J63" s="17" t="s">
        <v>237</v>
      </c>
      <c r="K63" s="11">
        <v>21.0</v>
      </c>
      <c r="L63" s="11" t="s">
        <v>194</v>
      </c>
      <c r="M63" s="18">
        <f t="shared" si="2"/>
        <v>3.88</v>
      </c>
      <c r="N63" s="11" t="str">
        <f t="shared" si="3"/>
        <v>67,45</v>
      </c>
      <c r="O63" s="11" t="str">
        <f t="shared" si="4"/>
        <v>34,18</v>
      </c>
      <c r="P63" s="11" t="str">
        <f t="shared" si="5"/>
        <v>2,4</v>
      </c>
      <c r="Q63" s="11" t="str">
        <f t="shared" si="6"/>
        <v>19,12</v>
      </c>
      <c r="R63" s="11" t="str">
        <f t="shared" si="7"/>
        <v>12,11</v>
      </c>
      <c r="S63" s="11" t="s">
        <v>116</v>
      </c>
      <c r="T63" s="11" t="s">
        <v>117</v>
      </c>
      <c r="U63" s="12"/>
      <c r="V63" s="12"/>
      <c r="W63" s="12"/>
      <c r="X63" s="12"/>
      <c r="Y63" s="19" t="s">
        <v>380</v>
      </c>
      <c r="Z63" s="15" t="s">
        <v>578</v>
      </c>
    </row>
    <row r="64" ht="60.0" customHeight="1">
      <c r="A64" s="11">
        <v>420117.0</v>
      </c>
      <c r="B64" s="11" t="s">
        <v>579</v>
      </c>
      <c r="C64" s="11" t="s">
        <v>31</v>
      </c>
      <c r="D64" s="11" t="s">
        <v>32</v>
      </c>
      <c r="E64" s="11" t="s">
        <v>33</v>
      </c>
      <c r="F64" s="12" t="str">
        <f t="shared" si="1"/>
        <v>women-Tops-T-Shirts.svg</v>
      </c>
      <c r="G64" s="14" t="s">
        <v>580</v>
      </c>
      <c r="H64" s="24" t="s">
        <v>582</v>
      </c>
      <c r="I64" s="11" t="s">
        <v>579</v>
      </c>
      <c r="J64" s="17" t="s">
        <v>587</v>
      </c>
      <c r="K64" s="11">
        <v>20.0</v>
      </c>
      <c r="L64" s="11" t="s">
        <v>85</v>
      </c>
      <c r="M64" s="18">
        <f t="shared" si="2"/>
        <v>3.77</v>
      </c>
      <c r="N64" s="11" t="str">
        <f t="shared" si="3"/>
        <v>68,52</v>
      </c>
      <c r="O64" s="11" t="str">
        <f t="shared" si="4"/>
        <v>33,11</v>
      </c>
      <c r="P64" s="11" t="str">
        <f t="shared" si="5"/>
        <v>6,14</v>
      </c>
      <c r="Q64" s="11" t="str">
        <f t="shared" si="6"/>
        <v>21,19</v>
      </c>
      <c r="R64" s="11" t="str">
        <f t="shared" si="7"/>
        <v>8,8</v>
      </c>
      <c r="S64" s="11" t="s">
        <v>64</v>
      </c>
      <c r="T64" s="11" t="s">
        <v>173</v>
      </c>
      <c r="U64" s="12"/>
      <c r="V64" s="12"/>
      <c r="W64" s="12"/>
      <c r="X64" s="12"/>
      <c r="Y64" s="19" t="s">
        <v>157</v>
      </c>
      <c r="Z64" s="15" t="s">
        <v>588</v>
      </c>
    </row>
    <row r="65" ht="60.0" customHeight="1">
      <c r="A65" s="11">
        <v>520119.0</v>
      </c>
      <c r="B65" s="11" t="s">
        <v>545</v>
      </c>
      <c r="C65" s="11" t="s">
        <v>31</v>
      </c>
      <c r="D65" s="11" t="s">
        <v>32</v>
      </c>
      <c r="E65" s="11" t="s">
        <v>33</v>
      </c>
      <c r="F65" s="12" t="str">
        <f t="shared" si="1"/>
        <v>women-Tops-T-Shirts.svg</v>
      </c>
      <c r="G65" s="14" t="s">
        <v>546</v>
      </c>
      <c r="H65" s="24" t="s">
        <v>591</v>
      </c>
      <c r="I65" s="11" t="s">
        <v>545</v>
      </c>
      <c r="J65" s="17" t="s">
        <v>597</v>
      </c>
      <c r="K65" s="11">
        <v>20.0</v>
      </c>
      <c r="L65" s="11" t="s">
        <v>85</v>
      </c>
      <c r="M65" s="18">
        <f t="shared" si="2"/>
        <v>4.5</v>
      </c>
      <c r="N65" s="11" t="str">
        <f t="shared" si="3"/>
        <v>76,58</v>
      </c>
      <c r="O65" s="11" t="str">
        <f t="shared" si="4"/>
        <v>25,10</v>
      </c>
      <c r="P65" s="11" t="str">
        <f t="shared" si="5"/>
        <v>11,9</v>
      </c>
      <c r="Q65" s="11" t="str">
        <f t="shared" si="6"/>
        <v>25,22</v>
      </c>
      <c r="R65" s="11" t="str">
        <f t="shared" si="7"/>
        <v>15,17</v>
      </c>
      <c r="S65" s="11" t="s">
        <v>116</v>
      </c>
      <c r="T65" s="11" t="s">
        <v>117</v>
      </c>
      <c r="U65" s="12"/>
      <c r="V65" s="12"/>
      <c r="W65" s="12"/>
      <c r="X65" s="12"/>
      <c r="Y65" s="19" t="s">
        <v>157</v>
      </c>
      <c r="Z65" s="15" t="s">
        <v>599</v>
      </c>
    </row>
    <row r="66" ht="60.0" customHeight="1">
      <c r="A66" s="11">
        <v>531213.0</v>
      </c>
      <c r="B66" s="11" t="s">
        <v>600</v>
      </c>
      <c r="C66" s="11" t="s">
        <v>124</v>
      </c>
      <c r="D66" s="11" t="s">
        <v>179</v>
      </c>
      <c r="E66" s="11" t="s">
        <v>180</v>
      </c>
      <c r="F66" s="12" t="str">
        <f t="shared" si="1"/>
        <v>men-Bottoms-Jeans.svg</v>
      </c>
      <c r="G66" s="14" t="s">
        <v>601</v>
      </c>
      <c r="H66" s="15"/>
      <c r="I66" s="11" t="s">
        <v>600</v>
      </c>
      <c r="J66" s="17" t="s">
        <v>604</v>
      </c>
      <c r="K66" s="11">
        <v>31.0</v>
      </c>
      <c r="L66" s="11" t="s">
        <v>194</v>
      </c>
      <c r="M66" s="18">
        <f t="shared" si="2"/>
        <v>3.93</v>
      </c>
      <c r="N66" s="11" t="str">
        <f t="shared" si="3"/>
        <v>92,56</v>
      </c>
      <c r="O66" s="11" t="str">
        <f t="shared" si="4"/>
        <v>39,15</v>
      </c>
      <c r="P66" s="11" t="str">
        <f t="shared" si="5"/>
        <v>16,5</v>
      </c>
      <c r="Q66" s="11" t="str">
        <f t="shared" si="6"/>
        <v>24,21</v>
      </c>
      <c r="R66" s="11" t="str">
        <f t="shared" si="7"/>
        <v>13,15</v>
      </c>
      <c r="S66" s="11" t="s">
        <v>116</v>
      </c>
      <c r="T66" s="11" t="s">
        <v>117</v>
      </c>
      <c r="U66" s="12"/>
      <c r="V66" s="12"/>
      <c r="W66" s="12"/>
      <c r="X66" s="12"/>
      <c r="Y66" s="19" t="s">
        <v>344</v>
      </c>
      <c r="Z66" s="15" t="s">
        <v>605</v>
      </c>
    </row>
    <row r="67" ht="60.0" customHeight="1">
      <c r="A67" s="11">
        <v>520213.0</v>
      </c>
      <c r="B67" s="11" t="s">
        <v>39</v>
      </c>
      <c r="C67" s="11" t="s">
        <v>31</v>
      </c>
      <c r="D67" s="11" t="s">
        <v>32</v>
      </c>
      <c r="E67" s="11" t="s">
        <v>41</v>
      </c>
      <c r="F67" s="12" t="str">
        <f t="shared" si="1"/>
        <v>women-Tops-Shirts and Blouses.svg</v>
      </c>
      <c r="G67" s="14" t="s">
        <v>453</v>
      </c>
      <c r="H67" s="15"/>
      <c r="I67" s="11" t="s">
        <v>39</v>
      </c>
      <c r="J67" s="17" t="s">
        <v>454</v>
      </c>
      <c r="K67" s="11">
        <v>20.0</v>
      </c>
      <c r="L67" s="11" t="s">
        <v>223</v>
      </c>
      <c r="M67" s="18">
        <f t="shared" si="2"/>
        <v>4.66</v>
      </c>
      <c r="N67" s="11" t="str">
        <f t="shared" si="3"/>
        <v>76,55</v>
      </c>
      <c r="O67" s="11" t="str">
        <f t="shared" si="4"/>
        <v>19,11</v>
      </c>
      <c r="P67" s="11" t="str">
        <f t="shared" si="5"/>
        <v>15,3</v>
      </c>
      <c r="Q67" s="11" t="str">
        <f t="shared" si="6"/>
        <v>27,25</v>
      </c>
      <c r="R67" s="11" t="str">
        <f t="shared" si="7"/>
        <v>15,16</v>
      </c>
      <c r="S67" s="11" t="s">
        <v>116</v>
      </c>
      <c r="T67" s="11" t="s">
        <v>117</v>
      </c>
      <c r="U67" s="12"/>
      <c r="V67" s="12"/>
      <c r="W67" s="12"/>
      <c r="X67" s="12"/>
      <c r="Y67" s="19" t="s">
        <v>344</v>
      </c>
      <c r="Z67" s="15" t="s">
        <v>608</v>
      </c>
    </row>
    <row r="68" ht="60.0" customHeight="1">
      <c r="A68" s="11">
        <v>521219.0</v>
      </c>
      <c r="B68" s="11" t="s">
        <v>609</v>
      </c>
      <c r="C68" s="11" t="s">
        <v>31</v>
      </c>
      <c r="D68" s="11" t="s">
        <v>179</v>
      </c>
      <c r="E68" s="11" t="s">
        <v>180</v>
      </c>
      <c r="F68" s="12" t="str">
        <f t="shared" si="1"/>
        <v>women-Bottoms-Jeans.svg</v>
      </c>
      <c r="G68" s="14" t="s">
        <v>610</v>
      </c>
      <c r="H68" s="15"/>
      <c r="I68" s="11" t="s">
        <v>609</v>
      </c>
      <c r="J68" s="17" t="s">
        <v>613</v>
      </c>
      <c r="K68" s="11">
        <v>21.0</v>
      </c>
      <c r="L68" s="11" t="s">
        <v>194</v>
      </c>
      <c r="M68" s="18">
        <f t="shared" si="2"/>
        <v>3.69</v>
      </c>
      <c r="N68" s="11" t="str">
        <f t="shared" si="3"/>
        <v>73,69</v>
      </c>
      <c r="O68" s="11" t="str">
        <f t="shared" si="4"/>
        <v>37,17</v>
      </c>
      <c r="P68" s="11" t="str">
        <f t="shared" si="5"/>
        <v>6,11</v>
      </c>
      <c r="Q68" s="11" t="str">
        <f t="shared" si="6"/>
        <v>18,24</v>
      </c>
      <c r="R68" s="11" t="str">
        <f t="shared" si="7"/>
        <v>12,17</v>
      </c>
      <c r="S68" s="11" t="s">
        <v>116</v>
      </c>
      <c r="T68" s="11" t="s">
        <v>117</v>
      </c>
      <c r="U68" s="12"/>
      <c r="V68" s="12"/>
      <c r="W68" s="12"/>
      <c r="X68" s="12"/>
      <c r="Y68" s="19" t="s">
        <v>311</v>
      </c>
      <c r="Z68" s="15" t="s">
        <v>614</v>
      </c>
    </row>
    <row r="69" ht="60.0" customHeight="1">
      <c r="A69" s="11">
        <v>521210.0</v>
      </c>
      <c r="B69" s="11" t="s">
        <v>228</v>
      </c>
      <c r="C69" s="11" t="s">
        <v>31</v>
      </c>
      <c r="D69" s="11" t="s">
        <v>179</v>
      </c>
      <c r="E69" s="11" t="s">
        <v>180</v>
      </c>
      <c r="F69" s="12" t="str">
        <f t="shared" si="1"/>
        <v>women-Bottoms-Jeans.svg</v>
      </c>
      <c r="G69" s="14" t="s">
        <v>615</v>
      </c>
      <c r="H69" s="15"/>
      <c r="I69" s="11" t="s">
        <v>228</v>
      </c>
      <c r="J69" s="17" t="s">
        <v>618</v>
      </c>
      <c r="K69" s="11">
        <v>21.0</v>
      </c>
      <c r="L69" s="11" t="s">
        <v>460</v>
      </c>
      <c r="M69" s="18">
        <f t="shared" si="2"/>
        <v>3.3</v>
      </c>
      <c r="N69" s="11" t="str">
        <f t="shared" si="3"/>
        <v>73,55</v>
      </c>
      <c r="O69" s="11" t="str">
        <f t="shared" si="4"/>
        <v>32,22</v>
      </c>
      <c r="P69" s="11" t="str">
        <f t="shared" si="5"/>
        <v>3,2</v>
      </c>
      <c r="Q69" s="11" t="str">
        <f t="shared" si="6"/>
        <v>30,17</v>
      </c>
      <c r="R69" s="11" t="str">
        <f t="shared" si="7"/>
        <v>8,14</v>
      </c>
      <c r="S69" s="11" t="s">
        <v>116</v>
      </c>
      <c r="T69" s="11" t="s">
        <v>117</v>
      </c>
      <c r="U69" s="12"/>
      <c r="V69" s="12"/>
      <c r="W69" s="12"/>
      <c r="X69" s="12"/>
      <c r="Y69" s="19" t="s">
        <v>210</v>
      </c>
      <c r="Z69" s="15" t="s">
        <v>578</v>
      </c>
    </row>
    <row r="70" ht="60.0" customHeight="1">
      <c r="A70" s="11">
        <v>421218.0</v>
      </c>
      <c r="B70" s="11" t="s">
        <v>510</v>
      </c>
      <c r="C70" s="11" t="s">
        <v>31</v>
      </c>
      <c r="D70" s="11" t="s">
        <v>179</v>
      </c>
      <c r="E70" s="11" t="s">
        <v>180</v>
      </c>
      <c r="F70" s="12" t="str">
        <f t="shared" si="1"/>
        <v>women-Bottoms-Jeans.svg</v>
      </c>
      <c r="G70" s="14" t="s">
        <v>511</v>
      </c>
      <c r="H70" s="15"/>
      <c r="I70" s="11" t="s">
        <v>510</v>
      </c>
      <c r="J70" s="17" t="s">
        <v>513</v>
      </c>
      <c r="K70" s="11">
        <v>21.0</v>
      </c>
      <c r="L70" s="11" t="s">
        <v>460</v>
      </c>
      <c r="M70" s="18">
        <f t="shared" si="2"/>
        <v>3.55</v>
      </c>
      <c r="N70" s="11" t="str">
        <f t="shared" si="3"/>
        <v>64,54</v>
      </c>
      <c r="O70" s="11" t="str">
        <f t="shared" si="4"/>
        <v>19,20</v>
      </c>
      <c r="P70" s="11" t="str">
        <f t="shared" si="5"/>
        <v>8,4</v>
      </c>
      <c r="Q70" s="11" t="str">
        <f t="shared" si="6"/>
        <v>26,15</v>
      </c>
      <c r="R70" s="11" t="str">
        <f t="shared" si="7"/>
        <v>11,15</v>
      </c>
      <c r="S70" s="11" t="s">
        <v>64</v>
      </c>
      <c r="T70" s="11" t="s">
        <v>173</v>
      </c>
      <c r="U70" s="12"/>
      <c r="V70" s="12"/>
      <c r="W70" s="12"/>
      <c r="X70" s="12"/>
      <c r="Y70" s="19" t="s">
        <v>393</v>
      </c>
      <c r="Z70" s="15" t="s">
        <v>619</v>
      </c>
    </row>
    <row r="71" ht="60.0" customHeight="1">
      <c r="A71" s="11">
        <v>531112.0</v>
      </c>
      <c r="B71" s="11" t="s">
        <v>620</v>
      </c>
      <c r="C71" s="11" t="s">
        <v>124</v>
      </c>
      <c r="D71" s="11" t="s">
        <v>179</v>
      </c>
      <c r="E71" s="11" t="s">
        <v>319</v>
      </c>
      <c r="F71" s="12" t="str">
        <f t="shared" si="1"/>
        <v>men-Bottoms-Shorts.svg</v>
      </c>
      <c r="G71" s="14" t="s">
        <v>621</v>
      </c>
      <c r="H71" s="15"/>
      <c r="I71" s="11" t="s">
        <v>620</v>
      </c>
      <c r="J71" s="17" t="s">
        <v>622</v>
      </c>
      <c r="K71" s="11">
        <v>31.0</v>
      </c>
      <c r="L71" s="11" t="s">
        <v>223</v>
      </c>
      <c r="M71" s="18">
        <f t="shared" si="2"/>
        <v>4.49</v>
      </c>
      <c r="N71" s="11" t="str">
        <f t="shared" si="3"/>
        <v>76,52</v>
      </c>
      <c r="O71" s="11" t="str">
        <f t="shared" si="4"/>
        <v>27,12</v>
      </c>
      <c r="P71" s="11" t="str">
        <f t="shared" si="5"/>
        <v>13,3</v>
      </c>
      <c r="Q71" s="11" t="str">
        <f t="shared" si="6"/>
        <v>22,27</v>
      </c>
      <c r="R71" s="11" t="str">
        <f t="shared" si="7"/>
        <v>14,10</v>
      </c>
      <c r="S71" s="11" t="s">
        <v>116</v>
      </c>
      <c r="T71" s="11" t="s">
        <v>117</v>
      </c>
      <c r="U71" s="12"/>
      <c r="V71" s="12"/>
      <c r="W71" s="12"/>
      <c r="X71" s="12"/>
      <c r="Y71" s="19" t="s">
        <v>393</v>
      </c>
      <c r="Z71" s="15" t="s">
        <v>623</v>
      </c>
    </row>
    <row r="72" ht="60.0" customHeight="1">
      <c r="A72" s="11">
        <v>430214.0</v>
      </c>
      <c r="B72" s="11" t="s">
        <v>449</v>
      </c>
      <c r="C72" s="11" t="s">
        <v>124</v>
      </c>
      <c r="D72" s="11" t="s">
        <v>32</v>
      </c>
      <c r="E72" s="11" t="s">
        <v>125</v>
      </c>
      <c r="F72" s="12" t="str">
        <f t="shared" si="1"/>
        <v>men-Tops-Dress Shirt.svg</v>
      </c>
      <c r="G72" s="14" t="s">
        <v>450</v>
      </c>
      <c r="H72" s="15"/>
      <c r="I72" s="11" t="s">
        <v>449</v>
      </c>
      <c r="J72" s="17" t="s">
        <v>451</v>
      </c>
      <c r="K72" s="11">
        <v>30.0</v>
      </c>
      <c r="L72" s="11" t="s">
        <v>223</v>
      </c>
      <c r="M72" s="18">
        <f t="shared" si="2"/>
        <v>4.15</v>
      </c>
      <c r="N72" s="11" t="str">
        <f t="shared" si="3"/>
        <v>86,77</v>
      </c>
      <c r="O72" s="11" t="str">
        <f t="shared" si="4"/>
        <v>39,23</v>
      </c>
      <c r="P72" s="11" t="str">
        <f t="shared" si="5"/>
        <v>15,14</v>
      </c>
      <c r="Q72" s="11" t="str">
        <f t="shared" si="6"/>
        <v>23,25</v>
      </c>
      <c r="R72" s="11" t="str">
        <f t="shared" si="7"/>
        <v>9,15</v>
      </c>
      <c r="S72" s="11" t="s">
        <v>64</v>
      </c>
      <c r="T72" s="11" t="s">
        <v>173</v>
      </c>
      <c r="U72" s="12"/>
      <c r="V72" s="12"/>
      <c r="W72" s="12"/>
      <c r="X72" s="12"/>
      <c r="Y72" s="19" t="s">
        <v>362</v>
      </c>
      <c r="Z72" s="15" t="s">
        <v>624</v>
      </c>
    </row>
    <row r="73" ht="60.0" customHeight="1">
      <c r="A73" s="11">
        <v>430211.0</v>
      </c>
      <c r="B73" s="11" t="s">
        <v>263</v>
      </c>
      <c r="C73" s="11" t="s">
        <v>124</v>
      </c>
      <c r="D73" s="11" t="s">
        <v>32</v>
      </c>
      <c r="E73" s="11" t="s">
        <v>125</v>
      </c>
      <c r="F73" s="12" t="str">
        <f t="shared" si="1"/>
        <v>men-Tops-Dress Shirt.svg</v>
      </c>
      <c r="G73" s="14" t="s">
        <v>265</v>
      </c>
      <c r="H73" s="15"/>
      <c r="I73" s="11" t="s">
        <v>263</v>
      </c>
      <c r="J73" s="17" t="s">
        <v>272</v>
      </c>
      <c r="K73" s="11">
        <v>30.0</v>
      </c>
      <c r="L73" s="11" t="s">
        <v>194</v>
      </c>
      <c r="M73" s="18">
        <f t="shared" si="2"/>
        <v>4.45</v>
      </c>
      <c r="N73" s="11" t="str">
        <f t="shared" si="3"/>
        <v>70,48</v>
      </c>
      <c r="O73" s="11" t="str">
        <f t="shared" si="4"/>
        <v>30,18</v>
      </c>
      <c r="P73" s="11" t="str">
        <f t="shared" si="5"/>
        <v>11,6</v>
      </c>
      <c r="Q73" s="11" t="str">
        <f t="shared" si="6"/>
        <v>20,12</v>
      </c>
      <c r="R73" s="11" t="str">
        <f t="shared" si="7"/>
        <v>9,12</v>
      </c>
      <c r="S73" s="11" t="s">
        <v>64</v>
      </c>
      <c r="T73" s="11" t="s">
        <v>173</v>
      </c>
      <c r="U73" s="12"/>
      <c r="V73" s="12"/>
      <c r="W73" s="12"/>
      <c r="X73" s="12"/>
      <c r="Y73" s="19" t="s">
        <v>393</v>
      </c>
      <c r="Z73" s="15" t="s">
        <v>625</v>
      </c>
    </row>
    <row r="74" ht="60.0" customHeight="1">
      <c r="A74" s="11">
        <v>430112.0</v>
      </c>
      <c r="B74" s="11" t="s">
        <v>626</v>
      </c>
      <c r="C74" s="11" t="s">
        <v>124</v>
      </c>
      <c r="D74" s="11" t="s">
        <v>32</v>
      </c>
      <c r="E74" s="11" t="s">
        <v>33</v>
      </c>
      <c r="F74" s="12" t="str">
        <f t="shared" si="1"/>
        <v>men-Tops-T-Shirts.svg</v>
      </c>
      <c r="G74" s="14" t="s">
        <v>627</v>
      </c>
      <c r="H74" s="15"/>
      <c r="I74" s="11" t="s">
        <v>626</v>
      </c>
      <c r="J74" s="17" t="s">
        <v>628</v>
      </c>
      <c r="K74" s="11">
        <v>30.0</v>
      </c>
      <c r="L74" s="11" t="s">
        <v>288</v>
      </c>
      <c r="M74" s="18">
        <f t="shared" si="2"/>
        <v>4.33</v>
      </c>
      <c r="N74" s="11" t="str">
        <f t="shared" si="3"/>
        <v>71,57</v>
      </c>
      <c r="O74" s="11" t="str">
        <f t="shared" si="4"/>
        <v>31,20</v>
      </c>
      <c r="P74" s="11" t="str">
        <f t="shared" si="5"/>
        <v>14,9</v>
      </c>
      <c r="Q74" s="11" t="str">
        <f t="shared" si="6"/>
        <v>15,16</v>
      </c>
      <c r="R74" s="11" t="str">
        <f t="shared" si="7"/>
        <v>11,12</v>
      </c>
      <c r="S74" s="11" t="s">
        <v>64</v>
      </c>
      <c r="T74" s="11" t="s">
        <v>173</v>
      </c>
      <c r="U74" s="12"/>
      <c r="V74" s="12"/>
      <c r="W74" s="12"/>
      <c r="X74" s="12"/>
      <c r="Y74" s="19" t="s">
        <v>250</v>
      </c>
      <c r="Z74" s="15" t="s">
        <v>629</v>
      </c>
    </row>
    <row r="75" ht="60.0" customHeight="1">
      <c r="A75" s="11">
        <v>421210.0</v>
      </c>
      <c r="B75" s="11" t="s">
        <v>228</v>
      </c>
      <c r="C75" s="11" t="s">
        <v>31</v>
      </c>
      <c r="D75" s="11" t="s">
        <v>179</v>
      </c>
      <c r="E75" s="11" t="s">
        <v>180</v>
      </c>
      <c r="F75" s="12" t="str">
        <f t="shared" si="1"/>
        <v>women-Bottoms-Jeans.svg</v>
      </c>
      <c r="G75" s="14" t="s">
        <v>615</v>
      </c>
      <c r="H75" s="15"/>
      <c r="I75" s="11" t="s">
        <v>228</v>
      </c>
      <c r="J75" s="17" t="s">
        <v>618</v>
      </c>
      <c r="K75" s="11">
        <v>21.0</v>
      </c>
      <c r="L75" s="11" t="s">
        <v>460</v>
      </c>
      <c r="M75" s="18">
        <f t="shared" si="2"/>
        <v>3.47</v>
      </c>
      <c r="N75" s="11" t="str">
        <f t="shared" si="3"/>
        <v>85,72</v>
      </c>
      <c r="O75" s="11" t="str">
        <f t="shared" si="4"/>
        <v>45,15</v>
      </c>
      <c r="P75" s="11" t="str">
        <f t="shared" si="5"/>
        <v>8,13</v>
      </c>
      <c r="Q75" s="11" t="str">
        <f t="shared" si="6"/>
        <v>19,29</v>
      </c>
      <c r="R75" s="11" t="str">
        <f t="shared" si="7"/>
        <v>13,15</v>
      </c>
      <c r="S75" s="11" t="s">
        <v>64</v>
      </c>
      <c r="T75" s="11" t="s">
        <v>173</v>
      </c>
      <c r="U75" s="12"/>
      <c r="V75" s="12"/>
      <c r="W75" s="12"/>
      <c r="X75" s="12"/>
      <c r="Y75" s="19" t="s">
        <v>397</v>
      </c>
      <c r="Z75" s="15" t="s">
        <v>240</v>
      </c>
    </row>
    <row r="76" ht="60.0" customHeight="1">
      <c r="A76" s="11">
        <v>431119.0</v>
      </c>
      <c r="B76" s="11" t="s">
        <v>377</v>
      </c>
      <c r="C76" s="11" t="s">
        <v>124</v>
      </c>
      <c r="D76" s="11" t="s">
        <v>179</v>
      </c>
      <c r="E76" s="11" t="s">
        <v>319</v>
      </c>
      <c r="F76" s="12" t="str">
        <f t="shared" si="1"/>
        <v>men-Bottoms-Shorts.svg</v>
      </c>
      <c r="G76" s="14" t="s">
        <v>378</v>
      </c>
      <c r="H76" s="25"/>
      <c r="I76" s="11" t="s">
        <v>377</v>
      </c>
      <c r="J76" s="17" t="s">
        <v>379</v>
      </c>
      <c r="K76" s="11">
        <v>31.0</v>
      </c>
      <c r="L76" s="11" t="s">
        <v>288</v>
      </c>
      <c r="M76" s="18">
        <f t="shared" si="2"/>
        <v>4.21</v>
      </c>
      <c r="N76" s="11" t="str">
        <f t="shared" si="3"/>
        <v>65,55</v>
      </c>
      <c r="O76" s="11" t="str">
        <f t="shared" si="4"/>
        <v>29,21</v>
      </c>
      <c r="P76" s="11" t="str">
        <f t="shared" si="5"/>
        <v>6,1</v>
      </c>
      <c r="Q76" s="11" t="str">
        <f t="shared" si="6"/>
        <v>17,16</v>
      </c>
      <c r="R76" s="11" t="str">
        <f t="shared" si="7"/>
        <v>13,17</v>
      </c>
      <c r="S76" s="11" t="s">
        <v>64</v>
      </c>
      <c r="T76" s="11" t="s">
        <v>173</v>
      </c>
      <c r="U76" s="12"/>
      <c r="V76" s="12"/>
      <c r="W76" s="12"/>
      <c r="X76" s="12"/>
      <c r="Y76" s="19" t="s">
        <v>390</v>
      </c>
      <c r="Z76" s="11" t="s">
        <v>381</v>
      </c>
    </row>
    <row r="77" ht="60.0" customHeight="1">
      <c r="A77" s="11">
        <v>430120.0</v>
      </c>
      <c r="B77" s="11" t="s">
        <v>409</v>
      </c>
      <c r="C77" s="11" t="s">
        <v>124</v>
      </c>
      <c r="D77" s="11" t="s">
        <v>32</v>
      </c>
      <c r="E77" s="11" t="s">
        <v>33</v>
      </c>
      <c r="F77" s="12" t="str">
        <f t="shared" si="1"/>
        <v>men-Tops-T-Shirts.svg</v>
      </c>
      <c r="G77" s="14" t="s">
        <v>410</v>
      </c>
      <c r="H77" s="15"/>
      <c r="I77" s="11" t="s">
        <v>409</v>
      </c>
      <c r="J77" s="17" t="s">
        <v>413</v>
      </c>
      <c r="K77" s="11">
        <v>30.0</v>
      </c>
      <c r="L77" s="11" t="s">
        <v>288</v>
      </c>
      <c r="M77" s="18">
        <f t="shared" si="2"/>
        <v>4.39</v>
      </c>
      <c r="N77" s="11" t="str">
        <f t="shared" si="3"/>
        <v>66,55</v>
      </c>
      <c r="O77" s="11" t="str">
        <f t="shared" si="4"/>
        <v>17,17</v>
      </c>
      <c r="P77" s="11" t="str">
        <f t="shared" si="5"/>
        <v>4,8</v>
      </c>
      <c r="Q77" s="11" t="str">
        <f t="shared" si="6"/>
        <v>31,20</v>
      </c>
      <c r="R77" s="11" t="str">
        <f t="shared" si="7"/>
        <v>14,10</v>
      </c>
      <c r="S77" s="11" t="s">
        <v>64</v>
      </c>
      <c r="T77" s="11" t="s">
        <v>173</v>
      </c>
      <c r="U77" s="12"/>
      <c r="V77" s="12"/>
      <c r="W77" s="12"/>
      <c r="X77" s="12"/>
      <c r="Y77" s="19" t="s">
        <v>210</v>
      </c>
      <c r="Z77" s="15" t="s">
        <v>630</v>
      </c>
    </row>
    <row r="78" ht="60.0" customHeight="1">
      <c r="A78" s="11">
        <v>531218.0</v>
      </c>
      <c r="B78" s="11" t="s">
        <v>177</v>
      </c>
      <c r="C78" s="11" t="s">
        <v>124</v>
      </c>
      <c r="D78" s="11" t="s">
        <v>179</v>
      </c>
      <c r="E78" s="11" t="s">
        <v>180</v>
      </c>
      <c r="F78" s="12" t="str">
        <f t="shared" si="1"/>
        <v>men-Bottoms-Jeans.svg</v>
      </c>
      <c r="G78" s="14" t="s">
        <v>631</v>
      </c>
      <c r="H78" s="15"/>
      <c r="I78" s="11" t="s">
        <v>177</v>
      </c>
      <c r="J78" s="17" t="s">
        <v>632</v>
      </c>
      <c r="K78" s="11">
        <v>31.0</v>
      </c>
      <c r="L78" s="11" t="s">
        <v>194</v>
      </c>
      <c r="M78" s="18">
        <f t="shared" si="2"/>
        <v>4.44</v>
      </c>
      <c r="N78" s="11" t="str">
        <f t="shared" si="3"/>
        <v>75,73</v>
      </c>
      <c r="O78" s="11" t="str">
        <f t="shared" si="4"/>
        <v>35,15</v>
      </c>
      <c r="P78" s="11" t="str">
        <f t="shared" si="5"/>
        <v>3,14</v>
      </c>
      <c r="Q78" s="11" t="str">
        <f t="shared" si="6"/>
        <v>24,27</v>
      </c>
      <c r="R78" s="11" t="str">
        <f t="shared" si="7"/>
        <v>13,17</v>
      </c>
      <c r="S78" s="11" t="s">
        <v>116</v>
      </c>
      <c r="T78" s="11" t="s">
        <v>117</v>
      </c>
      <c r="U78" s="12"/>
      <c r="V78" s="12"/>
      <c r="W78" s="12"/>
      <c r="X78" s="12"/>
      <c r="Y78" s="19" t="s">
        <v>322</v>
      </c>
      <c r="Z78" s="15" t="s">
        <v>633</v>
      </c>
    </row>
    <row r="79" ht="60.0" customHeight="1">
      <c r="A79" s="11">
        <v>521116.0</v>
      </c>
      <c r="B79" s="11" t="s">
        <v>392</v>
      </c>
      <c r="C79" s="11" t="s">
        <v>31</v>
      </c>
      <c r="D79" s="11" t="s">
        <v>179</v>
      </c>
      <c r="E79" s="11" t="s">
        <v>200</v>
      </c>
      <c r="F79" s="12" t="str">
        <f t="shared" si="1"/>
        <v>women-Bottoms-Skirts.svg</v>
      </c>
      <c r="G79" s="14" t="s">
        <v>394</v>
      </c>
      <c r="H79" s="15"/>
      <c r="I79" s="11" t="s">
        <v>392</v>
      </c>
      <c r="J79" s="17" t="s">
        <v>398</v>
      </c>
      <c r="K79" s="11">
        <v>21.0</v>
      </c>
      <c r="L79" s="11" t="s">
        <v>288</v>
      </c>
      <c r="M79" s="18">
        <f t="shared" si="2"/>
        <v>3.78</v>
      </c>
      <c r="N79" s="11" t="str">
        <f t="shared" si="3"/>
        <v>74,52</v>
      </c>
      <c r="O79" s="11" t="str">
        <f t="shared" si="4"/>
        <v>24,11</v>
      </c>
      <c r="P79" s="11" t="str">
        <f t="shared" si="5"/>
        <v>8,3</v>
      </c>
      <c r="Q79" s="11" t="str">
        <f t="shared" si="6"/>
        <v>29,21</v>
      </c>
      <c r="R79" s="11" t="str">
        <f t="shared" si="7"/>
        <v>13,17</v>
      </c>
      <c r="S79" s="11" t="s">
        <v>116</v>
      </c>
      <c r="T79" s="11" t="s">
        <v>117</v>
      </c>
      <c r="U79" s="12"/>
      <c r="V79" s="12"/>
      <c r="W79" s="12"/>
      <c r="X79" s="12"/>
      <c r="Y79" s="19" t="s">
        <v>157</v>
      </c>
      <c r="Z79" s="15" t="s">
        <v>635</v>
      </c>
    </row>
    <row r="80" ht="60.0" customHeight="1">
      <c r="A80" s="11">
        <v>521111.0</v>
      </c>
      <c r="B80" s="11" t="s">
        <v>636</v>
      </c>
      <c r="C80" s="11" t="s">
        <v>31</v>
      </c>
      <c r="D80" s="11" t="s">
        <v>179</v>
      </c>
      <c r="E80" s="11" t="s">
        <v>200</v>
      </c>
      <c r="F80" s="12" t="str">
        <f t="shared" si="1"/>
        <v>women-Bottoms-Skirts.svg</v>
      </c>
      <c r="G80" s="14" t="s">
        <v>637</v>
      </c>
      <c r="H80" s="15"/>
      <c r="I80" s="11" t="s">
        <v>636</v>
      </c>
      <c r="J80" s="17" t="s">
        <v>640</v>
      </c>
      <c r="K80" s="11">
        <v>21.0</v>
      </c>
      <c r="L80" s="11" t="s">
        <v>152</v>
      </c>
      <c r="M80" s="18">
        <f t="shared" si="2"/>
        <v>3.54</v>
      </c>
      <c r="N80" s="11" t="str">
        <f t="shared" si="3"/>
        <v>64,61</v>
      </c>
      <c r="O80" s="11" t="str">
        <f t="shared" si="4"/>
        <v>15,21</v>
      </c>
      <c r="P80" s="11" t="str">
        <f t="shared" si="5"/>
        <v>5,2</v>
      </c>
      <c r="Q80" s="11" t="str">
        <f t="shared" si="6"/>
        <v>30,22</v>
      </c>
      <c r="R80" s="11" t="str">
        <f t="shared" si="7"/>
        <v>14,16</v>
      </c>
      <c r="S80" s="11" t="s">
        <v>116</v>
      </c>
      <c r="T80" s="11" t="s">
        <v>117</v>
      </c>
      <c r="U80" s="12"/>
      <c r="V80" s="12"/>
      <c r="W80" s="12"/>
      <c r="X80" s="12"/>
      <c r="Y80" s="19" t="s">
        <v>311</v>
      </c>
      <c r="Z80" s="15" t="s">
        <v>641</v>
      </c>
    </row>
    <row r="81" ht="60.0" customHeight="1">
      <c r="A81" s="11">
        <v>530113.0</v>
      </c>
      <c r="B81" s="11" t="s">
        <v>642</v>
      </c>
      <c r="C81" s="11" t="s">
        <v>124</v>
      </c>
      <c r="D81" s="11" t="s">
        <v>32</v>
      </c>
      <c r="E81" s="11" t="s">
        <v>33</v>
      </c>
      <c r="F81" s="12" t="str">
        <f t="shared" si="1"/>
        <v>men-Tops-T-Shirts.svg</v>
      </c>
      <c r="G81" s="14" t="s">
        <v>643</v>
      </c>
      <c r="H81" s="15"/>
      <c r="I81" s="11" t="s">
        <v>642</v>
      </c>
      <c r="J81" s="17" t="s">
        <v>646</v>
      </c>
      <c r="K81" s="11">
        <v>30.0</v>
      </c>
      <c r="L81" s="11" t="s">
        <v>223</v>
      </c>
      <c r="M81" s="18">
        <f t="shared" si="2"/>
        <v>4.43</v>
      </c>
      <c r="N81" s="11" t="str">
        <f t="shared" si="3"/>
        <v>69,54</v>
      </c>
      <c r="O81" s="11" t="str">
        <f t="shared" si="4"/>
        <v>25,18</v>
      </c>
      <c r="P81" s="11" t="str">
        <f t="shared" si="5"/>
        <v>4,6</v>
      </c>
      <c r="Q81" s="11" t="str">
        <f t="shared" si="6"/>
        <v>26,14</v>
      </c>
      <c r="R81" s="11" t="str">
        <f t="shared" si="7"/>
        <v>14,16</v>
      </c>
      <c r="S81" s="11" t="s">
        <v>116</v>
      </c>
      <c r="T81" s="11" t="s">
        <v>117</v>
      </c>
      <c r="U81" s="12"/>
      <c r="V81" s="12"/>
      <c r="W81" s="12"/>
      <c r="X81" s="12"/>
      <c r="Y81" s="19" t="s">
        <v>302</v>
      </c>
      <c r="Z81" s="15" t="s">
        <v>647</v>
      </c>
    </row>
    <row r="82" ht="60.0" customHeight="1">
      <c r="A82" s="11">
        <v>420118.0</v>
      </c>
      <c r="B82" s="11" t="s">
        <v>648</v>
      </c>
      <c r="C82" s="11" t="s">
        <v>31</v>
      </c>
      <c r="D82" s="11" t="s">
        <v>32</v>
      </c>
      <c r="E82" s="11" t="s">
        <v>33</v>
      </c>
      <c r="F82" s="12" t="str">
        <f t="shared" si="1"/>
        <v>women-Tops-T-Shirts.svg</v>
      </c>
      <c r="G82" s="14" t="s">
        <v>650</v>
      </c>
      <c r="H82" s="24" t="s">
        <v>652</v>
      </c>
      <c r="I82" s="11" t="s">
        <v>648</v>
      </c>
      <c r="J82" s="17" t="s">
        <v>657</v>
      </c>
      <c r="K82" s="11">
        <v>20.0</v>
      </c>
      <c r="L82" s="11" t="s">
        <v>51</v>
      </c>
      <c r="M82" s="18">
        <f t="shared" si="2"/>
        <v>3.47</v>
      </c>
      <c r="N82" s="11" t="str">
        <f t="shared" si="3"/>
        <v>83,57</v>
      </c>
      <c r="O82" s="11" t="str">
        <f t="shared" si="4"/>
        <v>30,10</v>
      </c>
      <c r="P82" s="11" t="str">
        <f t="shared" si="5"/>
        <v>13,11</v>
      </c>
      <c r="Q82" s="11" t="str">
        <f t="shared" si="6"/>
        <v>25,28</v>
      </c>
      <c r="R82" s="11" t="str">
        <f t="shared" si="7"/>
        <v>15,8</v>
      </c>
      <c r="S82" s="11" t="s">
        <v>64</v>
      </c>
      <c r="T82" s="11" t="s">
        <v>173</v>
      </c>
      <c r="U82" s="12"/>
      <c r="V82" s="12"/>
      <c r="W82" s="12"/>
      <c r="X82" s="12"/>
      <c r="Y82" s="19" t="s">
        <v>322</v>
      </c>
      <c r="Z82" s="15" t="s">
        <v>658</v>
      </c>
    </row>
    <row r="83" ht="60.0" customHeight="1">
      <c r="A83" s="11">
        <v>431220.0</v>
      </c>
      <c r="B83" s="11" t="s">
        <v>659</v>
      </c>
      <c r="C83" s="11" t="s">
        <v>124</v>
      </c>
      <c r="D83" s="11" t="s">
        <v>179</v>
      </c>
      <c r="E83" s="11" t="s">
        <v>180</v>
      </c>
      <c r="F83" s="12" t="str">
        <f t="shared" si="1"/>
        <v>men-Bottoms-Jeans.svg</v>
      </c>
      <c r="G83" s="14" t="s">
        <v>660</v>
      </c>
      <c r="H83" s="15"/>
      <c r="I83" s="11" t="s">
        <v>659</v>
      </c>
      <c r="J83" s="17" t="s">
        <v>663</v>
      </c>
      <c r="K83" s="11">
        <v>31.0</v>
      </c>
      <c r="L83" s="11" t="s">
        <v>91</v>
      </c>
      <c r="M83" s="18">
        <f t="shared" si="2"/>
        <v>3.32</v>
      </c>
      <c r="N83" s="11" t="str">
        <f t="shared" si="3"/>
        <v>90,58</v>
      </c>
      <c r="O83" s="11" t="str">
        <f t="shared" si="4"/>
        <v>32,17</v>
      </c>
      <c r="P83" s="11" t="str">
        <f t="shared" si="5"/>
        <v>11,4</v>
      </c>
      <c r="Q83" s="11" t="str">
        <f t="shared" si="6"/>
        <v>34,27</v>
      </c>
      <c r="R83" s="11" t="str">
        <f t="shared" si="7"/>
        <v>13,10</v>
      </c>
      <c r="S83" s="11" t="s">
        <v>64</v>
      </c>
      <c r="T83" s="11" t="s">
        <v>173</v>
      </c>
      <c r="U83" s="12"/>
      <c r="V83" s="12"/>
      <c r="W83" s="12"/>
      <c r="X83" s="12"/>
      <c r="Y83" s="19" t="s">
        <v>397</v>
      </c>
      <c r="Z83" s="15" t="s">
        <v>666</v>
      </c>
    </row>
    <row r="84" ht="60.0" customHeight="1">
      <c r="A84" s="11">
        <v>431218.0</v>
      </c>
      <c r="B84" s="11" t="s">
        <v>177</v>
      </c>
      <c r="C84" s="11" t="s">
        <v>124</v>
      </c>
      <c r="D84" s="11" t="s">
        <v>179</v>
      </c>
      <c r="E84" s="11" t="s">
        <v>180</v>
      </c>
      <c r="F84" s="12" t="str">
        <f t="shared" si="1"/>
        <v>men-Bottoms-Jeans.svg</v>
      </c>
      <c r="G84" s="14" t="s">
        <v>631</v>
      </c>
      <c r="H84" s="15"/>
      <c r="I84" s="11" t="s">
        <v>177</v>
      </c>
      <c r="J84" s="17" t="s">
        <v>632</v>
      </c>
      <c r="K84" s="11">
        <v>31.0</v>
      </c>
      <c r="L84" s="11" t="s">
        <v>91</v>
      </c>
      <c r="M84" s="18">
        <f t="shared" si="2"/>
        <v>3.52</v>
      </c>
      <c r="N84" s="11" t="str">
        <f t="shared" si="3"/>
        <v>60,38</v>
      </c>
      <c r="O84" s="11" t="str">
        <f t="shared" si="4"/>
        <v>27,10</v>
      </c>
      <c r="P84" s="11" t="str">
        <f t="shared" si="5"/>
        <v>2,2</v>
      </c>
      <c r="Q84" s="11" t="str">
        <f t="shared" si="6"/>
        <v>20,15</v>
      </c>
      <c r="R84" s="11" t="str">
        <f t="shared" si="7"/>
        <v>11,11</v>
      </c>
      <c r="S84" s="11" t="s">
        <v>64</v>
      </c>
      <c r="T84" s="11" t="s">
        <v>173</v>
      </c>
      <c r="U84" s="12"/>
      <c r="V84" s="12"/>
      <c r="W84" s="12"/>
      <c r="X84" s="12"/>
      <c r="Y84" s="19" t="s">
        <v>397</v>
      </c>
      <c r="Z84" s="15" t="s">
        <v>669</v>
      </c>
    </row>
    <row r="85" ht="60.0" customHeight="1">
      <c r="A85" s="11">
        <v>521119.0</v>
      </c>
      <c r="B85" s="11" t="s">
        <v>313</v>
      </c>
      <c r="C85" s="11" t="s">
        <v>31</v>
      </c>
      <c r="D85" s="11" t="s">
        <v>179</v>
      </c>
      <c r="E85" s="11" t="s">
        <v>200</v>
      </c>
      <c r="F85" s="12" t="str">
        <f t="shared" si="1"/>
        <v>women-Bottoms-Skirts.svg</v>
      </c>
      <c r="G85" s="14" t="s">
        <v>314</v>
      </c>
      <c r="H85" s="15"/>
      <c r="I85" s="11" t="s">
        <v>313</v>
      </c>
      <c r="J85" s="17" t="s">
        <v>315</v>
      </c>
      <c r="K85" s="11">
        <v>21.0</v>
      </c>
      <c r="L85" s="11" t="s">
        <v>152</v>
      </c>
      <c r="M85" s="18">
        <f t="shared" si="2"/>
        <v>3.93</v>
      </c>
      <c r="N85" s="11" t="str">
        <f t="shared" si="3"/>
        <v>83,50</v>
      </c>
      <c r="O85" s="11" t="str">
        <f t="shared" si="4"/>
        <v>42,15</v>
      </c>
      <c r="P85" s="11" t="str">
        <f t="shared" si="5"/>
        <v>15,11</v>
      </c>
      <c r="Q85" s="11" t="str">
        <f t="shared" si="6"/>
        <v>17,17</v>
      </c>
      <c r="R85" s="11" t="str">
        <f t="shared" si="7"/>
        <v>9,7</v>
      </c>
      <c r="S85" s="11" t="s">
        <v>116</v>
      </c>
      <c r="T85" s="11" t="s">
        <v>117</v>
      </c>
      <c r="U85" s="12"/>
      <c r="V85" s="12"/>
      <c r="W85" s="12"/>
      <c r="X85" s="12"/>
      <c r="Y85" s="19" t="s">
        <v>322</v>
      </c>
      <c r="Z85" s="15" t="s">
        <v>671</v>
      </c>
    </row>
    <row r="86" ht="60.0" customHeight="1">
      <c r="A86" s="11">
        <v>520216.0</v>
      </c>
      <c r="B86" s="11" t="s">
        <v>241</v>
      </c>
      <c r="C86" s="11" t="s">
        <v>31</v>
      </c>
      <c r="D86" s="11" t="s">
        <v>32</v>
      </c>
      <c r="E86" s="11" t="s">
        <v>41</v>
      </c>
      <c r="F86" s="12" t="str">
        <f t="shared" si="1"/>
        <v>women-Tops-Shirts and Blouses.svg</v>
      </c>
      <c r="G86" s="14" t="s">
        <v>242</v>
      </c>
      <c r="H86" s="15"/>
      <c r="I86" s="11" t="s">
        <v>241</v>
      </c>
      <c r="J86" s="17" t="s">
        <v>248</v>
      </c>
      <c r="K86" s="11">
        <v>20.0</v>
      </c>
      <c r="L86" s="11" t="s">
        <v>91</v>
      </c>
      <c r="M86" s="18">
        <f t="shared" si="2"/>
        <v>3.48</v>
      </c>
      <c r="N86" s="11" t="str">
        <f t="shared" si="3"/>
        <v>85,67</v>
      </c>
      <c r="O86" s="11" t="str">
        <f t="shared" si="4"/>
        <v>38,22</v>
      </c>
      <c r="P86" s="11" t="str">
        <f t="shared" si="5"/>
        <v>7,1</v>
      </c>
      <c r="Q86" s="11" t="str">
        <f t="shared" si="6"/>
        <v>26,29</v>
      </c>
      <c r="R86" s="11" t="str">
        <f t="shared" si="7"/>
        <v>14,15</v>
      </c>
      <c r="S86" s="11" t="s">
        <v>116</v>
      </c>
      <c r="T86" s="11" t="s">
        <v>117</v>
      </c>
      <c r="U86" s="12"/>
      <c r="V86" s="12"/>
      <c r="W86" s="12"/>
      <c r="X86" s="12"/>
      <c r="Y86" s="19" t="s">
        <v>390</v>
      </c>
      <c r="Z86" s="15" t="s">
        <v>675</v>
      </c>
    </row>
    <row r="87" ht="60.0" customHeight="1">
      <c r="A87" s="11">
        <v>421115.0</v>
      </c>
      <c r="B87" s="11" t="s">
        <v>570</v>
      </c>
      <c r="C87" s="11" t="s">
        <v>31</v>
      </c>
      <c r="D87" s="11" t="s">
        <v>179</v>
      </c>
      <c r="E87" s="11" t="s">
        <v>200</v>
      </c>
      <c r="F87" s="12" t="str">
        <f t="shared" si="1"/>
        <v>women-Bottoms-Skirts.svg</v>
      </c>
      <c r="G87" s="14" t="s">
        <v>571</v>
      </c>
      <c r="H87" s="15"/>
      <c r="I87" s="11" t="s">
        <v>570</v>
      </c>
      <c r="J87" s="17" t="s">
        <v>572</v>
      </c>
      <c r="K87" s="11">
        <v>21.0</v>
      </c>
      <c r="L87" s="11" t="s">
        <v>152</v>
      </c>
      <c r="M87" s="18">
        <f t="shared" si="2"/>
        <v>3.12</v>
      </c>
      <c r="N87" s="11" t="str">
        <f t="shared" si="3"/>
        <v>66,65</v>
      </c>
      <c r="O87" s="11" t="str">
        <f t="shared" si="4"/>
        <v>20,21</v>
      </c>
      <c r="P87" s="11" t="str">
        <f t="shared" si="5"/>
        <v>17,7</v>
      </c>
      <c r="Q87" s="11" t="str">
        <f t="shared" si="6"/>
        <v>14,24</v>
      </c>
      <c r="R87" s="11" t="str">
        <f t="shared" si="7"/>
        <v>15,13</v>
      </c>
      <c r="S87" s="11" t="s">
        <v>64</v>
      </c>
      <c r="T87" s="11" t="s">
        <v>173</v>
      </c>
      <c r="U87" s="12"/>
      <c r="V87" s="12"/>
      <c r="W87" s="12"/>
      <c r="X87" s="12"/>
      <c r="Y87" s="19" t="s">
        <v>302</v>
      </c>
      <c r="Z87" s="15" t="s">
        <v>676</v>
      </c>
    </row>
    <row r="88" ht="60.0" customHeight="1">
      <c r="A88" s="11">
        <v>421114.0</v>
      </c>
      <c r="B88" s="11" t="s">
        <v>308</v>
      </c>
      <c r="C88" s="11" t="s">
        <v>31</v>
      </c>
      <c r="D88" s="11" t="s">
        <v>179</v>
      </c>
      <c r="E88" s="11" t="s">
        <v>200</v>
      </c>
      <c r="F88" s="12" t="str">
        <f t="shared" si="1"/>
        <v>women-Bottoms-Skirts.svg</v>
      </c>
      <c r="G88" s="14" t="s">
        <v>309</v>
      </c>
      <c r="H88" s="15"/>
      <c r="I88" s="11" t="s">
        <v>308</v>
      </c>
      <c r="J88" s="17" t="s">
        <v>310</v>
      </c>
      <c r="K88" s="11">
        <v>21.0</v>
      </c>
      <c r="L88" s="11" t="s">
        <v>288</v>
      </c>
      <c r="M88" s="18">
        <f t="shared" si="2"/>
        <v>3.45</v>
      </c>
      <c r="N88" s="11" t="str">
        <f t="shared" si="3"/>
        <v>89,57</v>
      </c>
      <c r="O88" s="11" t="str">
        <f t="shared" si="4"/>
        <v>33,11</v>
      </c>
      <c r="P88" s="11" t="str">
        <f t="shared" si="5"/>
        <v>17,9</v>
      </c>
      <c r="Q88" s="11" t="str">
        <f t="shared" si="6"/>
        <v>25,25</v>
      </c>
      <c r="R88" s="11" t="str">
        <f t="shared" si="7"/>
        <v>14,12</v>
      </c>
      <c r="S88" s="11" t="s">
        <v>64</v>
      </c>
      <c r="T88" s="11" t="s">
        <v>173</v>
      </c>
      <c r="U88" s="12"/>
      <c r="V88" s="12"/>
      <c r="W88" s="12"/>
      <c r="X88" s="12"/>
      <c r="Y88" s="19" t="s">
        <v>118</v>
      </c>
      <c r="Z88" s="15" t="s">
        <v>312</v>
      </c>
    </row>
    <row r="89" ht="60.0" customHeight="1">
      <c r="A89" s="11">
        <v>430111.0</v>
      </c>
      <c r="B89" s="11" t="s">
        <v>677</v>
      </c>
      <c r="C89" s="11" t="s">
        <v>124</v>
      </c>
      <c r="D89" s="11" t="s">
        <v>32</v>
      </c>
      <c r="E89" s="11" t="s">
        <v>33</v>
      </c>
      <c r="F89" s="12" t="str">
        <f t="shared" si="1"/>
        <v>men-Tops-T-Shirts.svg</v>
      </c>
      <c r="G89" s="14" t="s">
        <v>678</v>
      </c>
      <c r="H89" s="24" t="s">
        <v>679</v>
      </c>
      <c r="I89" s="11" t="s">
        <v>677</v>
      </c>
      <c r="J89" s="17" t="s">
        <v>680</v>
      </c>
      <c r="K89" s="11">
        <v>30.0</v>
      </c>
      <c r="L89" s="11" t="s">
        <v>85</v>
      </c>
      <c r="M89" s="18">
        <f t="shared" si="2"/>
        <v>3.43</v>
      </c>
      <c r="N89" s="11" t="str">
        <f t="shared" si="3"/>
        <v>69,57</v>
      </c>
      <c r="O89" s="11" t="str">
        <f t="shared" si="4"/>
        <v>14,15</v>
      </c>
      <c r="P89" s="11" t="str">
        <f t="shared" si="5"/>
        <v>10,13</v>
      </c>
      <c r="Q89" s="11" t="str">
        <f t="shared" si="6"/>
        <v>32,18</v>
      </c>
      <c r="R89" s="11" t="str">
        <f t="shared" si="7"/>
        <v>13,11</v>
      </c>
      <c r="S89" s="11" t="s">
        <v>64</v>
      </c>
      <c r="T89" s="11" t="s">
        <v>173</v>
      </c>
      <c r="U89" s="12"/>
      <c r="V89" s="12"/>
      <c r="W89" s="12"/>
      <c r="X89" s="12"/>
      <c r="Y89" s="19" t="s">
        <v>196</v>
      </c>
      <c r="Z89" s="15" t="s">
        <v>681</v>
      </c>
    </row>
    <row r="90" ht="60.0" customHeight="1">
      <c r="A90" s="11">
        <v>430216.0</v>
      </c>
      <c r="B90" s="11" t="s">
        <v>515</v>
      </c>
      <c r="C90" s="11" t="s">
        <v>124</v>
      </c>
      <c r="D90" s="11" t="s">
        <v>32</v>
      </c>
      <c r="E90" s="11" t="s">
        <v>125</v>
      </c>
      <c r="F90" s="12" t="str">
        <f t="shared" si="1"/>
        <v>men-Tops-Dress Shirt.svg</v>
      </c>
      <c r="G90" s="14" t="s">
        <v>517</v>
      </c>
      <c r="H90" s="15"/>
      <c r="I90" s="11" t="s">
        <v>515</v>
      </c>
      <c r="J90" s="17" t="s">
        <v>521</v>
      </c>
      <c r="K90" s="11">
        <v>30.0</v>
      </c>
      <c r="L90" s="11" t="s">
        <v>152</v>
      </c>
      <c r="M90" s="18">
        <f t="shared" si="2"/>
        <v>3.47</v>
      </c>
      <c r="N90" s="11" t="str">
        <f t="shared" si="3"/>
        <v>50,63</v>
      </c>
      <c r="O90" s="11" t="str">
        <f t="shared" si="4"/>
        <v>21,23</v>
      </c>
      <c r="P90" s="11" t="str">
        <f t="shared" si="5"/>
        <v>3,15</v>
      </c>
      <c r="Q90" s="11" t="str">
        <f t="shared" si="6"/>
        <v>13,13</v>
      </c>
      <c r="R90" s="11" t="str">
        <f t="shared" si="7"/>
        <v>13,12</v>
      </c>
      <c r="S90" s="11" t="s">
        <v>64</v>
      </c>
      <c r="T90" s="11" t="s">
        <v>173</v>
      </c>
      <c r="U90" s="12"/>
      <c r="V90" s="12"/>
      <c r="W90" s="12"/>
      <c r="X90" s="12"/>
      <c r="Y90" s="19" t="s">
        <v>316</v>
      </c>
      <c r="Z90" s="15" t="s">
        <v>682</v>
      </c>
    </row>
    <row r="91" ht="60.0" customHeight="1">
      <c r="A91" s="11">
        <v>531115.0</v>
      </c>
      <c r="B91" s="11" t="s">
        <v>438</v>
      </c>
      <c r="C91" s="11" t="s">
        <v>124</v>
      </c>
      <c r="D91" s="11" t="s">
        <v>179</v>
      </c>
      <c r="E91" s="11" t="s">
        <v>319</v>
      </c>
      <c r="F91" s="12" t="str">
        <f t="shared" si="1"/>
        <v>men-Bottoms-Shorts.svg</v>
      </c>
      <c r="G91" s="14" t="s">
        <v>439</v>
      </c>
      <c r="H91" s="15"/>
      <c r="I91" s="11" t="s">
        <v>438</v>
      </c>
      <c r="J91" s="17" t="s">
        <v>440</v>
      </c>
      <c r="K91" s="11">
        <v>31.0</v>
      </c>
      <c r="L91" s="11" t="s">
        <v>223</v>
      </c>
      <c r="M91" s="18">
        <f t="shared" si="2"/>
        <v>4.55</v>
      </c>
      <c r="N91" s="11" t="str">
        <f t="shared" si="3"/>
        <v>72,49</v>
      </c>
      <c r="O91" s="11" t="str">
        <f t="shared" si="4"/>
        <v>23,17</v>
      </c>
      <c r="P91" s="11" t="str">
        <f t="shared" si="5"/>
        <v>1,12</v>
      </c>
      <c r="Q91" s="11" t="str">
        <f t="shared" si="6"/>
        <v>37,13</v>
      </c>
      <c r="R91" s="11" t="str">
        <f t="shared" si="7"/>
        <v>11,7</v>
      </c>
      <c r="S91" s="11" t="s">
        <v>116</v>
      </c>
      <c r="T91" s="11" t="s">
        <v>117</v>
      </c>
      <c r="U91" s="12"/>
      <c r="V91" s="12"/>
      <c r="W91" s="12"/>
      <c r="X91" s="12"/>
      <c r="Y91" s="19" t="s">
        <v>395</v>
      </c>
      <c r="Z91" s="15" t="s">
        <v>441</v>
      </c>
    </row>
    <row r="92" ht="60.0" customHeight="1">
      <c r="A92" s="11">
        <v>420211.0</v>
      </c>
      <c r="B92" s="11" t="s">
        <v>683</v>
      </c>
      <c r="C92" s="11" t="s">
        <v>31</v>
      </c>
      <c r="D92" s="11" t="s">
        <v>32</v>
      </c>
      <c r="E92" s="11" t="s">
        <v>41</v>
      </c>
      <c r="F92" s="12" t="str">
        <f t="shared" si="1"/>
        <v>women-Tops-Shirts and Blouses.svg</v>
      </c>
      <c r="G92" s="14" t="s">
        <v>684</v>
      </c>
      <c r="H92" s="15"/>
      <c r="I92" s="11" t="s">
        <v>683</v>
      </c>
      <c r="J92" s="17" t="s">
        <v>686</v>
      </c>
      <c r="K92" s="11">
        <v>20.0</v>
      </c>
      <c r="L92" s="11" t="s">
        <v>223</v>
      </c>
      <c r="M92" s="18">
        <f t="shared" si="2"/>
        <v>4.5</v>
      </c>
      <c r="N92" s="11" t="str">
        <f t="shared" si="3"/>
        <v>74,70</v>
      </c>
      <c r="O92" s="11" t="str">
        <f t="shared" si="4"/>
        <v>30,20</v>
      </c>
      <c r="P92" s="11" t="str">
        <f t="shared" si="5"/>
        <v>3,10</v>
      </c>
      <c r="Q92" s="11" t="str">
        <f t="shared" si="6"/>
        <v>27,29</v>
      </c>
      <c r="R92" s="11" t="str">
        <f t="shared" si="7"/>
        <v>14,11</v>
      </c>
      <c r="S92" s="11" t="s">
        <v>64</v>
      </c>
      <c r="T92" s="11" t="s">
        <v>173</v>
      </c>
      <c r="U92" s="12"/>
      <c r="V92" s="12"/>
      <c r="W92" s="12"/>
      <c r="X92" s="12"/>
      <c r="Y92" s="19" t="s">
        <v>322</v>
      </c>
      <c r="Z92" s="15" t="s">
        <v>688</v>
      </c>
    </row>
    <row r="93" ht="60.0" customHeight="1">
      <c r="A93" s="11">
        <v>530117.0</v>
      </c>
      <c r="B93" s="11" t="s">
        <v>253</v>
      </c>
      <c r="C93" s="11" t="s">
        <v>124</v>
      </c>
      <c r="D93" s="11" t="s">
        <v>32</v>
      </c>
      <c r="E93" s="11" t="s">
        <v>33</v>
      </c>
      <c r="F93" s="12" t="str">
        <f t="shared" si="1"/>
        <v>men-Tops-T-Shirts.svg</v>
      </c>
      <c r="G93" s="14" t="s">
        <v>255</v>
      </c>
      <c r="H93" s="15"/>
      <c r="I93" s="11" t="s">
        <v>253</v>
      </c>
      <c r="J93" s="17" t="s">
        <v>260</v>
      </c>
      <c r="K93" s="11">
        <v>30.0</v>
      </c>
      <c r="L93" s="11" t="s">
        <v>460</v>
      </c>
      <c r="M93" s="18">
        <f t="shared" si="2"/>
        <v>3.69</v>
      </c>
      <c r="N93" s="11" t="str">
        <f t="shared" si="3"/>
        <v>68,64</v>
      </c>
      <c r="O93" s="11" t="str">
        <f t="shared" si="4"/>
        <v>21,17</v>
      </c>
      <c r="P93" s="11" t="str">
        <f t="shared" si="5"/>
        <v>16,14</v>
      </c>
      <c r="Q93" s="11" t="str">
        <f t="shared" si="6"/>
        <v>18,20</v>
      </c>
      <c r="R93" s="11" t="str">
        <f t="shared" si="7"/>
        <v>13,13</v>
      </c>
      <c r="S93" s="11" t="s">
        <v>116</v>
      </c>
      <c r="T93" s="11" t="s">
        <v>117</v>
      </c>
      <c r="U93" s="12"/>
      <c r="V93" s="12"/>
      <c r="W93" s="12"/>
      <c r="X93" s="12"/>
      <c r="Y93" s="19" t="s">
        <v>390</v>
      </c>
      <c r="Z93" s="15" t="s">
        <v>693</v>
      </c>
    </row>
    <row r="94" ht="60.0" customHeight="1">
      <c r="A94" s="11">
        <v>431217.0</v>
      </c>
      <c r="B94" s="11" t="s">
        <v>600</v>
      </c>
      <c r="C94" s="11" t="s">
        <v>124</v>
      </c>
      <c r="D94" s="11" t="s">
        <v>179</v>
      </c>
      <c r="E94" s="11" t="s">
        <v>180</v>
      </c>
      <c r="F94" s="12" t="str">
        <f t="shared" si="1"/>
        <v>men-Bottoms-Jeans.svg</v>
      </c>
      <c r="G94" s="14" t="s">
        <v>695</v>
      </c>
      <c r="H94" s="15"/>
      <c r="I94" s="11" t="s">
        <v>600</v>
      </c>
      <c r="J94" s="17" t="s">
        <v>696</v>
      </c>
      <c r="K94" s="11">
        <v>31.0</v>
      </c>
      <c r="L94" s="11" t="s">
        <v>91</v>
      </c>
      <c r="M94" s="18">
        <f t="shared" si="2"/>
        <v>4.56</v>
      </c>
      <c r="N94" s="11" t="str">
        <f t="shared" si="3"/>
        <v>104,45</v>
      </c>
      <c r="O94" s="11" t="str">
        <f t="shared" si="4"/>
        <v>42,13</v>
      </c>
      <c r="P94" s="11" t="str">
        <f t="shared" si="5"/>
        <v>17,5</v>
      </c>
      <c r="Q94" s="11" t="str">
        <f t="shared" si="6"/>
        <v>35,18</v>
      </c>
      <c r="R94" s="11" t="str">
        <f t="shared" si="7"/>
        <v>10,9</v>
      </c>
      <c r="S94" s="11" t="s">
        <v>64</v>
      </c>
      <c r="T94" s="11" t="s">
        <v>173</v>
      </c>
      <c r="U94" s="12"/>
      <c r="V94" s="12"/>
      <c r="W94" s="12"/>
      <c r="X94" s="12"/>
      <c r="Y94" s="19" t="s">
        <v>393</v>
      </c>
      <c r="Z94" s="15" t="s">
        <v>698</v>
      </c>
    </row>
    <row r="95" ht="60.0" customHeight="1">
      <c r="A95" s="11">
        <v>520211.0</v>
      </c>
      <c r="B95" s="11" t="s">
        <v>683</v>
      </c>
      <c r="C95" s="11" t="s">
        <v>31</v>
      </c>
      <c r="D95" s="11" t="s">
        <v>32</v>
      </c>
      <c r="E95" s="11" t="s">
        <v>41</v>
      </c>
      <c r="F95" s="12" t="str">
        <f t="shared" si="1"/>
        <v>women-Tops-Shirts and Blouses.svg</v>
      </c>
      <c r="G95" s="14" t="s">
        <v>684</v>
      </c>
      <c r="H95" s="15"/>
      <c r="I95" s="11" t="s">
        <v>683</v>
      </c>
      <c r="J95" s="17" t="s">
        <v>686</v>
      </c>
      <c r="K95" s="11">
        <v>20.0</v>
      </c>
      <c r="L95" s="11" t="s">
        <v>223</v>
      </c>
      <c r="M95" s="18">
        <f t="shared" si="2"/>
        <v>3.77</v>
      </c>
      <c r="N95" s="11" t="str">
        <f t="shared" si="3"/>
        <v>92,47</v>
      </c>
      <c r="O95" s="11" t="str">
        <f t="shared" si="4"/>
        <v>42,15</v>
      </c>
      <c r="P95" s="11" t="str">
        <f t="shared" si="5"/>
        <v>16,9</v>
      </c>
      <c r="Q95" s="11" t="str">
        <f t="shared" si="6"/>
        <v>19,12</v>
      </c>
      <c r="R95" s="11" t="str">
        <f t="shared" si="7"/>
        <v>15,11</v>
      </c>
      <c r="S95" s="11" t="s">
        <v>116</v>
      </c>
      <c r="T95" s="11" t="s">
        <v>117</v>
      </c>
      <c r="U95" s="12"/>
      <c r="V95" s="12"/>
      <c r="W95" s="12"/>
      <c r="X95" s="12"/>
      <c r="Y95" s="19" t="s">
        <v>362</v>
      </c>
      <c r="Z95" s="15" t="s">
        <v>702</v>
      </c>
    </row>
    <row r="96" ht="60.0" customHeight="1">
      <c r="A96" s="11">
        <v>431116.0</v>
      </c>
      <c r="B96" s="11" t="s">
        <v>703</v>
      </c>
      <c r="C96" s="11" t="s">
        <v>124</v>
      </c>
      <c r="D96" s="11" t="s">
        <v>179</v>
      </c>
      <c r="E96" s="11" t="s">
        <v>319</v>
      </c>
      <c r="F96" s="12" t="str">
        <f t="shared" si="1"/>
        <v>men-Bottoms-Shorts.svg</v>
      </c>
      <c r="G96" s="14" t="s">
        <v>704</v>
      </c>
      <c r="H96" s="15"/>
      <c r="I96" s="11" t="s">
        <v>703</v>
      </c>
      <c r="J96" s="17" t="s">
        <v>707</v>
      </c>
      <c r="K96" s="11">
        <v>31.0</v>
      </c>
      <c r="L96" s="11" t="s">
        <v>460</v>
      </c>
      <c r="M96" s="18">
        <f t="shared" si="2"/>
        <v>4.61</v>
      </c>
      <c r="N96" s="11" t="str">
        <f t="shared" si="3"/>
        <v>75,61</v>
      </c>
      <c r="O96" s="11" t="str">
        <f t="shared" si="4"/>
        <v>38,18</v>
      </c>
      <c r="P96" s="11" t="str">
        <f t="shared" si="5"/>
        <v>8,3</v>
      </c>
      <c r="Q96" s="11" t="str">
        <f t="shared" si="6"/>
        <v>18,28</v>
      </c>
      <c r="R96" s="11" t="str">
        <f t="shared" si="7"/>
        <v>11,12</v>
      </c>
      <c r="S96" s="11" t="s">
        <v>64</v>
      </c>
      <c r="T96" s="11" t="s">
        <v>173</v>
      </c>
      <c r="U96" s="12"/>
      <c r="V96" s="12"/>
      <c r="W96" s="12"/>
      <c r="X96" s="12"/>
      <c r="Y96" s="19" t="s">
        <v>157</v>
      </c>
      <c r="Z96" s="15" t="s">
        <v>708</v>
      </c>
    </row>
    <row r="97" ht="60.0" customHeight="1">
      <c r="A97" s="11">
        <v>421113.0</v>
      </c>
      <c r="B97" s="11" t="s">
        <v>198</v>
      </c>
      <c r="C97" s="11" t="s">
        <v>31</v>
      </c>
      <c r="D97" s="11" t="s">
        <v>179</v>
      </c>
      <c r="E97" s="11" t="s">
        <v>200</v>
      </c>
      <c r="F97" s="12" t="str">
        <f t="shared" si="1"/>
        <v>women-Bottoms-Skirts.svg</v>
      </c>
      <c r="G97" s="14" t="s">
        <v>202</v>
      </c>
      <c r="H97" s="15"/>
      <c r="I97" s="11" t="s">
        <v>198</v>
      </c>
      <c r="J97" s="17" t="s">
        <v>209</v>
      </c>
      <c r="K97" s="11">
        <v>21.0</v>
      </c>
      <c r="L97" s="11" t="s">
        <v>152</v>
      </c>
      <c r="M97" s="18">
        <f t="shared" si="2"/>
        <v>4.37</v>
      </c>
      <c r="N97" s="11" t="str">
        <f t="shared" si="3"/>
        <v>65,62</v>
      </c>
      <c r="O97" s="11" t="str">
        <f t="shared" si="4"/>
        <v>23,16</v>
      </c>
      <c r="P97" s="11" t="str">
        <f t="shared" si="5"/>
        <v>9,14</v>
      </c>
      <c r="Q97" s="11" t="str">
        <f t="shared" si="6"/>
        <v>19,24</v>
      </c>
      <c r="R97" s="11" t="str">
        <f t="shared" si="7"/>
        <v>14,8</v>
      </c>
      <c r="S97" s="11" t="s">
        <v>64</v>
      </c>
      <c r="T97" s="11" t="s">
        <v>173</v>
      </c>
      <c r="U97" s="12"/>
      <c r="V97" s="12"/>
      <c r="W97" s="12"/>
      <c r="X97" s="12"/>
      <c r="Y97" s="19" t="s">
        <v>393</v>
      </c>
      <c r="Z97" s="15" t="s">
        <v>711</v>
      </c>
    </row>
    <row r="98" ht="60.0" customHeight="1">
      <c r="A98" s="11">
        <v>421219.0</v>
      </c>
      <c r="B98" s="11" t="s">
        <v>609</v>
      </c>
      <c r="C98" s="11" t="s">
        <v>31</v>
      </c>
      <c r="D98" s="11" t="s">
        <v>179</v>
      </c>
      <c r="E98" s="11" t="s">
        <v>180</v>
      </c>
      <c r="F98" s="12" t="str">
        <f t="shared" si="1"/>
        <v>women-Bottoms-Jeans.svg</v>
      </c>
      <c r="G98" s="14" t="s">
        <v>610</v>
      </c>
      <c r="H98" s="15"/>
      <c r="I98" s="11" t="s">
        <v>609</v>
      </c>
      <c r="J98" s="17" t="s">
        <v>613</v>
      </c>
      <c r="K98" s="11">
        <v>21.0</v>
      </c>
      <c r="L98" s="11" t="s">
        <v>194</v>
      </c>
      <c r="M98" s="18">
        <f t="shared" si="2"/>
        <v>3.99</v>
      </c>
      <c r="N98" s="11" t="str">
        <f t="shared" si="3"/>
        <v>88,49</v>
      </c>
      <c r="O98" s="11" t="str">
        <f t="shared" si="4"/>
        <v>33,13</v>
      </c>
      <c r="P98" s="11" t="str">
        <f t="shared" si="5"/>
        <v>16,4</v>
      </c>
      <c r="Q98" s="11" t="str">
        <f t="shared" si="6"/>
        <v>26,23</v>
      </c>
      <c r="R98" s="11" t="str">
        <f t="shared" si="7"/>
        <v>13,9</v>
      </c>
      <c r="S98" s="11" t="s">
        <v>64</v>
      </c>
      <c r="T98" s="11" t="s">
        <v>173</v>
      </c>
      <c r="U98" s="12"/>
      <c r="V98" s="12"/>
      <c r="W98" s="12"/>
      <c r="X98" s="12"/>
      <c r="Y98" s="19" t="s">
        <v>396</v>
      </c>
      <c r="Z98" s="15" t="s">
        <v>716</v>
      </c>
    </row>
    <row r="99" ht="60.0" customHeight="1">
      <c r="A99" s="11">
        <v>521212.0</v>
      </c>
      <c r="B99" s="11" t="s">
        <v>717</v>
      </c>
      <c r="C99" s="11" t="s">
        <v>31</v>
      </c>
      <c r="D99" s="11" t="s">
        <v>179</v>
      </c>
      <c r="E99" s="11" t="s">
        <v>180</v>
      </c>
      <c r="F99" s="12" t="str">
        <f t="shared" si="1"/>
        <v>women-Bottoms-Jeans.svg</v>
      </c>
      <c r="G99" s="14" t="s">
        <v>718</v>
      </c>
      <c r="H99" s="15"/>
      <c r="I99" s="11" t="s">
        <v>717</v>
      </c>
      <c r="J99" s="17" t="s">
        <v>721</v>
      </c>
      <c r="K99" s="11">
        <v>21.0</v>
      </c>
      <c r="L99" s="11" t="s">
        <v>460</v>
      </c>
      <c r="M99" s="18">
        <f t="shared" si="2"/>
        <v>3.95</v>
      </c>
      <c r="N99" s="11" t="str">
        <f t="shared" si="3"/>
        <v>79,53</v>
      </c>
      <c r="O99" s="11" t="str">
        <f t="shared" si="4"/>
        <v>33,17</v>
      </c>
      <c r="P99" s="11" t="str">
        <f t="shared" si="5"/>
        <v>8,5</v>
      </c>
      <c r="Q99" s="11" t="str">
        <f t="shared" si="6"/>
        <v>30,22</v>
      </c>
      <c r="R99" s="11" t="str">
        <f t="shared" si="7"/>
        <v>8,9</v>
      </c>
      <c r="S99" s="11" t="s">
        <v>116</v>
      </c>
      <c r="T99" s="11" t="s">
        <v>117</v>
      </c>
      <c r="U99" s="12"/>
      <c r="V99" s="12"/>
      <c r="W99" s="12"/>
      <c r="X99" s="12"/>
      <c r="Y99" s="19" t="s">
        <v>390</v>
      </c>
      <c r="Z99" s="15" t="s">
        <v>722</v>
      </c>
    </row>
    <row r="100" ht="60.0" customHeight="1">
      <c r="A100" s="11">
        <v>421214.0</v>
      </c>
      <c r="B100" s="11" t="s">
        <v>574</v>
      </c>
      <c r="C100" s="11" t="s">
        <v>31</v>
      </c>
      <c r="D100" s="11" t="s">
        <v>179</v>
      </c>
      <c r="E100" s="11" t="s">
        <v>180</v>
      </c>
      <c r="F100" s="12" t="str">
        <f t="shared" si="1"/>
        <v>women-Bottoms-Jeans.svg</v>
      </c>
      <c r="G100" s="14" t="s">
        <v>575</v>
      </c>
      <c r="H100" s="15"/>
      <c r="I100" s="11" t="s">
        <v>574</v>
      </c>
      <c r="J100" s="17" t="s">
        <v>576</v>
      </c>
      <c r="K100" s="11">
        <v>21.0</v>
      </c>
      <c r="L100" s="11" t="s">
        <v>460</v>
      </c>
      <c r="M100" s="18">
        <f t="shared" si="2"/>
        <v>3.18</v>
      </c>
      <c r="N100" s="11" t="str">
        <f t="shared" si="3"/>
        <v>69,59</v>
      </c>
      <c r="O100" s="11" t="str">
        <f t="shared" si="4"/>
        <v>14,14</v>
      </c>
      <c r="P100" s="11" t="str">
        <f t="shared" si="5"/>
        <v>12,2</v>
      </c>
      <c r="Q100" s="11" t="str">
        <f t="shared" si="6"/>
        <v>31,26</v>
      </c>
      <c r="R100" s="11" t="str">
        <f t="shared" si="7"/>
        <v>12,17</v>
      </c>
      <c r="S100" s="11" t="s">
        <v>64</v>
      </c>
      <c r="T100" s="11" t="s">
        <v>173</v>
      </c>
      <c r="U100" s="12"/>
      <c r="V100" s="12"/>
      <c r="W100" s="12"/>
      <c r="X100" s="12"/>
      <c r="Y100" s="19" t="s">
        <v>322</v>
      </c>
      <c r="Z100" s="15" t="s">
        <v>723</v>
      </c>
    </row>
    <row r="101" ht="60.0" customHeight="1">
      <c r="A101" s="11">
        <v>520110.0</v>
      </c>
      <c r="B101" s="11" t="s">
        <v>724</v>
      </c>
      <c r="C101" s="11" t="s">
        <v>31</v>
      </c>
      <c r="D101" s="11" t="s">
        <v>32</v>
      </c>
      <c r="E101" s="11" t="s">
        <v>33</v>
      </c>
      <c r="F101" s="12" t="str">
        <f t="shared" si="1"/>
        <v>women-Tops-T-Shirts.svg</v>
      </c>
      <c r="G101" s="14" t="s">
        <v>725</v>
      </c>
      <c r="H101" s="14" t="s">
        <v>726</v>
      </c>
      <c r="I101" s="11" t="s">
        <v>724</v>
      </c>
      <c r="J101" s="17" t="s">
        <v>727</v>
      </c>
      <c r="K101" s="11">
        <v>20.0</v>
      </c>
      <c r="L101" s="11" t="s">
        <v>51</v>
      </c>
      <c r="M101" s="18">
        <f t="shared" si="2"/>
        <v>4.41</v>
      </c>
      <c r="N101" s="11" t="str">
        <f t="shared" si="3"/>
        <v>67,60</v>
      </c>
      <c r="O101" s="11" t="str">
        <f t="shared" si="4"/>
        <v>27,21</v>
      </c>
      <c r="P101" s="11" t="str">
        <f t="shared" si="5"/>
        <v>6,5</v>
      </c>
      <c r="Q101" s="11" t="str">
        <f t="shared" si="6"/>
        <v>23,21</v>
      </c>
      <c r="R101" s="11" t="str">
        <f t="shared" si="7"/>
        <v>11,13</v>
      </c>
      <c r="S101" s="11" t="s">
        <v>116</v>
      </c>
      <c r="T101" s="11" t="s">
        <v>117</v>
      </c>
      <c r="U101" s="12"/>
      <c r="V101" s="12"/>
      <c r="W101" s="12"/>
      <c r="X101" s="12"/>
      <c r="Y101" s="19" t="s">
        <v>311</v>
      </c>
      <c r="Z101" s="11" t="s">
        <v>728</v>
      </c>
    </row>
    <row r="102" ht="60.0" customHeight="1">
      <c r="A102" s="11">
        <v>420215.0</v>
      </c>
      <c r="B102" s="11" t="s">
        <v>488</v>
      </c>
      <c r="C102" s="11" t="s">
        <v>31</v>
      </c>
      <c r="D102" s="11" t="s">
        <v>32</v>
      </c>
      <c r="E102" s="11" t="s">
        <v>41</v>
      </c>
      <c r="F102" s="12" t="str">
        <f t="shared" si="1"/>
        <v>women-Tops-Shirts and Blouses.svg</v>
      </c>
      <c r="G102" s="14" t="s">
        <v>489</v>
      </c>
      <c r="H102" s="15"/>
      <c r="I102" s="11" t="s">
        <v>488</v>
      </c>
      <c r="J102" s="17" t="s">
        <v>492</v>
      </c>
      <c r="K102" s="11">
        <v>20.0</v>
      </c>
      <c r="L102" s="11" t="s">
        <v>223</v>
      </c>
      <c r="M102" s="18">
        <f t="shared" si="2"/>
        <v>3.96</v>
      </c>
      <c r="N102" s="11" t="str">
        <f t="shared" si="3"/>
        <v>98,41</v>
      </c>
      <c r="O102" s="11" t="str">
        <f t="shared" si="4"/>
        <v>43,16</v>
      </c>
      <c r="P102" s="11" t="str">
        <f t="shared" si="5"/>
        <v>9,6</v>
      </c>
      <c r="Q102" s="11" t="str">
        <f t="shared" si="6"/>
        <v>35,11</v>
      </c>
      <c r="R102" s="11" t="str">
        <f t="shared" si="7"/>
        <v>11,8</v>
      </c>
      <c r="S102" s="11" t="s">
        <v>64</v>
      </c>
      <c r="T102" s="11" t="s">
        <v>173</v>
      </c>
      <c r="U102" s="12"/>
      <c r="V102" s="12"/>
      <c r="W102" s="12"/>
      <c r="X102" s="12"/>
      <c r="Y102" s="19" t="s">
        <v>327</v>
      </c>
      <c r="Z102" s="15" t="s">
        <v>729</v>
      </c>
    </row>
    <row r="103" ht="60.0" customHeight="1">
      <c r="A103" s="11">
        <v>520117.0</v>
      </c>
      <c r="B103" s="11" t="s">
        <v>579</v>
      </c>
      <c r="C103" s="11" t="s">
        <v>31</v>
      </c>
      <c r="D103" s="11" t="s">
        <v>32</v>
      </c>
      <c r="E103" s="11" t="s">
        <v>33</v>
      </c>
      <c r="F103" s="12" t="str">
        <f t="shared" si="1"/>
        <v>women-Tops-T-Shirts.svg</v>
      </c>
      <c r="G103" s="14" t="s">
        <v>580</v>
      </c>
      <c r="H103" s="15" t="s">
        <v>730</v>
      </c>
      <c r="I103" s="11" t="s">
        <v>579</v>
      </c>
      <c r="J103" s="17" t="s">
        <v>731</v>
      </c>
      <c r="K103" s="11">
        <v>20.0</v>
      </c>
      <c r="L103" s="11" t="s">
        <v>85</v>
      </c>
      <c r="M103" s="18">
        <f t="shared" si="2"/>
        <v>4.7</v>
      </c>
      <c r="N103" s="11" t="str">
        <f t="shared" si="3"/>
        <v>72,64</v>
      </c>
      <c r="O103" s="11" t="str">
        <f t="shared" si="4"/>
        <v>32,12</v>
      </c>
      <c r="P103" s="11" t="str">
        <f t="shared" si="5"/>
        <v>11,12</v>
      </c>
      <c r="Q103" s="11" t="str">
        <f t="shared" si="6"/>
        <v>17,25</v>
      </c>
      <c r="R103" s="11" t="str">
        <f t="shared" si="7"/>
        <v>12,15</v>
      </c>
      <c r="S103" s="11" t="s">
        <v>116</v>
      </c>
      <c r="T103" s="11" t="s">
        <v>117</v>
      </c>
      <c r="U103" s="12"/>
      <c r="V103" s="12"/>
      <c r="W103" s="12"/>
      <c r="X103" s="12"/>
      <c r="Y103" s="19" t="s">
        <v>344</v>
      </c>
      <c r="Z103" s="15" t="s">
        <v>732</v>
      </c>
    </row>
    <row r="104" ht="60.0" customHeight="1">
      <c r="A104" s="11">
        <v>520112.0</v>
      </c>
      <c r="B104" s="11" t="s">
        <v>733</v>
      </c>
      <c r="C104" s="11" t="s">
        <v>31</v>
      </c>
      <c r="D104" s="11" t="s">
        <v>32</v>
      </c>
      <c r="E104" s="11" t="s">
        <v>33</v>
      </c>
      <c r="F104" s="12" t="str">
        <f t="shared" si="1"/>
        <v>women-Tops-T-Shirts.svg</v>
      </c>
      <c r="G104" s="14" t="s">
        <v>734</v>
      </c>
      <c r="H104" s="24" t="s">
        <v>735</v>
      </c>
      <c r="I104" s="11" t="s">
        <v>733</v>
      </c>
      <c r="J104" s="17" t="s">
        <v>736</v>
      </c>
      <c r="K104" s="11">
        <v>20.0</v>
      </c>
      <c r="L104" s="11" t="s">
        <v>51</v>
      </c>
      <c r="M104" s="18">
        <f t="shared" si="2"/>
        <v>4.12</v>
      </c>
      <c r="N104" s="11" t="str">
        <f t="shared" si="3"/>
        <v>78,60</v>
      </c>
      <c r="O104" s="11" t="str">
        <f t="shared" si="4"/>
        <v>28,20</v>
      </c>
      <c r="P104" s="11" t="str">
        <f t="shared" si="5"/>
        <v>2,5</v>
      </c>
      <c r="Q104" s="11" t="str">
        <f t="shared" si="6"/>
        <v>35,22</v>
      </c>
      <c r="R104" s="11" t="str">
        <f t="shared" si="7"/>
        <v>13,13</v>
      </c>
      <c r="S104" s="11" t="s">
        <v>116</v>
      </c>
      <c r="T104" s="11" t="s">
        <v>117</v>
      </c>
      <c r="U104" s="12"/>
      <c r="V104" s="12"/>
      <c r="W104" s="12"/>
      <c r="X104" s="12"/>
      <c r="Y104" s="19" t="s">
        <v>175</v>
      </c>
      <c r="Z104" s="15" t="s">
        <v>737</v>
      </c>
    </row>
    <row r="105" ht="60.0" customHeight="1">
      <c r="A105" s="11">
        <v>531116.0</v>
      </c>
      <c r="B105" s="11" t="s">
        <v>703</v>
      </c>
      <c r="C105" s="11" t="s">
        <v>124</v>
      </c>
      <c r="D105" s="11" t="s">
        <v>179</v>
      </c>
      <c r="E105" s="11" t="s">
        <v>319</v>
      </c>
      <c r="F105" s="12" t="str">
        <f t="shared" si="1"/>
        <v>men-Bottoms-Shorts.svg</v>
      </c>
      <c r="G105" s="14" t="s">
        <v>704</v>
      </c>
      <c r="H105" s="15"/>
      <c r="I105" s="11" t="s">
        <v>703</v>
      </c>
      <c r="J105" s="17" t="s">
        <v>707</v>
      </c>
      <c r="K105" s="11">
        <v>31.0</v>
      </c>
      <c r="L105" s="11" t="s">
        <v>460</v>
      </c>
      <c r="M105" s="18">
        <f t="shared" si="2"/>
        <v>3.24</v>
      </c>
      <c r="N105" s="11" t="str">
        <f t="shared" si="3"/>
        <v>50,59</v>
      </c>
      <c r="O105" s="11" t="str">
        <f t="shared" si="4"/>
        <v>13,19</v>
      </c>
      <c r="P105" s="11" t="str">
        <f t="shared" si="5"/>
        <v>6,12</v>
      </c>
      <c r="Q105" s="11" t="str">
        <f t="shared" si="6"/>
        <v>21,12</v>
      </c>
      <c r="R105" s="11" t="str">
        <f t="shared" si="7"/>
        <v>10,16</v>
      </c>
      <c r="S105" s="11" t="s">
        <v>116</v>
      </c>
      <c r="T105" s="11" t="s">
        <v>117</v>
      </c>
      <c r="U105" s="12"/>
      <c r="V105" s="12"/>
      <c r="W105" s="12"/>
      <c r="X105" s="12"/>
      <c r="Y105" s="19" t="s">
        <v>396</v>
      </c>
      <c r="Z105" s="15" t="s">
        <v>708</v>
      </c>
    </row>
    <row r="106" ht="60.0" customHeight="1">
      <c r="A106" s="11">
        <v>430110.0</v>
      </c>
      <c r="B106" s="11" t="s">
        <v>738</v>
      </c>
      <c r="C106" s="11" t="s">
        <v>124</v>
      </c>
      <c r="D106" s="11" t="s">
        <v>32</v>
      </c>
      <c r="E106" s="11" t="s">
        <v>33</v>
      </c>
      <c r="F106" s="12" t="str">
        <f t="shared" si="1"/>
        <v>men-Tops-T-Shirts.svg</v>
      </c>
      <c r="G106" s="14" t="s">
        <v>739</v>
      </c>
      <c r="H106" s="24" t="s">
        <v>740</v>
      </c>
      <c r="I106" s="11" t="s">
        <v>738</v>
      </c>
      <c r="J106" s="17" t="s">
        <v>741</v>
      </c>
      <c r="K106" s="11">
        <v>30.0</v>
      </c>
      <c r="L106" s="11" t="s">
        <v>460</v>
      </c>
      <c r="M106" s="18">
        <f t="shared" si="2"/>
        <v>4.32</v>
      </c>
      <c r="N106" s="11" t="str">
        <f t="shared" si="3"/>
        <v>72,39</v>
      </c>
      <c r="O106" s="11" t="str">
        <f t="shared" si="4"/>
        <v>21,14</v>
      </c>
      <c r="P106" s="11" t="str">
        <f t="shared" si="5"/>
        <v>3,1</v>
      </c>
      <c r="Q106" s="11" t="str">
        <f t="shared" si="6"/>
        <v>35,14</v>
      </c>
      <c r="R106" s="11" t="str">
        <f t="shared" si="7"/>
        <v>13,10</v>
      </c>
      <c r="S106" s="11" t="s">
        <v>64</v>
      </c>
      <c r="T106" s="11" t="s">
        <v>173</v>
      </c>
      <c r="U106" s="12"/>
      <c r="V106" s="12"/>
      <c r="W106" s="12"/>
      <c r="X106" s="12"/>
      <c r="Y106" s="19" t="s">
        <v>344</v>
      </c>
      <c r="Z106" s="15" t="s">
        <v>742</v>
      </c>
    </row>
    <row r="107" ht="60.0" customHeight="1">
      <c r="A107" s="11">
        <v>430217.0</v>
      </c>
      <c r="B107" s="11" t="s">
        <v>324</v>
      </c>
      <c r="C107" s="11" t="s">
        <v>124</v>
      </c>
      <c r="D107" s="11" t="s">
        <v>32</v>
      </c>
      <c r="E107" s="11" t="s">
        <v>125</v>
      </c>
      <c r="F107" s="12" t="str">
        <f t="shared" si="1"/>
        <v>men-Tops-Dress Shirt.svg</v>
      </c>
      <c r="G107" s="14" t="s">
        <v>325</v>
      </c>
      <c r="H107" s="15"/>
      <c r="I107" s="11" t="s">
        <v>324</v>
      </c>
      <c r="J107" s="17" t="s">
        <v>326</v>
      </c>
      <c r="K107" s="11">
        <v>30.0</v>
      </c>
      <c r="L107" s="11" t="s">
        <v>152</v>
      </c>
      <c r="M107" s="18">
        <f t="shared" si="2"/>
        <v>3.37</v>
      </c>
      <c r="N107" s="11" t="str">
        <f t="shared" si="3"/>
        <v>64,60</v>
      </c>
      <c r="O107" s="11" t="str">
        <f t="shared" si="4"/>
        <v>34,19</v>
      </c>
      <c r="P107" s="11" t="str">
        <f t="shared" si="5"/>
        <v>1,6</v>
      </c>
      <c r="Q107" s="11" t="str">
        <f t="shared" si="6"/>
        <v>17,23</v>
      </c>
      <c r="R107" s="11" t="str">
        <f t="shared" si="7"/>
        <v>12,12</v>
      </c>
      <c r="S107" s="11" t="s">
        <v>64</v>
      </c>
      <c r="T107" s="11" t="s">
        <v>173</v>
      </c>
      <c r="U107" s="12"/>
      <c r="V107" s="12"/>
      <c r="W107" s="12"/>
      <c r="X107" s="12"/>
      <c r="Y107" s="19" t="s">
        <v>395</v>
      </c>
      <c r="Z107" s="15" t="s">
        <v>743</v>
      </c>
    </row>
    <row r="108" ht="60.0" customHeight="1">
      <c r="A108" s="11">
        <v>420110.0</v>
      </c>
      <c r="B108" s="11" t="s">
        <v>724</v>
      </c>
      <c r="C108" s="11" t="s">
        <v>31</v>
      </c>
      <c r="D108" s="11" t="s">
        <v>32</v>
      </c>
      <c r="E108" s="11" t="s">
        <v>33</v>
      </c>
      <c r="F108" s="12" t="str">
        <f t="shared" si="1"/>
        <v>women-Tops-T-Shirts.svg</v>
      </c>
      <c r="G108" s="14" t="s">
        <v>725</v>
      </c>
      <c r="H108" s="14" t="s">
        <v>744</v>
      </c>
      <c r="I108" s="11" t="s">
        <v>724</v>
      </c>
      <c r="J108" s="17" t="s">
        <v>745</v>
      </c>
      <c r="K108" s="11">
        <v>20.0</v>
      </c>
      <c r="L108" s="11" t="s">
        <v>51</v>
      </c>
      <c r="M108" s="18">
        <f t="shared" si="2"/>
        <v>4.61</v>
      </c>
      <c r="N108" s="11" t="str">
        <f t="shared" si="3"/>
        <v>78,49</v>
      </c>
      <c r="O108" s="11" t="str">
        <f t="shared" si="4"/>
        <v>22,16</v>
      </c>
      <c r="P108" s="11" t="str">
        <f t="shared" si="5"/>
        <v>5,6</v>
      </c>
      <c r="Q108" s="11" t="str">
        <f t="shared" si="6"/>
        <v>36,14</v>
      </c>
      <c r="R108" s="11" t="str">
        <f t="shared" si="7"/>
        <v>15,13</v>
      </c>
      <c r="S108" s="11" t="s">
        <v>64</v>
      </c>
      <c r="T108" s="11" t="s">
        <v>173</v>
      </c>
      <c r="U108" s="12"/>
      <c r="V108" s="12"/>
      <c r="W108" s="12"/>
      <c r="X108" s="12"/>
      <c r="Y108" s="19" t="s">
        <v>396</v>
      </c>
      <c r="Z108" s="11" t="s">
        <v>746</v>
      </c>
    </row>
    <row r="109" ht="60.0" customHeight="1">
      <c r="A109" s="11">
        <v>420116.0</v>
      </c>
      <c r="B109" s="11" t="s">
        <v>565</v>
      </c>
      <c r="C109" s="11" t="s">
        <v>31</v>
      </c>
      <c r="D109" s="11" t="s">
        <v>32</v>
      </c>
      <c r="E109" s="11" t="s">
        <v>33</v>
      </c>
      <c r="F109" s="12" t="str">
        <f t="shared" si="1"/>
        <v>women-Tops-T-Shirts.svg</v>
      </c>
      <c r="G109" s="14" t="s">
        <v>566</v>
      </c>
      <c r="H109" s="24" t="s">
        <v>567</v>
      </c>
      <c r="I109" s="11" t="s">
        <v>565</v>
      </c>
      <c r="J109" s="17" t="s">
        <v>568</v>
      </c>
      <c r="K109" s="11">
        <v>20.0</v>
      </c>
      <c r="L109" s="11" t="s">
        <v>51</v>
      </c>
      <c r="M109" s="18">
        <f t="shared" si="2"/>
        <v>3.61</v>
      </c>
      <c r="N109" s="11" t="str">
        <f t="shared" si="3"/>
        <v>45,50</v>
      </c>
      <c r="O109" s="11" t="str">
        <f t="shared" si="4"/>
        <v>14,11</v>
      </c>
      <c r="P109" s="11" t="str">
        <f t="shared" si="5"/>
        <v>3,1</v>
      </c>
      <c r="Q109" s="11" t="str">
        <f t="shared" si="6"/>
        <v>20,29</v>
      </c>
      <c r="R109" s="11" t="str">
        <f t="shared" si="7"/>
        <v>8,9</v>
      </c>
      <c r="S109" s="11" t="s">
        <v>64</v>
      </c>
      <c r="T109" s="11" t="s">
        <v>173</v>
      </c>
      <c r="U109" s="12"/>
      <c r="V109" s="12"/>
      <c r="W109" s="12"/>
      <c r="X109" s="12"/>
      <c r="Y109" s="19" t="s">
        <v>226</v>
      </c>
      <c r="Z109" s="15" t="s">
        <v>747</v>
      </c>
    </row>
    <row r="110" ht="60.0" customHeight="1">
      <c r="A110" s="11">
        <v>421213.0</v>
      </c>
      <c r="B110" s="11" t="s">
        <v>717</v>
      </c>
      <c r="C110" s="11" t="s">
        <v>31</v>
      </c>
      <c r="D110" s="11" t="s">
        <v>179</v>
      </c>
      <c r="E110" s="11" t="s">
        <v>180</v>
      </c>
      <c r="F110" s="12" t="str">
        <f t="shared" si="1"/>
        <v>women-Bottoms-Jeans.svg</v>
      </c>
      <c r="G110" s="14" t="s">
        <v>748</v>
      </c>
      <c r="H110" s="15"/>
      <c r="I110" s="11" t="s">
        <v>717</v>
      </c>
      <c r="J110" s="17" t="s">
        <v>749</v>
      </c>
      <c r="K110" s="11">
        <v>21.0</v>
      </c>
      <c r="L110" s="11" t="s">
        <v>194</v>
      </c>
      <c r="M110" s="18">
        <f t="shared" si="2"/>
        <v>3.75</v>
      </c>
      <c r="N110" s="11" t="str">
        <f t="shared" si="3"/>
        <v>91,53</v>
      </c>
      <c r="O110" s="11" t="str">
        <f t="shared" si="4"/>
        <v>43,17</v>
      </c>
      <c r="P110" s="11" t="str">
        <f t="shared" si="5"/>
        <v>6,15</v>
      </c>
      <c r="Q110" s="11" t="str">
        <f t="shared" si="6"/>
        <v>31,11</v>
      </c>
      <c r="R110" s="11" t="str">
        <f t="shared" si="7"/>
        <v>11,10</v>
      </c>
      <c r="S110" s="11" t="s">
        <v>64</v>
      </c>
      <c r="T110" s="11" t="s">
        <v>173</v>
      </c>
      <c r="U110" s="12"/>
      <c r="V110" s="12"/>
      <c r="W110" s="12"/>
      <c r="X110" s="12"/>
      <c r="Y110" s="19" t="s">
        <v>196</v>
      </c>
      <c r="Z110" s="15" t="s">
        <v>750</v>
      </c>
    </row>
    <row r="111" ht="60.0" customHeight="1">
      <c r="A111" s="11">
        <v>530115.0</v>
      </c>
      <c r="B111" s="11" t="s">
        <v>372</v>
      </c>
      <c r="C111" s="11" t="s">
        <v>124</v>
      </c>
      <c r="D111" s="11" t="s">
        <v>32</v>
      </c>
      <c r="E111" s="11" t="s">
        <v>33</v>
      </c>
      <c r="F111" s="12" t="str">
        <f t="shared" si="1"/>
        <v>men-Tops-T-Shirts.svg</v>
      </c>
      <c r="G111" s="14" t="s">
        <v>373</v>
      </c>
      <c r="H111" s="15"/>
      <c r="I111" s="11" t="s">
        <v>372</v>
      </c>
      <c r="J111" s="17" t="s">
        <v>375</v>
      </c>
      <c r="K111" s="11">
        <v>30.0</v>
      </c>
      <c r="L111" s="11" t="s">
        <v>91</v>
      </c>
      <c r="M111" s="18">
        <f t="shared" si="2"/>
        <v>3.68</v>
      </c>
      <c r="N111" s="11" t="str">
        <f t="shared" si="3"/>
        <v>74,63</v>
      </c>
      <c r="O111" s="11" t="str">
        <f t="shared" si="4"/>
        <v>32,21</v>
      </c>
      <c r="P111" s="11" t="str">
        <f t="shared" si="5"/>
        <v>4,9</v>
      </c>
      <c r="Q111" s="11" t="str">
        <f t="shared" si="6"/>
        <v>26,20</v>
      </c>
      <c r="R111" s="11" t="str">
        <f t="shared" si="7"/>
        <v>12,13</v>
      </c>
      <c r="S111" s="11" t="s">
        <v>116</v>
      </c>
      <c r="T111" s="11" t="s">
        <v>117</v>
      </c>
      <c r="U111" s="12"/>
      <c r="V111" s="12"/>
      <c r="W111" s="12"/>
      <c r="X111" s="12"/>
      <c r="Y111" s="19" t="s">
        <v>250</v>
      </c>
      <c r="Z111" s="15" t="s">
        <v>751</v>
      </c>
    </row>
    <row r="112" ht="60.0" customHeight="1">
      <c r="A112" s="11">
        <v>431112.0</v>
      </c>
      <c r="B112" s="11" t="s">
        <v>620</v>
      </c>
      <c r="C112" s="11" t="s">
        <v>124</v>
      </c>
      <c r="D112" s="11" t="s">
        <v>179</v>
      </c>
      <c r="E112" s="11" t="s">
        <v>319</v>
      </c>
      <c r="F112" s="12" t="str">
        <f t="shared" si="1"/>
        <v>men-Bottoms-Shorts.svg</v>
      </c>
      <c r="G112" s="14" t="s">
        <v>621</v>
      </c>
      <c r="H112" s="15"/>
      <c r="I112" s="11" t="s">
        <v>620</v>
      </c>
      <c r="J112" s="17" t="s">
        <v>622</v>
      </c>
      <c r="K112" s="11">
        <v>31.0</v>
      </c>
      <c r="L112" s="11" t="s">
        <v>460</v>
      </c>
      <c r="M112" s="18">
        <f t="shared" si="2"/>
        <v>3.36</v>
      </c>
      <c r="N112" s="11" t="str">
        <f t="shared" si="3"/>
        <v>90,72</v>
      </c>
      <c r="O112" s="11" t="str">
        <f t="shared" si="4"/>
        <v>41,21</v>
      </c>
      <c r="P112" s="11" t="str">
        <f t="shared" si="5"/>
        <v>12,12</v>
      </c>
      <c r="Q112" s="11" t="str">
        <f t="shared" si="6"/>
        <v>28,24</v>
      </c>
      <c r="R112" s="11" t="str">
        <f t="shared" si="7"/>
        <v>9,15</v>
      </c>
      <c r="S112" s="11" t="s">
        <v>64</v>
      </c>
      <c r="T112" s="11" t="s">
        <v>173</v>
      </c>
      <c r="U112" s="12"/>
      <c r="V112" s="12"/>
      <c r="W112" s="12"/>
      <c r="X112" s="12"/>
      <c r="Y112" s="19" t="s">
        <v>396</v>
      </c>
      <c r="Z112" s="15" t="s">
        <v>752</v>
      </c>
    </row>
    <row r="113" ht="60.0" customHeight="1">
      <c r="A113" s="11">
        <v>530212.0</v>
      </c>
      <c r="B113" s="11" t="s">
        <v>495</v>
      </c>
      <c r="C113" s="11" t="s">
        <v>124</v>
      </c>
      <c r="D113" s="11" t="s">
        <v>32</v>
      </c>
      <c r="E113" s="11" t="s">
        <v>125</v>
      </c>
      <c r="F113" s="12" t="str">
        <f t="shared" si="1"/>
        <v>men-Tops-Dress Shirt.svg</v>
      </c>
      <c r="G113" s="14" t="s">
        <v>496</v>
      </c>
      <c r="H113" s="15"/>
      <c r="I113" s="11" t="s">
        <v>495</v>
      </c>
      <c r="J113" s="17" t="s">
        <v>497</v>
      </c>
      <c r="K113" s="11">
        <v>30.0</v>
      </c>
      <c r="L113" s="11" t="s">
        <v>288</v>
      </c>
      <c r="M113" s="18">
        <f t="shared" si="2"/>
        <v>4.31</v>
      </c>
      <c r="N113" s="11" t="str">
        <f t="shared" si="3"/>
        <v>77,65</v>
      </c>
      <c r="O113" s="11" t="str">
        <f t="shared" si="4"/>
        <v>32,20</v>
      </c>
      <c r="P113" s="11" t="str">
        <f t="shared" si="5"/>
        <v>17,5</v>
      </c>
      <c r="Q113" s="11" t="str">
        <f t="shared" si="6"/>
        <v>14,24</v>
      </c>
      <c r="R113" s="11" t="str">
        <f t="shared" si="7"/>
        <v>14,16</v>
      </c>
      <c r="S113" s="11" t="s">
        <v>116</v>
      </c>
      <c r="T113" s="11" t="s">
        <v>117</v>
      </c>
      <c r="U113" s="12"/>
      <c r="V113" s="12"/>
      <c r="W113" s="12"/>
      <c r="X113" s="12"/>
      <c r="Y113" s="19" t="s">
        <v>118</v>
      </c>
      <c r="Z113" s="15" t="s">
        <v>753</v>
      </c>
    </row>
    <row r="114" ht="60.0" customHeight="1">
      <c r="A114" s="11">
        <v>431111.0</v>
      </c>
      <c r="B114" s="11" t="s">
        <v>382</v>
      </c>
      <c r="C114" s="11" t="s">
        <v>124</v>
      </c>
      <c r="D114" s="11" t="s">
        <v>179</v>
      </c>
      <c r="E114" s="11" t="s">
        <v>319</v>
      </c>
      <c r="F114" s="12" t="str">
        <f t="shared" si="1"/>
        <v>men-Bottoms-Shorts.svg</v>
      </c>
      <c r="G114" s="14" t="s">
        <v>754</v>
      </c>
      <c r="H114" s="15"/>
      <c r="I114" s="11" t="s">
        <v>382</v>
      </c>
      <c r="J114" s="17" t="s">
        <v>755</v>
      </c>
      <c r="K114" s="11">
        <v>31.0</v>
      </c>
      <c r="L114" s="11" t="s">
        <v>152</v>
      </c>
      <c r="M114" s="18">
        <f t="shared" si="2"/>
        <v>3.76</v>
      </c>
      <c r="N114" s="11" t="str">
        <f t="shared" si="3"/>
        <v>56,56</v>
      </c>
      <c r="O114" s="11" t="str">
        <f t="shared" si="4"/>
        <v>17,12</v>
      </c>
      <c r="P114" s="11" t="str">
        <f t="shared" si="5"/>
        <v>6,2</v>
      </c>
      <c r="Q114" s="11" t="str">
        <f t="shared" si="6"/>
        <v>21,25</v>
      </c>
      <c r="R114" s="11" t="str">
        <f t="shared" si="7"/>
        <v>12,17</v>
      </c>
      <c r="S114" s="11" t="s">
        <v>64</v>
      </c>
      <c r="T114" s="11" t="s">
        <v>173</v>
      </c>
      <c r="U114" s="12"/>
      <c r="V114" s="12"/>
      <c r="W114" s="12"/>
      <c r="X114" s="12"/>
      <c r="Y114" s="19" t="s">
        <v>393</v>
      </c>
      <c r="Z114" s="15" t="s">
        <v>756</v>
      </c>
    </row>
    <row r="115" ht="60.0" customHeight="1">
      <c r="A115" s="11">
        <v>431110.0</v>
      </c>
      <c r="B115" s="11" t="s">
        <v>417</v>
      </c>
      <c r="C115" s="11" t="s">
        <v>124</v>
      </c>
      <c r="D115" s="11" t="s">
        <v>179</v>
      </c>
      <c r="E115" s="11" t="s">
        <v>319</v>
      </c>
      <c r="F115" s="12" t="str">
        <f t="shared" si="1"/>
        <v>men-Bottoms-Shorts.svg</v>
      </c>
      <c r="G115" s="14" t="s">
        <v>458</v>
      </c>
      <c r="H115" s="15"/>
      <c r="I115" s="11" t="s">
        <v>417</v>
      </c>
      <c r="J115" s="17" t="s">
        <v>462</v>
      </c>
      <c r="K115" s="11">
        <v>31.0</v>
      </c>
      <c r="L115" s="11" t="s">
        <v>85</v>
      </c>
      <c r="M115" s="18">
        <f t="shared" si="2"/>
        <v>3.54</v>
      </c>
      <c r="N115" s="11" t="str">
        <f t="shared" si="3"/>
        <v>74,45</v>
      </c>
      <c r="O115" s="11" t="str">
        <f t="shared" si="4"/>
        <v>43,11</v>
      </c>
      <c r="P115" s="11" t="str">
        <f t="shared" si="5"/>
        <v>5,5</v>
      </c>
      <c r="Q115" s="11" t="str">
        <f t="shared" si="6"/>
        <v>17,18</v>
      </c>
      <c r="R115" s="11" t="str">
        <f t="shared" si="7"/>
        <v>9,11</v>
      </c>
      <c r="S115" s="11" t="s">
        <v>64</v>
      </c>
      <c r="T115" s="11" t="s">
        <v>173</v>
      </c>
      <c r="U115" s="12"/>
      <c r="V115" s="12"/>
      <c r="W115" s="12"/>
      <c r="X115" s="12"/>
      <c r="Y115" s="19" t="s">
        <v>390</v>
      </c>
      <c r="Z115" s="15" t="s">
        <v>757</v>
      </c>
    </row>
    <row r="116" ht="60.0" customHeight="1">
      <c r="A116" s="11">
        <v>520111.0</v>
      </c>
      <c r="B116" s="11" t="s">
        <v>346</v>
      </c>
      <c r="C116" s="11" t="s">
        <v>31</v>
      </c>
      <c r="D116" s="11" t="s">
        <v>32</v>
      </c>
      <c r="E116" s="11" t="s">
        <v>33</v>
      </c>
      <c r="F116" s="12" t="str">
        <f t="shared" si="1"/>
        <v>women-Tops-T-Shirts.svg</v>
      </c>
      <c r="G116" s="14" t="s">
        <v>348</v>
      </c>
      <c r="H116" s="24" t="s">
        <v>758</v>
      </c>
      <c r="I116" s="11" t="s">
        <v>346</v>
      </c>
      <c r="J116" s="17" t="s">
        <v>759</v>
      </c>
      <c r="K116" s="11">
        <v>20.0</v>
      </c>
      <c r="L116" s="11" t="s">
        <v>85</v>
      </c>
      <c r="M116" s="18">
        <f t="shared" si="2"/>
        <v>3.09</v>
      </c>
      <c r="N116" s="11" t="str">
        <f t="shared" si="3"/>
        <v>76,46</v>
      </c>
      <c r="O116" s="11" t="str">
        <f t="shared" si="4"/>
        <v>43,18</v>
      </c>
      <c r="P116" s="11" t="str">
        <f t="shared" si="5"/>
        <v>5,8</v>
      </c>
      <c r="Q116" s="11" t="str">
        <f t="shared" si="6"/>
        <v>15,11</v>
      </c>
      <c r="R116" s="11" t="str">
        <f t="shared" si="7"/>
        <v>13,9</v>
      </c>
      <c r="S116" s="11" t="s">
        <v>116</v>
      </c>
      <c r="T116" s="11" t="s">
        <v>117</v>
      </c>
      <c r="U116" s="12"/>
      <c r="V116" s="12"/>
      <c r="W116" s="12"/>
      <c r="X116" s="12"/>
      <c r="Y116" s="19" t="s">
        <v>118</v>
      </c>
      <c r="Z116" s="15" t="s">
        <v>760</v>
      </c>
    </row>
    <row r="117" ht="60.0" customHeight="1">
      <c r="A117" s="11">
        <v>430113.0</v>
      </c>
      <c r="B117" s="11" t="s">
        <v>642</v>
      </c>
      <c r="C117" s="11" t="s">
        <v>124</v>
      </c>
      <c r="D117" s="11" t="s">
        <v>32</v>
      </c>
      <c r="E117" s="11" t="s">
        <v>33</v>
      </c>
      <c r="F117" s="12" t="str">
        <f t="shared" si="1"/>
        <v>men-Tops-T-Shirts.svg</v>
      </c>
      <c r="G117" s="14" t="s">
        <v>643</v>
      </c>
      <c r="H117" s="15"/>
      <c r="I117" s="11" t="s">
        <v>642</v>
      </c>
      <c r="J117" s="17" t="s">
        <v>646</v>
      </c>
      <c r="K117" s="11">
        <v>30.0</v>
      </c>
      <c r="L117" s="11" t="s">
        <v>194</v>
      </c>
      <c r="M117" s="18">
        <f t="shared" si="2"/>
        <v>3.04</v>
      </c>
      <c r="N117" s="11" t="str">
        <f t="shared" si="3"/>
        <v>83,57</v>
      </c>
      <c r="O117" s="11" t="str">
        <f t="shared" si="4"/>
        <v>30,17</v>
      </c>
      <c r="P117" s="11" t="str">
        <f t="shared" si="5"/>
        <v>7,10</v>
      </c>
      <c r="Q117" s="11" t="str">
        <f t="shared" si="6"/>
        <v>35,22</v>
      </c>
      <c r="R117" s="11" t="str">
        <f t="shared" si="7"/>
        <v>11,8</v>
      </c>
      <c r="S117" s="11" t="s">
        <v>64</v>
      </c>
      <c r="T117" s="11" t="s">
        <v>173</v>
      </c>
      <c r="U117" s="12"/>
      <c r="V117" s="12"/>
      <c r="W117" s="12"/>
      <c r="X117" s="12"/>
      <c r="Y117" s="19" t="s">
        <v>210</v>
      </c>
      <c r="Z117" s="15" t="s">
        <v>761</v>
      </c>
    </row>
    <row r="118" ht="60.0" customHeight="1">
      <c r="A118" s="11">
        <v>521110.0</v>
      </c>
      <c r="B118" s="11" t="s">
        <v>762</v>
      </c>
      <c r="C118" s="11" t="s">
        <v>31</v>
      </c>
      <c r="D118" s="11" t="s">
        <v>179</v>
      </c>
      <c r="E118" s="11" t="s">
        <v>200</v>
      </c>
      <c r="F118" s="12" t="str">
        <f t="shared" si="1"/>
        <v>women-Bottoms-Skirts.svg</v>
      </c>
      <c r="G118" s="14" t="s">
        <v>763</v>
      </c>
      <c r="H118" s="15"/>
      <c r="I118" s="11" t="s">
        <v>762</v>
      </c>
      <c r="J118" s="17" t="s">
        <v>764</v>
      </c>
      <c r="K118" s="11">
        <v>21.0</v>
      </c>
      <c r="L118" s="11" t="s">
        <v>288</v>
      </c>
      <c r="M118" s="18">
        <f t="shared" si="2"/>
        <v>3.12</v>
      </c>
      <c r="N118" s="11" t="str">
        <f t="shared" si="3"/>
        <v>86,63</v>
      </c>
      <c r="O118" s="11" t="str">
        <f t="shared" si="4"/>
        <v>26,21</v>
      </c>
      <c r="P118" s="11" t="str">
        <f t="shared" si="5"/>
        <v>13,5</v>
      </c>
      <c r="Q118" s="11" t="str">
        <f t="shared" si="6"/>
        <v>33,28</v>
      </c>
      <c r="R118" s="11" t="str">
        <f t="shared" si="7"/>
        <v>14,9</v>
      </c>
      <c r="S118" s="11" t="s">
        <v>116</v>
      </c>
      <c r="T118" s="11" t="s">
        <v>117</v>
      </c>
      <c r="U118" s="12"/>
      <c r="V118" s="12"/>
      <c r="W118" s="12"/>
      <c r="X118" s="12"/>
      <c r="Y118" s="19" t="s">
        <v>250</v>
      </c>
      <c r="Z118" s="15" t="s">
        <v>765</v>
      </c>
    </row>
    <row r="119" ht="60.0" customHeight="1">
      <c r="A119" s="11">
        <v>431215.0</v>
      </c>
      <c r="B119" s="11" t="s">
        <v>539</v>
      </c>
      <c r="C119" s="11" t="s">
        <v>124</v>
      </c>
      <c r="D119" s="11" t="s">
        <v>179</v>
      </c>
      <c r="E119" s="11" t="s">
        <v>180</v>
      </c>
      <c r="F119" s="12" t="str">
        <f t="shared" si="1"/>
        <v>men-Bottoms-Jeans.svg</v>
      </c>
      <c r="G119" s="14" t="s">
        <v>540</v>
      </c>
      <c r="H119" s="15"/>
      <c r="I119" s="11" t="s">
        <v>539</v>
      </c>
      <c r="J119" s="17" t="s">
        <v>542</v>
      </c>
      <c r="K119" s="11">
        <v>31.0</v>
      </c>
      <c r="L119" s="11" t="s">
        <v>51</v>
      </c>
      <c r="M119" s="18">
        <f t="shared" si="2"/>
        <v>4.18</v>
      </c>
      <c r="N119" s="11" t="str">
        <f t="shared" si="3"/>
        <v>82,68</v>
      </c>
      <c r="O119" s="11" t="str">
        <f t="shared" si="4"/>
        <v>35,19</v>
      </c>
      <c r="P119" s="11" t="str">
        <f t="shared" si="5"/>
        <v>14,8</v>
      </c>
      <c r="Q119" s="11" t="str">
        <f t="shared" si="6"/>
        <v>24,27</v>
      </c>
      <c r="R119" s="11" t="str">
        <f t="shared" si="7"/>
        <v>9,14</v>
      </c>
      <c r="S119" s="11" t="s">
        <v>64</v>
      </c>
      <c r="T119" s="11" t="s">
        <v>173</v>
      </c>
      <c r="U119" s="12"/>
      <c r="V119" s="12"/>
      <c r="W119" s="12"/>
      <c r="X119" s="12"/>
      <c r="Y119" s="19" t="s">
        <v>175</v>
      </c>
      <c r="Z119" s="15" t="s">
        <v>766</v>
      </c>
    </row>
    <row r="120" ht="60.0" customHeight="1">
      <c r="A120" s="11">
        <v>530114.0</v>
      </c>
      <c r="B120" s="11" t="s">
        <v>767</v>
      </c>
      <c r="C120" s="11" t="s">
        <v>124</v>
      </c>
      <c r="D120" s="11" t="s">
        <v>32</v>
      </c>
      <c r="E120" s="11" t="s">
        <v>33</v>
      </c>
      <c r="F120" s="12" t="str">
        <f t="shared" si="1"/>
        <v>men-Tops-T-Shirts.svg</v>
      </c>
      <c r="G120" s="14" t="s">
        <v>768</v>
      </c>
      <c r="H120" s="15"/>
      <c r="I120" s="11" t="s">
        <v>767</v>
      </c>
      <c r="J120" s="17" t="s">
        <v>769</v>
      </c>
      <c r="K120" s="11">
        <v>30.0</v>
      </c>
      <c r="L120" s="11" t="s">
        <v>85</v>
      </c>
      <c r="M120" s="18">
        <f t="shared" si="2"/>
        <v>4.21</v>
      </c>
      <c r="N120" s="11" t="str">
        <f t="shared" si="3"/>
        <v>87,62</v>
      </c>
      <c r="O120" s="11" t="str">
        <f t="shared" si="4"/>
        <v>41,17</v>
      </c>
      <c r="P120" s="11" t="str">
        <f t="shared" si="5"/>
        <v>14,7</v>
      </c>
      <c r="Q120" s="11" t="str">
        <f t="shared" si="6"/>
        <v>18,24</v>
      </c>
      <c r="R120" s="11" t="str">
        <f t="shared" si="7"/>
        <v>14,14</v>
      </c>
      <c r="S120" s="11" t="s">
        <v>116</v>
      </c>
      <c r="T120" s="11" t="s">
        <v>117</v>
      </c>
      <c r="U120" s="12"/>
      <c r="V120" s="12"/>
      <c r="W120" s="12"/>
      <c r="X120" s="12"/>
      <c r="Y120" s="19" t="s">
        <v>175</v>
      </c>
      <c r="Z120" s="15" t="s">
        <v>770</v>
      </c>
    </row>
    <row r="121" ht="60.0" customHeight="1">
      <c r="A121" s="11">
        <v>431214.0</v>
      </c>
      <c r="B121" s="11" t="s">
        <v>177</v>
      </c>
      <c r="C121" s="11" t="s">
        <v>124</v>
      </c>
      <c r="D121" s="11" t="s">
        <v>179</v>
      </c>
      <c r="E121" s="11" t="s">
        <v>180</v>
      </c>
      <c r="F121" s="12" t="str">
        <f t="shared" si="1"/>
        <v>men-Bottoms-Jeans.svg</v>
      </c>
      <c r="G121" s="14" t="s">
        <v>181</v>
      </c>
      <c r="H121" s="15"/>
      <c r="I121" s="11" t="s">
        <v>177</v>
      </c>
      <c r="J121" s="17" t="s">
        <v>193</v>
      </c>
      <c r="K121" s="11">
        <v>31.0</v>
      </c>
      <c r="L121" s="11" t="s">
        <v>91</v>
      </c>
      <c r="M121" s="18">
        <f t="shared" si="2"/>
        <v>3.87</v>
      </c>
      <c r="N121" s="11" t="str">
        <f t="shared" si="3"/>
        <v>82,56</v>
      </c>
      <c r="O121" s="11" t="str">
        <f t="shared" si="4"/>
        <v>34,15</v>
      </c>
      <c r="P121" s="11" t="str">
        <f t="shared" si="5"/>
        <v>2,13</v>
      </c>
      <c r="Q121" s="11" t="str">
        <f t="shared" si="6"/>
        <v>32,15</v>
      </c>
      <c r="R121" s="11" t="str">
        <f t="shared" si="7"/>
        <v>14,13</v>
      </c>
      <c r="S121" s="11" t="s">
        <v>64</v>
      </c>
      <c r="T121" s="11" t="s">
        <v>173</v>
      </c>
      <c r="U121" s="12"/>
      <c r="V121" s="12"/>
      <c r="W121" s="12"/>
      <c r="X121" s="12"/>
      <c r="Y121" s="19" t="s">
        <v>390</v>
      </c>
      <c r="Z121" s="15" t="s">
        <v>771</v>
      </c>
    </row>
    <row r="122" ht="60.0" customHeight="1">
      <c r="A122" s="11">
        <v>420217.0</v>
      </c>
      <c r="B122" s="11" t="s">
        <v>423</v>
      </c>
      <c r="C122" s="11" t="s">
        <v>31</v>
      </c>
      <c r="D122" s="11" t="s">
        <v>32</v>
      </c>
      <c r="E122" s="11" t="s">
        <v>41</v>
      </c>
      <c r="F122" s="12" t="str">
        <f t="shared" si="1"/>
        <v>women-Tops-Shirts and Blouses.svg</v>
      </c>
      <c r="G122" s="14" t="s">
        <v>424</v>
      </c>
      <c r="H122" s="15"/>
      <c r="I122" s="11" t="s">
        <v>423</v>
      </c>
      <c r="J122" s="17" t="s">
        <v>429</v>
      </c>
      <c r="K122" s="11">
        <v>20.0</v>
      </c>
      <c r="L122" s="11" t="s">
        <v>223</v>
      </c>
      <c r="M122" s="18">
        <f t="shared" si="2"/>
        <v>4.23</v>
      </c>
      <c r="N122" s="11" t="str">
        <f t="shared" si="3"/>
        <v>51,50</v>
      </c>
      <c r="O122" s="11" t="str">
        <f t="shared" si="4"/>
        <v>16,23</v>
      </c>
      <c r="P122" s="11" t="str">
        <f t="shared" si="5"/>
        <v>4,4</v>
      </c>
      <c r="Q122" s="11" t="str">
        <f t="shared" si="6"/>
        <v>21,12</v>
      </c>
      <c r="R122" s="11" t="str">
        <f t="shared" si="7"/>
        <v>10,11</v>
      </c>
      <c r="S122" s="11" t="s">
        <v>64</v>
      </c>
      <c r="T122" s="11" t="s">
        <v>173</v>
      </c>
      <c r="U122" s="12"/>
      <c r="V122" s="12"/>
      <c r="W122" s="12"/>
      <c r="X122" s="12"/>
      <c r="Y122" s="19" t="s">
        <v>250</v>
      </c>
      <c r="Z122" s="15" t="s">
        <v>772</v>
      </c>
    </row>
    <row r="123" ht="60.0" customHeight="1">
      <c r="A123" s="11">
        <v>431113.0</v>
      </c>
      <c r="B123" s="11" t="s">
        <v>318</v>
      </c>
      <c r="C123" s="11" t="s">
        <v>124</v>
      </c>
      <c r="D123" s="11" t="s">
        <v>179</v>
      </c>
      <c r="E123" s="11" t="s">
        <v>319</v>
      </c>
      <c r="F123" s="12" t="str">
        <f t="shared" si="1"/>
        <v>men-Bottoms-Shorts.svg</v>
      </c>
      <c r="G123" s="14" t="s">
        <v>320</v>
      </c>
      <c r="H123" s="15"/>
      <c r="I123" s="11" t="s">
        <v>318</v>
      </c>
      <c r="J123" s="17" t="s">
        <v>321</v>
      </c>
      <c r="K123" s="11">
        <v>31.0</v>
      </c>
      <c r="L123" s="11" t="s">
        <v>152</v>
      </c>
      <c r="M123" s="18">
        <f t="shared" si="2"/>
        <v>4.54</v>
      </c>
      <c r="N123" s="11" t="str">
        <f t="shared" si="3"/>
        <v>70,49</v>
      </c>
      <c r="O123" s="11" t="str">
        <f t="shared" si="4"/>
        <v>33,11</v>
      </c>
      <c r="P123" s="11" t="str">
        <f t="shared" si="5"/>
        <v>1,11</v>
      </c>
      <c r="Q123" s="11" t="str">
        <f t="shared" si="6"/>
        <v>25,11</v>
      </c>
      <c r="R123" s="11" t="str">
        <f t="shared" si="7"/>
        <v>11,16</v>
      </c>
      <c r="S123" s="11" t="s">
        <v>64</v>
      </c>
      <c r="T123" s="11" t="s">
        <v>173</v>
      </c>
      <c r="U123" s="12"/>
      <c r="V123" s="12"/>
      <c r="W123" s="12"/>
      <c r="X123" s="12"/>
      <c r="Y123" s="19" t="s">
        <v>395</v>
      </c>
      <c r="Z123" s="15" t="s">
        <v>323</v>
      </c>
    </row>
    <row r="124" ht="60.0" customHeight="1">
      <c r="A124" s="11">
        <v>421117.0</v>
      </c>
      <c r="B124" s="11" t="s">
        <v>472</v>
      </c>
      <c r="C124" s="11" t="s">
        <v>31</v>
      </c>
      <c r="D124" s="11" t="s">
        <v>179</v>
      </c>
      <c r="E124" s="11" t="s">
        <v>200</v>
      </c>
      <c r="F124" s="12" t="str">
        <f t="shared" si="1"/>
        <v>women-Bottoms-Skirts.svg</v>
      </c>
      <c r="G124" s="14" t="s">
        <v>474</v>
      </c>
      <c r="H124" s="15"/>
      <c r="I124" s="11" t="s">
        <v>472</v>
      </c>
      <c r="J124" s="17" t="s">
        <v>477</v>
      </c>
      <c r="K124" s="11">
        <v>21.0</v>
      </c>
      <c r="L124" s="11" t="s">
        <v>152</v>
      </c>
      <c r="M124" s="18">
        <f t="shared" si="2"/>
        <v>3.68</v>
      </c>
      <c r="N124" s="11" t="str">
        <f t="shared" si="3"/>
        <v>84,78</v>
      </c>
      <c r="O124" s="11" t="str">
        <f t="shared" si="4"/>
        <v>33,21</v>
      </c>
      <c r="P124" s="11" t="str">
        <f t="shared" si="5"/>
        <v>10,11</v>
      </c>
      <c r="Q124" s="11" t="str">
        <f t="shared" si="6"/>
        <v>32,29</v>
      </c>
      <c r="R124" s="11" t="str">
        <f t="shared" si="7"/>
        <v>9,17</v>
      </c>
      <c r="S124" s="11" t="s">
        <v>64</v>
      </c>
      <c r="T124" s="11" t="s">
        <v>173</v>
      </c>
      <c r="U124" s="12"/>
      <c r="V124" s="12"/>
      <c r="W124" s="12"/>
      <c r="X124" s="12"/>
      <c r="Y124" s="19" t="s">
        <v>395</v>
      </c>
      <c r="Z124" s="15" t="s">
        <v>773</v>
      </c>
    </row>
    <row r="125" ht="60.0" customHeight="1">
      <c r="A125" s="11">
        <v>431213.0</v>
      </c>
      <c r="B125" s="11" t="s">
        <v>600</v>
      </c>
      <c r="C125" s="11" t="s">
        <v>124</v>
      </c>
      <c r="D125" s="11" t="s">
        <v>179</v>
      </c>
      <c r="E125" s="11" t="s">
        <v>180</v>
      </c>
      <c r="F125" s="12" t="str">
        <f t="shared" si="1"/>
        <v>men-Bottoms-Jeans.svg</v>
      </c>
      <c r="G125" s="14" t="s">
        <v>601</v>
      </c>
      <c r="H125" s="15"/>
      <c r="I125" s="11" t="s">
        <v>600</v>
      </c>
      <c r="J125" s="17" t="s">
        <v>604</v>
      </c>
      <c r="K125" s="11">
        <v>31.0</v>
      </c>
      <c r="L125" s="11" t="s">
        <v>460</v>
      </c>
      <c r="M125" s="18">
        <f t="shared" si="2"/>
        <v>4.56</v>
      </c>
      <c r="N125" s="11" t="str">
        <f t="shared" si="3"/>
        <v>73,58</v>
      </c>
      <c r="O125" s="11" t="str">
        <f t="shared" si="4"/>
        <v>40,12</v>
      </c>
      <c r="P125" s="11" t="str">
        <f t="shared" si="5"/>
        <v>7,3</v>
      </c>
      <c r="Q125" s="11" t="str">
        <f t="shared" si="6"/>
        <v>15,28</v>
      </c>
      <c r="R125" s="11" t="str">
        <f t="shared" si="7"/>
        <v>11,15</v>
      </c>
      <c r="S125" s="11" t="s">
        <v>64</v>
      </c>
      <c r="T125" s="11" t="s">
        <v>173</v>
      </c>
      <c r="U125" s="12"/>
      <c r="V125" s="12"/>
      <c r="W125" s="12"/>
      <c r="X125" s="12"/>
      <c r="Y125" s="19" t="s">
        <v>362</v>
      </c>
      <c r="Z125" s="15" t="s">
        <v>774</v>
      </c>
    </row>
    <row r="126" ht="60.0" customHeight="1">
      <c r="A126" s="11">
        <v>520118.0</v>
      </c>
      <c r="B126" s="11" t="s">
        <v>648</v>
      </c>
      <c r="C126" s="11" t="s">
        <v>31</v>
      </c>
      <c r="D126" s="11" t="s">
        <v>32</v>
      </c>
      <c r="E126" s="11" t="s">
        <v>33</v>
      </c>
      <c r="F126" s="12" t="str">
        <f t="shared" si="1"/>
        <v>women-Tops-T-Shirts.svg</v>
      </c>
      <c r="G126" s="14" t="s">
        <v>650</v>
      </c>
      <c r="H126" s="15" t="s">
        <v>775</v>
      </c>
      <c r="I126" s="11" t="s">
        <v>648</v>
      </c>
      <c r="J126" s="17" t="s">
        <v>776</v>
      </c>
      <c r="K126" s="11">
        <v>20.0</v>
      </c>
      <c r="L126" s="11" t="s">
        <v>51</v>
      </c>
      <c r="M126" s="18">
        <f t="shared" si="2"/>
        <v>4.44</v>
      </c>
      <c r="N126" s="11" t="str">
        <f t="shared" si="3"/>
        <v>48,47</v>
      </c>
      <c r="O126" s="11" t="str">
        <f t="shared" si="4"/>
        <v>18,16</v>
      </c>
      <c r="P126" s="11" t="str">
        <f t="shared" si="5"/>
        <v>1,7</v>
      </c>
      <c r="Q126" s="11" t="str">
        <f t="shared" si="6"/>
        <v>21,14</v>
      </c>
      <c r="R126" s="11" t="str">
        <f t="shared" si="7"/>
        <v>8,10</v>
      </c>
      <c r="S126" s="11" t="s">
        <v>116</v>
      </c>
      <c r="T126" s="11" t="s">
        <v>117</v>
      </c>
      <c r="U126" s="12"/>
      <c r="V126" s="12"/>
      <c r="W126" s="12"/>
      <c r="X126" s="12"/>
      <c r="Y126" s="19" t="s">
        <v>396</v>
      </c>
      <c r="Z126" s="15" t="s">
        <v>777</v>
      </c>
    </row>
    <row r="127" ht="60.0" customHeight="1">
      <c r="A127" s="11">
        <v>521213.0</v>
      </c>
      <c r="B127" s="11" t="s">
        <v>717</v>
      </c>
      <c r="C127" s="11" t="s">
        <v>31</v>
      </c>
      <c r="D127" s="11" t="s">
        <v>179</v>
      </c>
      <c r="E127" s="11" t="s">
        <v>180</v>
      </c>
      <c r="F127" s="12" t="str">
        <f t="shared" si="1"/>
        <v>women-Bottoms-Jeans.svg</v>
      </c>
      <c r="G127" s="14" t="s">
        <v>748</v>
      </c>
      <c r="H127" s="15"/>
      <c r="I127" s="11" t="s">
        <v>717</v>
      </c>
      <c r="J127" s="17" t="s">
        <v>749</v>
      </c>
      <c r="K127" s="11">
        <v>21.0</v>
      </c>
      <c r="L127" s="11" t="s">
        <v>194</v>
      </c>
      <c r="M127" s="18">
        <f t="shared" si="2"/>
        <v>3.27</v>
      </c>
      <c r="N127" s="11" t="str">
        <f t="shared" si="3"/>
        <v>90,77</v>
      </c>
      <c r="O127" s="11" t="str">
        <f t="shared" si="4"/>
        <v>35,23</v>
      </c>
      <c r="P127" s="11" t="str">
        <f t="shared" si="5"/>
        <v>6,12</v>
      </c>
      <c r="Q127" s="11" t="str">
        <f t="shared" si="6"/>
        <v>36,25</v>
      </c>
      <c r="R127" s="11" t="str">
        <f t="shared" si="7"/>
        <v>13,17</v>
      </c>
      <c r="S127" s="11" t="s">
        <v>116</v>
      </c>
      <c r="T127" s="11" t="s">
        <v>117</v>
      </c>
      <c r="U127" s="12"/>
      <c r="V127" s="12"/>
      <c r="W127" s="12"/>
      <c r="X127" s="12"/>
      <c r="Y127" s="19" t="s">
        <v>302</v>
      </c>
      <c r="Z127" s="15" t="s">
        <v>778</v>
      </c>
    </row>
    <row r="128" ht="60.0" customHeight="1">
      <c r="A128" s="11">
        <v>531111.0</v>
      </c>
      <c r="B128" s="11" t="s">
        <v>382</v>
      </c>
      <c r="C128" s="11" t="s">
        <v>124</v>
      </c>
      <c r="D128" s="11" t="s">
        <v>179</v>
      </c>
      <c r="E128" s="11" t="s">
        <v>319</v>
      </c>
      <c r="F128" s="12" t="str">
        <f t="shared" si="1"/>
        <v>men-Bottoms-Shorts.svg</v>
      </c>
      <c r="G128" s="14" t="s">
        <v>754</v>
      </c>
      <c r="H128" s="15"/>
      <c r="I128" s="11" t="s">
        <v>382</v>
      </c>
      <c r="J128" s="17" t="s">
        <v>755</v>
      </c>
      <c r="K128" s="11">
        <v>31.0</v>
      </c>
      <c r="L128" s="11" t="s">
        <v>460</v>
      </c>
      <c r="M128" s="18">
        <f t="shared" si="2"/>
        <v>3.67</v>
      </c>
      <c r="N128" s="11" t="str">
        <f t="shared" si="3"/>
        <v>76,68</v>
      </c>
      <c r="O128" s="11" t="str">
        <f t="shared" si="4"/>
        <v>30,22</v>
      </c>
      <c r="P128" s="11" t="str">
        <f t="shared" si="5"/>
        <v>6,4</v>
      </c>
      <c r="Q128" s="11" t="str">
        <f t="shared" si="6"/>
        <v>29,29</v>
      </c>
      <c r="R128" s="11" t="str">
        <f t="shared" si="7"/>
        <v>11,13</v>
      </c>
      <c r="S128" s="11" t="s">
        <v>116</v>
      </c>
      <c r="T128" s="11" t="s">
        <v>117</v>
      </c>
      <c r="U128" s="12"/>
      <c r="V128" s="12"/>
      <c r="W128" s="12"/>
      <c r="X128" s="12"/>
      <c r="Y128" s="19" t="s">
        <v>226</v>
      </c>
      <c r="Z128" s="15" t="s">
        <v>385</v>
      </c>
    </row>
    <row r="129" ht="60.0" customHeight="1">
      <c r="A129" s="11">
        <v>431118.0</v>
      </c>
      <c r="B129" s="11" t="s">
        <v>382</v>
      </c>
      <c r="C129" s="11" t="s">
        <v>124</v>
      </c>
      <c r="D129" s="11" t="s">
        <v>179</v>
      </c>
      <c r="E129" s="11" t="s">
        <v>319</v>
      </c>
      <c r="F129" s="12" t="str">
        <f t="shared" si="1"/>
        <v>men-Bottoms-Shorts.svg</v>
      </c>
      <c r="G129" s="14" t="s">
        <v>383</v>
      </c>
      <c r="H129" s="15"/>
      <c r="I129" s="11" t="s">
        <v>382</v>
      </c>
      <c r="J129" s="17" t="s">
        <v>384</v>
      </c>
      <c r="K129" s="11">
        <v>31.0</v>
      </c>
      <c r="L129" s="11" t="s">
        <v>223</v>
      </c>
      <c r="M129" s="18">
        <f t="shared" si="2"/>
        <v>3.7</v>
      </c>
      <c r="N129" s="11" t="str">
        <f t="shared" si="3"/>
        <v>79,41</v>
      </c>
      <c r="O129" s="11" t="str">
        <f t="shared" si="4"/>
        <v>31,15</v>
      </c>
      <c r="P129" s="11" t="str">
        <f t="shared" si="5"/>
        <v>14,1</v>
      </c>
      <c r="Q129" s="11" t="str">
        <f t="shared" si="6"/>
        <v>25,11</v>
      </c>
      <c r="R129" s="11" t="str">
        <f t="shared" si="7"/>
        <v>9,14</v>
      </c>
      <c r="S129" s="11" t="s">
        <v>64</v>
      </c>
      <c r="T129" s="11" t="s">
        <v>173</v>
      </c>
      <c r="U129" s="12"/>
      <c r="V129" s="12"/>
      <c r="W129" s="12"/>
      <c r="X129" s="12"/>
      <c r="Y129" s="19" t="s">
        <v>226</v>
      </c>
      <c r="Z129" s="15" t="s">
        <v>385</v>
      </c>
    </row>
    <row r="130" ht="60.0" customHeight="1">
      <c r="A130" s="11">
        <v>431114.0</v>
      </c>
      <c r="B130" s="11" t="s">
        <v>779</v>
      </c>
      <c r="C130" s="11" t="s">
        <v>124</v>
      </c>
      <c r="D130" s="11" t="s">
        <v>179</v>
      </c>
      <c r="E130" s="11" t="s">
        <v>319</v>
      </c>
      <c r="F130" s="12" t="str">
        <f t="shared" si="1"/>
        <v>men-Bottoms-Shorts.svg</v>
      </c>
      <c r="G130" s="14" t="s">
        <v>780</v>
      </c>
      <c r="H130" s="15"/>
      <c r="I130" s="11" t="s">
        <v>779</v>
      </c>
      <c r="J130" s="17" t="s">
        <v>781</v>
      </c>
      <c r="K130" s="11">
        <v>31.0</v>
      </c>
      <c r="L130" s="11" t="s">
        <v>194</v>
      </c>
      <c r="M130" s="18">
        <f t="shared" si="2"/>
        <v>4.26</v>
      </c>
      <c r="N130" s="11" t="str">
        <f t="shared" si="3"/>
        <v>69,67</v>
      </c>
      <c r="O130" s="11" t="str">
        <f t="shared" si="4"/>
        <v>24,23</v>
      </c>
      <c r="P130" s="11" t="str">
        <f t="shared" si="5"/>
        <v>4,5</v>
      </c>
      <c r="Q130" s="11" t="str">
        <f t="shared" si="6"/>
        <v>33,27</v>
      </c>
      <c r="R130" s="11" t="str">
        <f t="shared" si="7"/>
        <v>8,12</v>
      </c>
      <c r="S130" s="11" t="s">
        <v>64</v>
      </c>
      <c r="T130" s="11" t="s">
        <v>173</v>
      </c>
      <c r="U130" s="12"/>
      <c r="V130" s="12"/>
      <c r="W130" s="12"/>
      <c r="X130" s="12"/>
      <c r="Y130" s="19" t="s">
        <v>157</v>
      </c>
      <c r="Z130" s="15" t="s">
        <v>782</v>
      </c>
    </row>
    <row r="131" ht="60.0" customHeight="1">
      <c r="A131" s="11">
        <v>420210.0</v>
      </c>
      <c r="B131" s="11" t="s">
        <v>304</v>
      </c>
      <c r="C131" s="11" t="s">
        <v>31</v>
      </c>
      <c r="D131" s="11" t="s">
        <v>32</v>
      </c>
      <c r="E131" s="11" t="s">
        <v>41</v>
      </c>
      <c r="F131" s="12" t="str">
        <f t="shared" si="1"/>
        <v>women-Tops-Shirts and Blouses.svg</v>
      </c>
      <c r="G131" s="14" t="s">
        <v>305</v>
      </c>
      <c r="H131" s="15"/>
      <c r="I131" s="11" t="s">
        <v>304</v>
      </c>
      <c r="J131" s="17" t="s">
        <v>306</v>
      </c>
      <c r="K131" s="11">
        <v>20.0</v>
      </c>
      <c r="L131" s="11" t="s">
        <v>91</v>
      </c>
      <c r="M131" s="18">
        <f t="shared" si="2"/>
        <v>3.82</v>
      </c>
      <c r="N131" s="11" t="str">
        <f t="shared" si="3"/>
        <v>82,51</v>
      </c>
      <c r="O131" s="11" t="str">
        <f t="shared" si="4"/>
        <v>26,21</v>
      </c>
      <c r="P131" s="11" t="str">
        <f t="shared" si="5"/>
        <v>12,9</v>
      </c>
      <c r="Q131" s="11" t="str">
        <f t="shared" si="6"/>
        <v>29,13</v>
      </c>
      <c r="R131" s="11" t="str">
        <f t="shared" si="7"/>
        <v>15,8</v>
      </c>
      <c r="S131" s="11" t="s">
        <v>64</v>
      </c>
      <c r="T131" s="11" t="s">
        <v>173</v>
      </c>
      <c r="U131" s="12"/>
      <c r="V131" s="12"/>
      <c r="W131" s="12"/>
      <c r="X131" s="12"/>
      <c r="Y131" s="19" t="s">
        <v>390</v>
      </c>
      <c r="Z131" s="15" t="s">
        <v>783</v>
      </c>
    </row>
    <row r="132" ht="60.0" customHeight="1">
      <c r="A132" s="11">
        <v>420115.0</v>
      </c>
      <c r="B132" s="11" t="s">
        <v>386</v>
      </c>
      <c r="C132" s="11" t="s">
        <v>31</v>
      </c>
      <c r="D132" s="11" t="s">
        <v>32</v>
      </c>
      <c r="E132" s="11" t="s">
        <v>33</v>
      </c>
      <c r="F132" s="12" t="str">
        <f t="shared" si="1"/>
        <v>women-Tops-T-Shirts.svg</v>
      </c>
      <c r="G132" s="14" t="s">
        <v>387</v>
      </c>
      <c r="H132" s="24" t="s">
        <v>784</v>
      </c>
      <c r="I132" s="11" t="s">
        <v>386</v>
      </c>
      <c r="J132" s="17" t="s">
        <v>785</v>
      </c>
      <c r="K132" s="11">
        <v>20.0</v>
      </c>
      <c r="L132" s="11" t="s">
        <v>85</v>
      </c>
      <c r="M132" s="18">
        <f t="shared" si="2"/>
        <v>3.05</v>
      </c>
      <c r="N132" s="11" t="str">
        <f t="shared" si="3"/>
        <v>78,67</v>
      </c>
      <c r="O132" s="11" t="str">
        <f t="shared" si="4"/>
        <v>32,16</v>
      </c>
      <c r="P132" s="11" t="str">
        <f t="shared" si="5"/>
        <v>13,14</v>
      </c>
      <c r="Q132" s="11" t="str">
        <f t="shared" si="6"/>
        <v>21,21</v>
      </c>
      <c r="R132" s="11" t="str">
        <f t="shared" si="7"/>
        <v>12,16</v>
      </c>
      <c r="S132" s="11" t="s">
        <v>64</v>
      </c>
      <c r="T132" s="11" t="s">
        <v>173</v>
      </c>
      <c r="U132" s="12"/>
      <c r="V132" s="12"/>
      <c r="W132" s="12"/>
      <c r="X132" s="12"/>
      <c r="Y132" s="19" t="s">
        <v>302</v>
      </c>
      <c r="Z132" s="15" t="s">
        <v>786</v>
      </c>
    </row>
    <row r="133" ht="60.0" customHeight="1">
      <c r="A133" s="11">
        <v>421111.0</v>
      </c>
      <c r="B133" s="11" t="s">
        <v>636</v>
      </c>
      <c r="C133" s="11" t="s">
        <v>31</v>
      </c>
      <c r="D133" s="11" t="s">
        <v>179</v>
      </c>
      <c r="E133" s="11" t="s">
        <v>200</v>
      </c>
      <c r="F133" s="12" t="str">
        <f t="shared" si="1"/>
        <v>women-Bottoms-Skirts.svg</v>
      </c>
      <c r="G133" s="14" t="s">
        <v>637</v>
      </c>
      <c r="H133" s="15"/>
      <c r="I133" s="11" t="s">
        <v>636</v>
      </c>
      <c r="J133" s="17" t="s">
        <v>640</v>
      </c>
      <c r="K133" s="11">
        <v>21.0</v>
      </c>
      <c r="L133" s="11" t="s">
        <v>152</v>
      </c>
      <c r="M133" s="18">
        <f t="shared" si="2"/>
        <v>4.37</v>
      </c>
      <c r="N133" s="11" t="str">
        <f t="shared" si="3"/>
        <v>85,58</v>
      </c>
      <c r="O133" s="11" t="str">
        <f t="shared" si="4"/>
        <v>38,19</v>
      </c>
      <c r="P133" s="11" t="str">
        <f t="shared" si="5"/>
        <v>10,13</v>
      </c>
      <c r="Q133" s="11" t="str">
        <f t="shared" si="6"/>
        <v>27,19</v>
      </c>
      <c r="R133" s="11" t="str">
        <f t="shared" si="7"/>
        <v>10,7</v>
      </c>
      <c r="S133" s="11" t="s">
        <v>64</v>
      </c>
      <c r="T133" s="11" t="s">
        <v>173</v>
      </c>
      <c r="U133" s="12"/>
      <c r="V133" s="12"/>
      <c r="W133" s="12"/>
      <c r="X133" s="12"/>
      <c r="Y133" s="19" t="s">
        <v>196</v>
      </c>
      <c r="Z133" s="15" t="s">
        <v>787</v>
      </c>
    </row>
    <row r="134" ht="60.0" customHeight="1">
      <c r="A134" s="11">
        <v>531212.0</v>
      </c>
      <c r="B134" s="11" t="s">
        <v>659</v>
      </c>
      <c r="C134" s="11" t="s">
        <v>124</v>
      </c>
      <c r="D134" s="11" t="s">
        <v>179</v>
      </c>
      <c r="E134" s="11" t="s">
        <v>180</v>
      </c>
      <c r="F134" s="12" t="str">
        <f t="shared" si="1"/>
        <v>men-Bottoms-Jeans.svg</v>
      </c>
      <c r="G134" s="14" t="s">
        <v>788</v>
      </c>
      <c r="H134" s="15"/>
      <c r="I134" s="11" t="s">
        <v>659</v>
      </c>
      <c r="J134" s="17" t="s">
        <v>789</v>
      </c>
      <c r="K134" s="11">
        <v>31.0</v>
      </c>
      <c r="L134" s="11" t="s">
        <v>51</v>
      </c>
      <c r="M134" s="18">
        <f t="shared" si="2"/>
        <v>4.57</v>
      </c>
      <c r="N134" s="11" t="str">
        <f t="shared" si="3"/>
        <v>75,47</v>
      </c>
      <c r="O134" s="11" t="str">
        <f t="shared" si="4"/>
        <v>28,16</v>
      </c>
      <c r="P134" s="11" t="str">
        <f t="shared" si="5"/>
        <v>3,2</v>
      </c>
      <c r="Q134" s="11" t="str">
        <f t="shared" si="6"/>
        <v>36,15</v>
      </c>
      <c r="R134" s="11" t="str">
        <f t="shared" si="7"/>
        <v>8,14</v>
      </c>
      <c r="S134" s="11" t="s">
        <v>116</v>
      </c>
      <c r="T134" s="11" t="s">
        <v>117</v>
      </c>
      <c r="U134" s="12"/>
      <c r="V134" s="12"/>
      <c r="W134" s="12"/>
      <c r="X134" s="12"/>
      <c r="Y134" s="19" t="s">
        <v>175</v>
      </c>
      <c r="Z134" s="15" t="s">
        <v>790</v>
      </c>
    </row>
    <row r="135" ht="60.0" customHeight="1">
      <c r="A135" s="11">
        <v>520218.0</v>
      </c>
      <c r="B135" s="11" t="s">
        <v>551</v>
      </c>
      <c r="C135" s="11" t="s">
        <v>31</v>
      </c>
      <c r="D135" s="11" t="s">
        <v>32</v>
      </c>
      <c r="E135" s="11" t="s">
        <v>41</v>
      </c>
      <c r="F135" s="12" t="str">
        <f t="shared" si="1"/>
        <v>women-Tops-Shirts and Blouses.svg</v>
      </c>
      <c r="G135" s="14" t="s">
        <v>552</v>
      </c>
      <c r="H135" s="15"/>
      <c r="I135" s="11" t="s">
        <v>551</v>
      </c>
      <c r="J135" s="17" t="s">
        <v>556</v>
      </c>
      <c r="K135" s="11">
        <v>20.0</v>
      </c>
      <c r="L135" s="11" t="s">
        <v>91</v>
      </c>
      <c r="M135" s="18">
        <f t="shared" si="2"/>
        <v>3.23</v>
      </c>
      <c r="N135" s="11" t="str">
        <f t="shared" si="3"/>
        <v>59,49</v>
      </c>
      <c r="O135" s="11" t="str">
        <f t="shared" si="4"/>
        <v>14,14</v>
      </c>
      <c r="P135" s="11" t="str">
        <f t="shared" si="5"/>
        <v>12,6</v>
      </c>
      <c r="Q135" s="11" t="str">
        <f t="shared" si="6"/>
        <v>18,18</v>
      </c>
      <c r="R135" s="11" t="str">
        <f t="shared" si="7"/>
        <v>15,11</v>
      </c>
      <c r="S135" s="11" t="s">
        <v>116</v>
      </c>
      <c r="T135" s="11" t="s">
        <v>117</v>
      </c>
      <c r="U135" s="12"/>
      <c r="V135" s="12"/>
      <c r="W135" s="12"/>
      <c r="X135" s="12"/>
      <c r="Y135" s="19" t="s">
        <v>397</v>
      </c>
      <c r="Z135" s="15" t="s">
        <v>791</v>
      </c>
    </row>
    <row r="136" ht="60.0" customHeight="1">
      <c r="A136" s="11">
        <v>420114.0</v>
      </c>
      <c r="B136" s="11" t="s">
        <v>334</v>
      </c>
      <c r="C136" s="11" t="s">
        <v>31</v>
      </c>
      <c r="D136" s="11" t="s">
        <v>32</v>
      </c>
      <c r="E136" s="11" t="s">
        <v>33</v>
      </c>
      <c r="F136" s="12" t="str">
        <f t="shared" si="1"/>
        <v>women-Tops-T-Shirts.svg</v>
      </c>
      <c r="G136" s="14" t="s">
        <v>335</v>
      </c>
      <c r="H136" s="24" t="s">
        <v>338</v>
      </c>
      <c r="I136" s="11" t="s">
        <v>334</v>
      </c>
      <c r="J136" s="17" t="s">
        <v>343</v>
      </c>
      <c r="K136" s="11">
        <v>20.0</v>
      </c>
      <c r="L136" s="11" t="s">
        <v>51</v>
      </c>
      <c r="M136" s="18">
        <f t="shared" si="2"/>
        <v>3.04</v>
      </c>
      <c r="N136" s="11" t="str">
        <f t="shared" si="3"/>
        <v>87,65</v>
      </c>
      <c r="O136" s="11" t="str">
        <f t="shared" si="4"/>
        <v>40,21</v>
      </c>
      <c r="P136" s="11" t="str">
        <f t="shared" si="5"/>
        <v>8,9</v>
      </c>
      <c r="Q136" s="11" t="str">
        <f t="shared" si="6"/>
        <v>28,27</v>
      </c>
      <c r="R136" s="11" t="str">
        <f t="shared" si="7"/>
        <v>11,8</v>
      </c>
      <c r="S136" s="11" t="s">
        <v>64</v>
      </c>
      <c r="T136" s="11" t="s">
        <v>173</v>
      </c>
      <c r="U136" s="12"/>
      <c r="V136" s="12"/>
      <c r="W136" s="12"/>
      <c r="X136" s="12"/>
      <c r="Y136" s="19" t="s">
        <v>397</v>
      </c>
      <c r="Z136" s="15" t="s">
        <v>792</v>
      </c>
    </row>
    <row r="137" ht="60.0" customHeight="1">
      <c r="A137" s="11">
        <v>430219.0</v>
      </c>
      <c r="B137" s="11" t="s">
        <v>121</v>
      </c>
      <c r="C137" s="11" t="s">
        <v>124</v>
      </c>
      <c r="D137" s="11" t="s">
        <v>32</v>
      </c>
      <c r="E137" s="11" t="s">
        <v>125</v>
      </c>
      <c r="F137" s="12" t="str">
        <f t="shared" si="1"/>
        <v>men-Tops-Dress Shirt.svg</v>
      </c>
      <c r="G137" s="14" t="s">
        <v>129</v>
      </c>
      <c r="H137" s="15"/>
      <c r="I137" s="11" t="s">
        <v>121</v>
      </c>
      <c r="J137" s="17" t="s">
        <v>151</v>
      </c>
      <c r="K137" s="11">
        <v>30.0</v>
      </c>
      <c r="L137" s="11" t="s">
        <v>51</v>
      </c>
      <c r="M137" s="18">
        <f t="shared" si="2"/>
        <v>4.4</v>
      </c>
      <c r="N137" s="11" t="str">
        <f t="shared" si="3"/>
        <v>82,57</v>
      </c>
      <c r="O137" s="11" t="str">
        <f t="shared" si="4"/>
        <v>40,15</v>
      </c>
      <c r="P137" s="11" t="str">
        <f t="shared" si="5"/>
        <v>1,8</v>
      </c>
      <c r="Q137" s="11" t="str">
        <f t="shared" si="6"/>
        <v>26,23</v>
      </c>
      <c r="R137" s="11" t="str">
        <f t="shared" si="7"/>
        <v>15,11</v>
      </c>
      <c r="S137" s="11" t="s">
        <v>64</v>
      </c>
      <c r="T137" s="11" t="s">
        <v>173</v>
      </c>
      <c r="U137" s="12"/>
      <c r="V137" s="12"/>
      <c r="W137" s="12"/>
      <c r="X137" s="12"/>
      <c r="Y137" s="19" t="s">
        <v>302</v>
      </c>
      <c r="Z137" s="15" t="s">
        <v>448</v>
      </c>
    </row>
    <row r="138" ht="60.0" customHeight="1">
      <c r="A138" s="11">
        <v>530119.0</v>
      </c>
      <c r="B138" s="11" t="s">
        <v>409</v>
      </c>
      <c r="C138" s="11" t="s">
        <v>124</v>
      </c>
      <c r="D138" s="11" t="s">
        <v>32</v>
      </c>
      <c r="E138" s="11" t="s">
        <v>33</v>
      </c>
      <c r="F138" s="12" t="str">
        <f t="shared" si="1"/>
        <v>men-Tops-T-Shirts.svg</v>
      </c>
      <c r="G138" s="14" t="s">
        <v>532</v>
      </c>
      <c r="H138" s="15"/>
      <c r="I138" s="11" t="s">
        <v>409</v>
      </c>
      <c r="J138" s="17" t="s">
        <v>535</v>
      </c>
      <c r="K138" s="11">
        <v>30.0</v>
      </c>
      <c r="L138" s="11" t="s">
        <v>194</v>
      </c>
      <c r="M138" s="18">
        <f t="shared" si="2"/>
        <v>4.67</v>
      </c>
      <c r="N138" s="11" t="str">
        <f t="shared" si="3"/>
        <v>104,64</v>
      </c>
      <c r="O138" s="11" t="str">
        <f t="shared" si="4"/>
        <v>45,13</v>
      </c>
      <c r="P138" s="11" t="str">
        <f t="shared" si="5"/>
        <v>16,8</v>
      </c>
      <c r="Q138" s="11" t="str">
        <f t="shared" si="6"/>
        <v>34,27</v>
      </c>
      <c r="R138" s="11" t="str">
        <f t="shared" si="7"/>
        <v>9,16</v>
      </c>
      <c r="S138" s="11" t="s">
        <v>116</v>
      </c>
      <c r="T138" s="11" t="s">
        <v>117</v>
      </c>
      <c r="U138" s="12"/>
      <c r="V138" s="12"/>
      <c r="W138" s="12"/>
      <c r="X138" s="12"/>
      <c r="Y138" s="19" t="s">
        <v>311</v>
      </c>
      <c r="Z138" s="15" t="s">
        <v>793</v>
      </c>
    </row>
    <row r="139" ht="60.0" customHeight="1">
      <c r="A139" s="11">
        <v>531220.0</v>
      </c>
      <c r="B139" s="11" t="s">
        <v>659</v>
      </c>
      <c r="C139" s="11" t="s">
        <v>124</v>
      </c>
      <c r="D139" s="11" t="s">
        <v>179</v>
      </c>
      <c r="E139" s="11" t="s">
        <v>180</v>
      </c>
      <c r="F139" s="12" t="str">
        <f t="shared" si="1"/>
        <v>men-Bottoms-Jeans.svg</v>
      </c>
      <c r="G139" s="14" t="s">
        <v>660</v>
      </c>
      <c r="H139" s="15"/>
      <c r="I139" s="11" t="s">
        <v>659</v>
      </c>
      <c r="J139" s="17" t="s">
        <v>663</v>
      </c>
      <c r="K139" s="11">
        <v>31.0</v>
      </c>
      <c r="L139" s="11" t="s">
        <v>194</v>
      </c>
      <c r="M139" s="18">
        <f t="shared" si="2"/>
        <v>3.87</v>
      </c>
      <c r="N139" s="11" t="str">
        <f t="shared" si="3"/>
        <v>80,57</v>
      </c>
      <c r="O139" s="11" t="str">
        <f t="shared" si="4"/>
        <v>33,11</v>
      </c>
      <c r="P139" s="11" t="str">
        <f t="shared" si="5"/>
        <v>15,11</v>
      </c>
      <c r="Q139" s="11" t="str">
        <f t="shared" si="6"/>
        <v>18,26</v>
      </c>
      <c r="R139" s="11" t="str">
        <f t="shared" si="7"/>
        <v>14,9</v>
      </c>
      <c r="S139" s="11" t="s">
        <v>116</v>
      </c>
      <c r="T139" s="11" t="s">
        <v>117</v>
      </c>
      <c r="U139" s="12"/>
      <c r="V139" s="12"/>
      <c r="W139" s="12"/>
      <c r="X139" s="12"/>
      <c r="Y139" s="19" t="s">
        <v>196</v>
      </c>
      <c r="Z139" s="15" t="s">
        <v>790</v>
      </c>
    </row>
    <row r="140" ht="60.0" customHeight="1">
      <c r="A140" s="11">
        <v>520219.0</v>
      </c>
      <c r="B140" s="11" t="s">
        <v>212</v>
      </c>
      <c r="C140" s="11" t="s">
        <v>31</v>
      </c>
      <c r="D140" s="11" t="s">
        <v>32</v>
      </c>
      <c r="E140" s="11" t="s">
        <v>41</v>
      </c>
      <c r="F140" s="12" t="str">
        <f t="shared" si="1"/>
        <v>women-Tops-Shirts and Blouses.svg</v>
      </c>
      <c r="G140" s="14" t="s">
        <v>215</v>
      </c>
      <c r="H140" s="15"/>
      <c r="I140" s="11" t="s">
        <v>212</v>
      </c>
      <c r="J140" s="17" t="s">
        <v>222</v>
      </c>
      <c r="K140" s="11">
        <v>20.0</v>
      </c>
      <c r="L140" s="11" t="s">
        <v>223</v>
      </c>
      <c r="M140" s="18">
        <f t="shared" si="2"/>
        <v>3.96</v>
      </c>
      <c r="N140" s="11" t="str">
        <f t="shared" si="3"/>
        <v>57,61</v>
      </c>
      <c r="O140" s="11" t="str">
        <f t="shared" si="4"/>
        <v>16,13</v>
      </c>
      <c r="P140" s="11" t="str">
        <f t="shared" si="5"/>
        <v>2,10</v>
      </c>
      <c r="Q140" s="11" t="str">
        <f t="shared" si="6"/>
        <v>29,23</v>
      </c>
      <c r="R140" s="11" t="str">
        <f t="shared" si="7"/>
        <v>10,15</v>
      </c>
      <c r="S140" s="11" t="s">
        <v>116</v>
      </c>
      <c r="T140" s="11" t="s">
        <v>117</v>
      </c>
      <c r="U140" s="12"/>
      <c r="V140" s="12"/>
      <c r="W140" s="12"/>
      <c r="X140" s="12"/>
      <c r="Y140" s="19" t="s">
        <v>395</v>
      </c>
      <c r="Z140" s="15" t="s">
        <v>794</v>
      </c>
    </row>
    <row r="141" ht="60.0" customHeight="1">
      <c r="A141" s="11">
        <v>420112.0</v>
      </c>
      <c r="B141" s="11" t="s">
        <v>733</v>
      </c>
      <c r="C141" s="11" t="s">
        <v>31</v>
      </c>
      <c r="D141" s="11" t="s">
        <v>32</v>
      </c>
      <c r="E141" s="11" t="s">
        <v>33</v>
      </c>
      <c r="F141" s="12" t="str">
        <f t="shared" si="1"/>
        <v>women-Tops-T-Shirts.svg</v>
      </c>
      <c r="G141" s="14" t="s">
        <v>734</v>
      </c>
      <c r="H141" s="24" t="s">
        <v>795</v>
      </c>
      <c r="I141" s="11" t="s">
        <v>733</v>
      </c>
      <c r="J141" s="17" t="s">
        <v>796</v>
      </c>
      <c r="K141" s="11">
        <v>20.0</v>
      </c>
      <c r="L141" s="11" t="s">
        <v>51</v>
      </c>
      <c r="M141" s="18">
        <f t="shared" si="2"/>
        <v>4.42</v>
      </c>
      <c r="N141" s="11" t="str">
        <f t="shared" si="3"/>
        <v>90,63</v>
      </c>
      <c r="O141" s="11" t="str">
        <f t="shared" si="4"/>
        <v>37,11</v>
      </c>
      <c r="P141" s="11" t="str">
        <f t="shared" si="5"/>
        <v>10,11</v>
      </c>
      <c r="Q141" s="11" t="str">
        <f t="shared" si="6"/>
        <v>31,24</v>
      </c>
      <c r="R141" s="11" t="str">
        <f t="shared" si="7"/>
        <v>12,17</v>
      </c>
      <c r="S141" s="11" t="s">
        <v>64</v>
      </c>
      <c r="T141" s="11" t="s">
        <v>173</v>
      </c>
      <c r="U141" s="12"/>
      <c r="V141" s="12"/>
      <c r="W141" s="12"/>
      <c r="X141" s="12"/>
      <c r="Y141" s="19" t="s">
        <v>393</v>
      </c>
      <c r="Z141" s="15" t="s">
        <v>797</v>
      </c>
    </row>
    <row r="142" ht="60.0" customHeight="1">
      <c r="A142" s="11">
        <v>531114.0</v>
      </c>
      <c r="B142" s="11" t="s">
        <v>779</v>
      </c>
      <c r="C142" s="11" t="s">
        <v>124</v>
      </c>
      <c r="D142" s="11" t="s">
        <v>179</v>
      </c>
      <c r="E142" s="11" t="s">
        <v>319</v>
      </c>
      <c r="F142" s="12" t="str">
        <f t="shared" si="1"/>
        <v>men-Bottoms-Shorts.svg</v>
      </c>
      <c r="G142" s="14" t="s">
        <v>780</v>
      </c>
      <c r="H142" s="15"/>
      <c r="I142" s="11" t="s">
        <v>779</v>
      </c>
      <c r="J142" s="17" t="s">
        <v>781</v>
      </c>
      <c r="K142" s="11">
        <v>31.0</v>
      </c>
      <c r="L142" s="11" t="s">
        <v>152</v>
      </c>
      <c r="M142" s="18">
        <f t="shared" si="2"/>
        <v>3.69</v>
      </c>
      <c r="N142" s="11" t="str">
        <f t="shared" si="3"/>
        <v>94,57</v>
      </c>
      <c r="O142" s="11" t="str">
        <f t="shared" si="4"/>
        <v>41,11</v>
      </c>
      <c r="P142" s="11" t="str">
        <f t="shared" si="5"/>
        <v>5,11</v>
      </c>
      <c r="Q142" s="11" t="str">
        <f t="shared" si="6"/>
        <v>37,28</v>
      </c>
      <c r="R142" s="11" t="str">
        <f t="shared" si="7"/>
        <v>11,7</v>
      </c>
      <c r="S142" s="11" t="s">
        <v>116</v>
      </c>
      <c r="T142" s="11" t="s">
        <v>117</v>
      </c>
      <c r="U142" s="12"/>
      <c r="V142" s="12"/>
      <c r="W142" s="12"/>
      <c r="X142" s="12"/>
      <c r="Y142" s="19" t="s">
        <v>157</v>
      </c>
      <c r="Z142" s="15" t="s">
        <v>782</v>
      </c>
    </row>
    <row r="143" ht="60.0" customHeight="1">
      <c r="A143" s="11">
        <v>430218.0</v>
      </c>
      <c r="B143" s="11" t="s">
        <v>798</v>
      </c>
      <c r="C143" s="11" t="s">
        <v>124</v>
      </c>
      <c r="D143" s="11" t="s">
        <v>32</v>
      </c>
      <c r="E143" s="11" t="s">
        <v>125</v>
      </c>
      <c r="F143" s="12" t="str">
        <f t="shared" si="1"/>
        <v>men-Tops-Dress Shirt.svg</v>
      </c>
      <c r="G143" s="14" t="s">
        <v>799</v>
      </c>
      <c r="H143" s="15"/>
      <c r="I143" s="11" t="s">
        <v>798</v>
      </c>
      <c r="J143" s="17" t="s">
        <v>800</v>
      </c>
      <c r="K143" s="11">
        <v>30.0</v>
      </c>
      <c r="L143" s="11" t="s">
        <v>194</v>
      </c>
      <c r="M143" s="18">
        <f t="shared" si="2"/>
        <v>4.27</v>
      </c>
      <c r="N143" s="11" t="str">
        <f t="shared" si="3"/>
        <v>82,66</v>
      </c>
      <c r="O143" s="11" t="str">
        <f t="shared" si="4"/>
        <v>24,21</v>
      </c>
      <c r="P143" s="11" t="str">
        <f t="shared" si="5"/>
        <v>13,9</v>
      </c>
      <c r="Q143" s="11" t="str">
        <f t="shared" si="6"/>
        <v>33,28</v>
      </c>
      <c r="R143" s="11" t="str">
        <f t="shared" si="7"/>
        <v>12,8</v>
      </c>
      <c r="S143" s="11" t="s">
        <v>64</v>
      </c>
      <c r="T143" s="11" t="s">
        <v>173</v>
      </c>
      <c r="U143" s="12"/>
      <c r="V143" s="12"/>
      <c r="W143" s="12"/>
      <c r="X143" s="12"/>
      <c r="Y143" s="19" t="s">
        <v>344</v>
      </c>
      <c r="Z143" s="15" t="s">
        <v>801</v>
      </c>
    </row>
    <row r="144" ht="60.0" customHeight="1">
      <c r="A144" s="11">
        <v>531217.0</v>
      </c>
      <c r="B144" s="11" t="s">
        <v>600</v>
      </c>
      <c r="C144" s="11" t="s">
        <v>124</v>
      </c>
      <c r="D144" s="11" t="s">
        <v>179</v>
      </c>
      <c r="E144" s="11" t="s">
        <v>180</v>
      </c>
      <c r="F144" s="12" t="str">
        <f t="shared" si="1"/>
        <v>men-Bottoms-Jeans.svg</v>
      </c>
      <c r="G144" s="14" t="s">
        <v>695</v>
      </c>
      <c r="H144" s="15"/>
      <c r="I144" s="11" t="s">
        <v>600</v>
      </c>
      <c r="J144" s="17" t="s">
        <v>696</v>
      </c>
      <c r="K144" s="11">
        <v>31.0</v>
      </c>
      <c r="L144" s="11" t="s">
        <v>288</v>
      </c>
      <c r="M144" s="18">
        <f t="shared" si="2"/>
        <v>3.22</v>
      </c>
      <c r="N144" s="11" t="str">
        <f t="shared" si="3"/>
        <v>79,54</v>
      </c>
      <c r="O144" s="11" t="str">
        <f t="shared" si="4"/>
        <v>45,11</v>
      </c>
      <c r="P144" s="11" t="str">
        <f t="shared" si="5"/>
        <v>5,9</v>
      </c>
      <c r="Q144" s="11" t="str">
        <f t="shared" si="6"/>
        <v>15,18</v>
      </c>
      <c r="R144" s="11" t="str">
        <f t="shared" si="7"/>
        <v>14,16</v>
      </c>
      <c r="S144" s="11" t="s">
        <v>116</v>
      </c>
      <c r="T144" s="11" t="s">
        <v>117</v>
      </c>
      <c r="U144" s="12"/>
      <c r="V144" s="12"/>
      <c r="W144" s="12"/>
      <c r="X144" s="12"/>
      <c r="Y144" s="19" t="s">
        <v>380</v>
      </c>
      <c r="Z144" s="15" t="s">
        <v>802</v>
      </c>
    </row>
    <row r="145" ht="60.0" customHeight="1">
      <c r="A145" s="11">
        <v>431120.0</v>
      </c>
      <c r="B145" s="11" t="s">
        <v>620</v>
      </c>
      <c r="C145" s="11" t="s">
        <v>124</v>
      </c>
      <c r="D145" s="11" t="s">
        <v>179</v>
      </c>
      <c r="E145" s="11" t="s">
        <v>319</v>
      </c>
      <c r="F145" s="12" t="str">
        <f t="shared" si="1"/>
        <v>men-Bottoms-Shorts.svg</v>
      </c>
      <c r="G145" s="14" t="s">
        <v>803</v>
      </c>
      <c r="H145" s="15"/>
      <c r="I145" s="11" t="s">
        <v>620</v>
      </c>
      <c r="J145" s="17" t="s">
        <v>804</v>
      </c>
      <c r="K145" s="11">
        <v>31.0</v>
      </c>
      <c r="L145" s="11" t="s">
        <v>223</v>
      </c>
      <c r="M145" s="18">
        <f t="shared" si="2"/>
        <v>3.09</v>
      </c>
      <c r="N145" s="11" t="str">
        <f t="shared" si="3"/>
        <v>76,74</v>
      </c>
      <c r="O145" s="11" t="str">
        <f t="shared" si="4"/>
        <v>38,20</v>
      </c>
      <c r="P145" s="11" t="str">
        <f t="shared" si="5"/>
        <v>8,12</v>
      </c>
      <c r="Q145" s="11" t="str">
        <f t="shared" si="6"/>
        <v>16,26</v>
      </c>
      <c r="R145" s="11" t="str">
        <f t="shared" si="7"/>
        <v>14,16</v>
      </c>
      <c r="S145" s="11" t="s">
        <v>64</v>
      </c>
      <c r="T145" s="11" t="s">
        <v>173</v>
      </c>
      <c r="U145" s="12"/>
      <c r="V145" s="12"/>
      <c r="W145" s="12"/>
      <c r="X145" s="12"/>
      <c r="Y145" s="19" t="s">
        <v>396</v>
      </c>
      <c r="Z145" s="15" t="s">
        <v>805</v>
      </c>
    </row>
    <row r="146" ht="60.0" customHeight="1">
      <c r="A146" s="11">
        <v>530116.0</v>
      </c>
      <c r="B146" s="11" t="s">
        <v>806</v>
      </c>
      <c r="C146" s="11" t="s">
        <v>124</v>
      </c>
      <c r="D146" s="11" t="s">
        <v>32</v>
      </c>
      <c r="E146" s="11" t="s">
        <v>33</v>
      </c>
      <c r="F146" s="12" t="str">
        <f t="shared" si="1"/>
        <v>men-Tops-T-Shirts.svg</v>
      </c>
      <c r="G146" s="14" t="s">
        <v>807</v>
      </c>
      <c r="H146" s="31"/>
      <c r="I146" s="11" t="s">
        <v>806</v>
      </c>
      <c r="J146" s="17" t="s">
        <v>808</v>
      </c>
      <c r="K146" s="11">
        <v>30.0</v>
      </c>
      <c r="L146" s="11" t="s">
        <v>91</v>
      </c>
      <c r="M146" s="18">
        <f t="shared" si="2"/>
        <v>3.66</v>
      </c>
      <c r="N146" s="11" t="str">
        <f t="shared" si="3"/>
        <v>73,60</v>
      </c>
      <c r="O146" s="11" t="str">
        <f t="shared" si="4"/>
        <v>33,20</v>
      </c>
      <c r="P146" s="11" t="str">
        <f t="shared" si="5"/>
        <v>10,11</v>
      </c>
      <c r="Q146" s="11" t="str">
        <f t="shared" si="6"/>
        <v>15,21</v>
      </c>
      <c r="R146" s="11" t="str">
        <f t="shared" si="7"/>
        <v>15,8</v>
      </c>
      <c r="S146" s="11" t="s">
        <v>116</v>
      </c>
      <c r="T146" s="11" t="s">
        <v>117</v>
      </c>
      <c r="U146" s="12"/>
      <c r="V146" s="12"/>
      <c r="W146" s="12"/>
      <c r="X146" s="12"/>
      <c r="Y146" s="19" t="s">
        <v>118</v>
      </c>
      <c r="Z146" s="31" t="s">
        <v>809</v>
      </c>
    </row>
    <row r="147" ht="60.0" customHeight="1">
      <c r="A147" s="11">
        <v>430114.0</v>
      </c>
      <c r="B147" s="11" t="s">
        <v>767</v>
      </c>
      <c r="C147" s="11" t="s">
        <v>124</v>
      </c>
      <c r="D147" s="11" t="s">
        <v>32</v>
      </c>
      <c r="E147" s="11" t="s">
        <v>33</v>
      </c>
      <c r="F147" s="12" t="str">
        <f t="shared" si="1"/>
        <v>men-Tops-T-Shirts.svg</v>
      </c>
      <c r="G147" s="14" t="s">
        <v>768</v>
      </c>
      <c r="H147" s="15"/>
      <c r="I147" s="11" t="s">
        <v>767</v>
      </c>
      <c r="J147" s="17" t="s">
        <v>769</v>
      </c>
      <c r="K147" s="11">
        <v>30.0</v>
      </c>
      <c r="L147" s="11" t="s">
        <v>288</v>
      </c>
      <c r="M147" s="18">
        <f t="shared" si="2"/>
        <v>4.31</v>
      </c>
      <c r="N147" s="11" t="str">
        <f t="shared" si="3"/>
        <v>73,48</v>
      </c>
      <c r="O147" s="11" t="str">
        <f t="shared" si="4"/>
        <v>18,10</v>
      </c>
      <c r="P147" s="11" t="str">
        <f t="shared" si="5"/>
        <v>14,14</v>
      </c>
      <c r="Q147" s="11" t="str">
        <f t="shared" si="6"/>
        <v>29,13</v>
      </c>
      <c r="R147" s="11" t="str">
        <f t="shared" si="7"/>
        <v>12,11</v>
      </c>
      <c r="S147" s="11" t="s">
        <v>64</v>
      </c>
      <c r="T147" s="11" t="s">
        <v>173</v>
      </c>
      <c r="U147" s="12"/>
      <c r="V147" s="12"/>
      <c r="W147" s="12"/>
      <c r="X147" s="12"/>
      <c r="Y147" s="19" t="s">
        <v>380</v>
      </c>
      <c r="Z147" s="15" t="s">
        <v>810</v>
      </c>
    </row>
    <row r="148" ht="60.0" customHeight="1">
      <c r="A148" s="11">
        <v>421212.0</v>
      </c>
      <c r="B148" s="11" t="s">
        <v>717</v>
      </c>
      <c r="C148" s="11" t="s">
        <v>31</v>
      </c>
      <c r="D148" s="11" t="s">
        <v>179</v>
      </c>
      <c r="E148" s="11" t="s">
        <v>180</v>
      </c>
      <c r="F148" s="12" t="str">
        <f t="shared" si="1"/>
        <v>women-Bottoms-Jeans.svg</v>
      </c>
      <c r="G148" s="14" t="s">
        <v>718</v>
      </c>
      <c r="H148" s="15"/>
      <c r="I148" s="11" t="s">
        <v>717</v>
      </c>
      <c r="J148" s="17" t="s">
        <v>721</v>
      </c>
      <c r="K148" s="11">
        <v>21.0</v>
      </c>
      <c r="L148" s="11" t="s">
        <v>460</v>
      </c>
      <c r="M148" s="18">
        <f t="shared" si="2"/>
        <v>4.69</v>
      </c>
      <c r="N148" s="11" t="str">
        <f t="shared" si="3"/>
        <v>94,75</v>
      </c>
      <c r="O148" s="11" t="str">
        <f t="shared" si="4"/>
        <v>45,18</v>
      </c>
      <c r="P148" s="11" t="str">
        <f t="shared" si="5"/>
        <v>12,14</v>
      </c>
      <c r="Q148" s="11" t="str">
        <f t="shared" si="6"/>
        <v>29,26</v>
      </c>
      <c r="R148" s="11" t="str">
        <f t="shared" si="7"/>
        <v>8,17</v>
      </c>
      <c r="S148" s="11" t="s">
        <v>64</v>
      </c>
      <c r="T148" s="11" t="s">
        <v>173</v>
      </c>
      <c r="U148" s="12"/>
      <c r="V148" s="12"/>
      <c r="W148" s="12"/>
      <c r="X148" s="12"/>
      <c r="Y148" s="19" t="s">
        <v>362</v>
      </c>
      <c r="Z148" s="15" t="s">
        <v>811</v>
      </c>
    </row>
    <row r="149" ht="60.0" customHeight="1">
      <c r="A149" s="11">
        <v>530111.0</v>
      </c>
      <c r="B149" s="11" t="s">
        <v>677</v>
      </c>
      <c r="C149" s="11" t="s">
        <v>124</v>
      </c>
      <c r="D149" s="11" t="s">
        <v>32</v>
      </c>
      <c r="E149" s="11" t="s">
        <v>33</v>
      </c>
      <c r="F149" s="12" t="str">
        <f t="shared" si="1"/>
        <v>men-Tops-T-Shirts.svg</v>
      </c>
      <c r="G149" s="14" t="s">
        <v>678</v>
      </c>
      <c r="H149" s="15"/>
      <c r="I149" s="11" t="s">
        <v>677</v>
      </c>
      <c r="J149" s="17" t="s">
        <v>680</v>
      </c>
      <c r="K149" s="11">
        <v>30.0</v>
      </c>
      <c r="L149" s="11" t="s">
        <v>152</v>
      </c>
      <c r="M149" s="18">
        <f t="shared" si="2"/>
        <v>4.13</v>
      </c>
      <c r="N149" s="11" t="str">
        <f t="shared" si="3"/>
        <v>64,58</v>
      </c>
      <c r="O149" s="11" t="str">
        <f t="shared" si="4"/>
        <v>17,10</v>
      </c>
      <c r="P149" s="11" t="str">
        <f t="shared" si="5"/>
        <v>5,10</v>
      </c>
      <c r="Q149" s="11" t="str">
        <f t="shared" si="6"/>
        <v>32,25</v>
      </c>
      <c r="R149" s="11" t="str">
        <f t="shared" si="7"/>
        <v>10,13</v>
      </c>
      <c r="S149" s="11" t="s">
        <v>116</v>
      </c>
      <c r="T149" s="11" t="s">
        <v>117</v>
      </c>
      <c r="U149" s="12"/>
      <c r="V149" s="12"/>
      <c r="W149" s="12"/>
      <c r="X149" s="12"/>
      <c r="Y149" s="19" t="s">
        <v>302</v>
      </c>
      <c r="Z149" s="15" t="s">
        <v>812</v>
      </c>
    </row>
    <row r="150" ht="60.0" customHeight="1">
      <c r="A150" s="11">
        <v>530110.0</v>
      </c>
      <c r="B150" s="11" t="s">
        <v>738</v>
      </c>
      <c r="C150" s="11" t="s">
        <v>124</v>
      </c>
      <c r="D150" s="11" t="s">
        <v>32</v>
      </c>
      <c r="E150" s="11" t="s">
        <v>33</v>
      </c>
      <c r="F150" s="12" t="str">
        <f t="shared" si="1"/>
        <v>men-Tops-T-Shirts.svg</v>
      </c>
      <c r="G150" s="14" t="s">
        <v>739</v>
      </c>
      <c r="H150" s="15"/>
      <c r="I150" s="11" t="s">
        <v>738</v>
      </c>
      <c r="J150" s="17" t="s">
        <v>741</v>
      </c>
      <c r="K150" s="11">
        <v>30.0</v>
      </c>
      <c r="L150" s="11" t="s">
        <v>85</v>
      </c>
      <c r="M150" s="18">
        <f t="shared" si="2"/>
        <v>3.18</v>
      </c>
      <c r="N150" s="11" t="str">
        <f t="shared" si="3"/>
        <v>73,66</v>
      </c>
      <c r="O150" s="11" t="str">
        <f t="shared" si="4"/>
        <v>34,13</v>
      </c>
      <c r="P150" s="11" t="str">
        <f t="shared" si="5"/>
        <v>7,14</v>
      </c>
      <c r="Q150" s="11" t="str">
        <f t="shared" si="6"/>
        <v>21,23</v>
      </c>
      <c r="R150" s="11" t="str">
        <f t="shared" si="7"/>
        <v>11,16</v>
      </c>
      <c r="S150" s="11" t="s">
        <v>116</v>
      </c>
      <c r="T150" s="11" t="s">
        <v>117</v>
      </c>
      <c r="U150" s="12"/>
      <c r="V150" s="12"/>
      <c r="W150" s="12"/>
      <c r="X150" s="12"/>
      <c r="Y150" s="19" t="s">
        <v>118</v>
      </c>
      <c r="Z150" s="15" t="s">
        <v>813</v>
      </c>
    </row>
    <row r="151" ht="60.0" customHeight="1">
      <c r="A151" s="11">
        <v>530210.0</v>
      </c>
      <c r="B151" s="11" t="s">
        <v>442</v>
      </c>
      <c r="C151" s="11" t="s">
        <v>124</v>
      </c>
      <c r="D151" s="11" t="s">
        <v>32</v>
      </c>
      <c r="E151" s="11" t="s">
        <v>125</v>
      </c>
      <c r="F151" s="12" t="str">
        <f t="shared" si="1"/>
        <v>men-Tops-Dress Shirt.svg</v>
      </c>
      <c r="G151" s="14" t="s">
        <v>443</v>
      </c>
      <c r="H151" s="15"/>
      <c r="I151" s="11" t="s">
        <v>442</v>
      </c>
      <c r="J151" s="17" t="s">
        <v>444</v>
      </c>
      <c r="K151" s="11">
        <v>30.0</v>
      </c>
      <c r="L151" s="11" t="s">
        <v>91</v>
      </c>
      <c r="M151" s="18">
        <f t="shared" si="2"/>
        <v>4.69</v>
      </c>
      <c r="N151" s="11" t="str">
        <f t="shared" si="3"/>
        <v>72,61</v>
      </c>
      <c r="O151" s="11" t="str">
        <f t="shared" si="4"/>
        <v>38,15</v>
      </c>
      <c r="P151" s="11" t="str">
        <f t="shared" si="5"/>
        <v>5,14</v>
      </c>
      <c r="Q151" s="11" t="str">
        <f t="shared" si="6"/>
        <v>21,18</v>
      </c>
      <c r="R151" s="11" t="str">
        <f t="shared" si="7"/>
        <v>8,14</v>
      </c>
      <c r="S151" s="11" t="s">
        <v>116</v>
      </c>
      <c r="T151" s="11" t="s">
        <v>117</v>
      </c>
      <c r="U151" s="12"/>
      <c r="V151" s="12"/>
      <c r="W151" s="12"/>
      <c r="X151" s="12"/>
      <c r="Y151" s="19" t="s">
        <v>380</v>
      </c>
      <c r="Z151" s="15" t="s">
        <v>814</v>
      </c>
    </row>
    <row r="152" ht="60.0" customHeight="1">
      <c r="A152" s="11">
        <v>430118.0</v>
      </c>
      <c r="B152" s="11" t="s">
        <v>524</v>
      </c>
      <c r="C152" s="11" t="s">
        <v>124</v>
      </c>
      <c r="D152" s="11" t="s">
        <v>32</v>
      </c>
      <c r="E152" s="11" t="s">
        <v>33</v>
      </c>
      <c r="F152" s="12" t="str">
        <f t="shared" si="1"/>
        <v>men-Tops-T-Shirts.svg</v>
      </c>
      <c r="G152" s="14" t="s">
        <v>525</v>
      </c>
      <c r="H152" s="15"/>
      <c r="I152" s="11" t="s">
        <v>524</v>
      </c>
      <c r="J152" s="17" t="s">
        <v>528</v>
      </c>
      <c r="K152" s="11">
        <v>30.0</v>
      </c>
      <c r="L152" s="11" t="s">
        <v>288</v>
      </c>
      <c r="M152" s="18">
        <f t="shared" si="2"/>
        <v>3.15</v>
      </c>
      <c r="N152" s="11" t="str">
        <f t="shared" si="3"/>
        <v>64,42</v>
      </c>
      <c r="O152" s="11" t="str">
        <f t="shared" si="4"/>
        <v>14,12</v>
      </c>
      <c r="P152" s="11" t="str">
        <f t="shared" si="5"/>
        <v>8,7</v>
      </c>
      <c r="Q152" s="11" t="str">
        <f t="shared" si="6"/>
        <v>33,12</v>
      </c>
      <c r="R152" s="11" t="str">
        <f t="shared" si="7"/>
        <v>9,11</v>
      </c>
      <c r="S152" s="11" t="s">
        <v>64</v>
      </c>
      <c r="T152" s="11" t="s">
        <v>173</v>
      </c>
      <c r="U152" s="12"/>
      <c r="V152" s="12"/>
      <c r="W152" s="12"/>
      <c r="X152" s="12"/>
      <c r="Y152" s="19" t="s">
        <v>196</v>
      </c>
      <c r="Z152" s="15" t="s">
        <v>815</v>
      </c>
    </row>
    <row r="153" ht="60.0" customHeight="1">
      <c r="A153" s="11">
        <v>521217.0</v>
      </c>
      <c r="B153" s="11" t="s">
        <v>465</v>
      </c>
      <c r="C153" s="11" t="s">
        <v>31</v>
      </c>
      <c r="D153" s="11" t="s">
        <v>179</v>
      </c>
      <c r="E153" s="11" t="s">
        <v>180</v>
      </c>
      <c r="F153" s="12" t="str">
        <f t="shared" si="1"/>
        <v>women-Bottoms-Jeans.svg</v>
      </c>
      <c r="G153" s="14" t="s">
        <v>466</v>
      </c>
      <c r="H153" s="15"/>
      <c r="I153" s="11" t="s">
        <v>465</v>
      </c>
      <c r="J153" s="17" t="s">
        <v>469</v>
      </c>
      <c r="K153" s="11">
        <v>21.0</v>
      </c>
      <c r="L153" s="11" t="s">
        <v>194</v>
      </c>
      <c r="M153" s="18">
        <f t="shared" si="2"/>
        <v>4.48</v>
      </c>
      <c r="N153" s="11" t="str">
        <f t="shared" si="3"/>
        <v>61,73</v>
      </c>
      <c r="O153" s="11" t="str">
        <f t="shared" si="4"/>
        <v>13,20</v>
      </c>
      <c r="P153" s="11" t="str">
        <f t="shared" si="5"/>
        <v>6,15</v>
      </c>
      <c r="Q153" s="11" t="str">
        <f t="shared" si="6"/>
        <v>31,29</v>
      </c>
      <c r="R153" s="11" t="str">
        <f t="shared" si="7"/>
        <v>11,9</v>
      </c>
      <c r="S153" s="11" t="s">
        <v>116</v>
      </c>
      <c r="T153" s="11" t="s">
        <v>117</v>
      </c>
      <c r="U153" s="12"/>
      <c r="V153" s="12"/>
      <c r="W153" s="12"/>
      <c r="X153" s="12"/>
      <c r="Y153" s="19" t="s">
        <v>380</v>
      </c>
      <c r="Z153" s="15" t="s">
        <v>816</v>
      </c>
    </row>
    <row r="154" ht="60.0" customHeight="1">
      <c r="A154" s="11">
        <v>530218.0</v>
      </c>
      <c r="B154" s="11" t="s">
        <v>798</v>
      </c>
      <c r="C154" s="11" t="s">
        <v>124</v>
      </c>
      <c r="D154" s="11" t="s">
        <v>32</v>
      </c>
      <c r="E154" s="11" t="s">
        <v>125</v>
      </c>
      <c r="F154" s="12" t="str">
        <f t="shared" si="1"/>
        <v>men-Tops-Dress Shirt.svg</v>
      </c>
      <c r="G154" s="14" t="s">
        <v>799</v>
      </c>
      <c r="H154" s="15"/>
      <c r="I154" s="11" t="s">
        <v>798</v>
      </c>
      <c r="J154" s="17" t="s">
        <v>800</v>
      </c>
      <c r="K154" s="11">
        <v>30.0</v>
      </c>
      <c r="L154" s="11" t="s">
        <v>91</v>
      </c>
      <c r="M154" s="18">
        <f t="shared" si="2"/>
        <v>4.39</v>
      </c>
      <c r="N154" s="11" t="str">
        <f t="shared" si="3"/>
        <v>88,66</v>
      </c>
      <c r="O154" s="11" t="str">
        <f t="shared" si="4"/>
        <v>39,15</v>
      </c>
      <c r="P154" s="11" t="str">
        <f t="shared" si="5"/>
        <v>14,13</v>
      </c>
      <c r="Q154" s="11" t="str">
        <f t="shared" si="6"/>
        <v>26,29</v>
      </c>
      <c r="R154" s="11" t="str">
        <f t="shared" si="7"/>
        <v>9,9</v>
      </c>
      <c r="S154" s="11" t="s">
        <v>116</v>
      </c>
      <c r="T154" s="11" t="s">
        <v>117</v>
      </c>
      <c r="U154" s="12"/>
      <c r="V154" s="12"/>
      <c r="W154" s="12"/>
      <c r="X154" s="12"/>
      <c r="Y154" s="19" t="s">
        <v>362</v>
      </c>
      <c r="Z154" s="15" t="s">
        <v>817</v>
      </c>
    </row>
    <row r="155" ht="60.0" customHeight="1">
      <c r="A155" s="11">
        <v>531211.0</v>
      </c>
      <c r="B155" s="11" t="s">
        <v>329</v>
      </c>
      <c r="C155" s="11" t="s">
        <v>124</v>
      </c>
      <c r="D155" s="11" t="s">
        <v>179</v>
      </c>
      <c r="E155" s="11" t="s">
        <v>180</v>
      </c>
      <c r="F155" s="12" t="str">
        <f t="shared" si="1"/>
        <v>men-Bottoms-Jeans.svg</v>
      </c>
      <c r="G155" s="14" t="s">
        <v>330</v>
      </c>
      <c r="H155" s="15"/>
      <c r="I155" s="11" t="s">
        <v>329</v>
      </c>
      <c r="J155" s="17" t="s">
        <v>332</v>
      </c>
      <c r="K155" s="11">
        <v>31.0</v>
      </c>
      <c r="L155" s="11" t="s">
        <v>460</v>
      </c>
      <c r="M155" s="18">
        <f t="shared" si="2"/>
        <v>3.08</v>
      </c>
      <c r="N155" s="11" t="str">
        <f t="shared" si="3"/>
        <v>80,38</v>
      </c>
      <c r="O155" s="11" t="str">
        <f t="shared" si="4"/>
        <v>37,11</v>
      </c>
      <c r="P155" s="11" t="str">
        <f t="shared" si="5"/>
        <v>5,4</v>
      </c>
      <c r="Q155" s="11" t="str">
        <f t="shared" si="6"/>
        <v>25,16</v>
      </c>
      <c r="R155" s="11" t="str">
        <f t="shared" si="7"/>
        <v>13,7</v>
      </c>
      <c r="S155" s="11" t="s">
        <v>116</v>
      </c>
      <c r="T155" s="11" t="s">
        <v>117</v>
      </c>
      <c r="U155" s="12"/>
      <c r="V155" s="12"/>
      <c r="W155" s="12"/>
      <c r="X155" s="12"/>
      <c r="Y155" s="19" t="s">
        <v>395</v>
      </c>
      <c r="Z155" s="15" t="s">
        <v>818</v>
      </c>
    </row>
    <row r="156" ht="60.0" customHeight="1">
      <c r="A156" s="11">
        <v>420113.0</v>
      </c>
      <c r="B156" s="11" t="s">
        <v>767</v>
      </c>
      <c r="C156" s="11" t="s">
        <v>31</v>
      </c>
      <c r="D156" s="11" t="s">
        <v>32</v>
      </c>
      <c r="E156" s="11" t="s">
        <v>33</v>
      </c>
      <c r="F156" s="12" t="str">
        <f t="shared" si="1"/>
        <v>women-Tops-T-Shirts.svg</v>
      </c>
      <c r="G156" s="14" t="s">
        <v>819</v>
      </c>
      <c r="H156" s="24" t="s">
        <v>820</v>
      </c>
      <c r="I156" s="11" t="s">
        <v>767</v>
      </c>
      <c r="J156" s="17" t="s">
        <v>821</v>
      </c>
      <c r="K156" s="11">
        <v>20.0</v>
      </c>
      <c r="L156" s="11" t="s">
        <v>85</v>
      </c>
      <c r="M156" s="18">
        <f t="shared" si="2"/>
        <v>4.25</v>
      </c>
      <c r="N156" s="11" t="str">
        <f t="shared" si="3"/>
        <v>69,57</v>
      </c>
      <c r="O156" s="11" t="str">
        <f t="shared" si="4"/>
        <v>18,23</v>
      </c>
      <c r="P156" s="11" t="str">
        <f t="shared" si="5"/>
        <v>4,11</v>
      </c>
      <c r="Q156" s="11" t="str">
        <f t="shared" si="6"/>
        <v>33,16</v>
      </c>
      <c r="R156" s="11" t="str">
        <f t="shared" si="7"/>
        <v>14,7</v>
      </c>
      <c r="S156" s="11" t="s">
        <v>64</v>
      </c>
      <c r="T156" s="11" t="s">
        <v>173</v>
      </c>
      <c r="U156" s="12"/>
      <c r="V156" s="12"/>
      <c r="W156" s="12"/>
      <c r="X156" s="12"/>
      <c r="Y156" s="19" t="s">
        <v>196</v>
      </c>
      <c r="Z156" s="15" t="s">
        <v>822</v>
      </c>
    </row>
    <row r="157" ht="60.0" customHeight="1">
      <c r="A157" s="11">
        <v>431212.0</v>
      </c>
      <c r="B157" s="11" t="s">
        <v>659</v>
      </c>
      <c r="C157" s="11" t="s">
        <v>124</v>
      </c>
      <c r="D157" s="11" t="s">
        <v>179</v>
      </c>
      <c r="E157" s="11" t="s">
        <v>180</v>
      </c>
      <c r="F157" s="12" t="str">
        <f t="shared" si="1"/>
        <v>men-Bottoms-Jeans.svg</v>
      </c>
      <c r="G157" s="14" t="s">
        <v>788</v>
      </c>
      <c r="H157" s="15"/>
      <c r="I157" s="11" t="s">
        <v>659</v>
      </c>
      <c r="J157" s="17" t="s">
        <v>789</v>
      </c>
      <c r="K157" s="11">
        <v>31.0</v>
      </c>
      <c r="L157" s="11" t="s">
        <v>460</v>
      </c>
      <c r="M157" s="18">
        <f t="shared" si="2"/>
        <v>3.9</v>
      </c>
      <c r="N157" s="11" t="str">
        <f t="shared" si="3"/>
        <v>102,67</v>
      </c>
      <c r="O157" s="11" t="str">
        <f t="shared" si="4"/>
        <v>40,18</v>
      </c>
      <c r="P157" s="11" t="str">
        <f t="shared" si="5"/>
        <v>13,14</v>
      </c>
      <c r="Q157" s="11" t="str">
        <f t="shared" si="6"/>
        <v>37,20</v>
      </c>
      <c r="R157" s="11" t="str">
        <f t="shared" si="7"/>
        <v>12,15</v>
      </c>
      <c r="S157" s="11" t="s">
        <v>64</v>
      </c>
      <c r="T157" s="11" t="s">
        <v>173</v>
      </c>
      <c r="U157" s="12"/>
      <c r="V157" s="12"/>
      <c r="W157" s="12"/>
      <c r="X157" s="12"/>
      <c r="Y157" s="19" t="s">
        <v>175</v>
      </c>
      <c r="Z157" s="15" t="s">
        <v>823</v>
      </c>
    </row>
    <row r="158" ht="60.0" customHeight="1">
      <c r="A158" s="11">
        <v>421216.0</v>
      </c>
      <c r="B158" s="11" t="s">
        <v>506</v>
      </c>
      <c r="C158" s="11" t="s">
        <v>31</v>
      </c>
      <c r="D158" s="11" t="s">
        <v>179</v>
      </c>
      <c r="E158" s="11" t="s">
        <v>180</v>
      </c>
      <c r="F158" s="12" t="str">
        <f t="shared" si="1"/>
        <v>women-Bottoms-Jeans.svg</v>
      </c>
      <c r="G158" s="14" t="s">
        <v>507</v>
      </c>
      <c r="H158" s="15"/>
      <c r="I158" s="11" t="s">
        <v>506</v>
      </c>
      <c r="J158" s="17" t="s">
        <v>508</v>
      </c>
      <c r="K158" s="11">
        <v>21.0</v>
      </c>
      <c r="L158" s="11" t="s">
        <v>460</v>
      </c>
      <c r="M158" s="18">
        <f t="shared" si="2"/>
        <v>3.43</v>
      </c>
      <c r="N158" s="11" t="str">
        <f t="shared" si="3"/>
        <v>75,59</v>
      </c>
      <c r="O158" s="11" t="str">
        <f t="shared" si="4"/>
        <v>22,16</v>
      </c>
      <c r="P158" s="11" t="str">
        <f t="shared" si="5"/>
        <v>10,8</v>
      </c>
      <c r="Q158" s="11" t="str">
        <f t="shared" si="6"/>
        <v>33,27</v>
      </c>
      <c r="R158" s="11" t="str">
        <f t="shared" si="7"/>
        <v>10,8</v>
      </c>
      <c r="S158" s="11" t="s">
        <v>64</v>
      </c>
      <c r="T158" s="11" t="s">
        <v>173</v>
      </c>
      <c r="U158" s="12"/>
      <c r="V158" s="12"/>
      <c r="W158" s="12"/>
      <c r="X158" s="12"/>
      <c r="Y158" s="19" t="s">
        <v>118</v>
      </c>
      <c r="Z158" s="15" t="s">
        <v>824</v>
      </c>
    </row>
    <row r="159" ht="60.0" customHeight="1">
      <c r="A159" s="11">
        <v>530220.0</v>
      </c>
      <c r="B159" s="11" t="s">
        <v>121</v>
      </c>
      <c r="C159" s="11" t="s">
        <v>124</v>
      </c>
      <c r="D159" s="11" t="s">
        <v>32</v>
      </c>
      <c r="E159" s="11" t="s">
        <v>125</v>
      </c>
      <c r="F159" s="12" t="str">
        <f t="shared" si="1"/>
        <v>men-Tops-Dress Shirt.svg</v>
      </c>
      <c r="G159" s="14" t="s">
        <v>446</v>
      </c>
      <c r="H159" s="15"/>
      <c r="I159" s="11" t="s">
        <v>121</v>
      </c>
      <c r="J159" s="17" t="s">
        <v>447</v>
      </c>
      <c r="K159" s="11">
        <v>30.0</v>
      </c>
      <c r="L159" s="11" t="s">
        <v>91</v>
      </c>
      <c r="M159" s="18">
        <f t="shared" si="2"/>
        <v>4.37</v>
      </c>
      <c r="N159" s="11" t="str">
        <f t="shared" si="3"/>
        <v>88,60</v>
      </c>
      <c r="O159" s="11" t="str">
        <f t="shared" si="4"/>
        <v>39,22</v>
      </c>
      <c r="P159" s="11" t="str">
        <f t="shared" si="5"/>
        <v>4,12</v>
      </c>
      <c r="Q159" s="11" t="str">
        <f t="shared" si="6"/>
        <v>30,15</v>
      </c>
      <c r="R159" s="11" t="str">
        <f t="shared" si="7"/>
        <v>15,11</v>
      </c>
      <c r="S159" s="11" t="s">
        <v>116</v>
      </c>
      <c r="T159" s="11" t="s">
        <v>117</v>
      </c>
      <c r="U159" s="12"/>
      <c r="V159" s="12"/>
      <c r="W159" s="12"/>
      <c r="X159" s="12"/>
      <c r="Y159" s="19" t="s">
        <v>226</v>
      </c>
      <c r="Z159" s="15" t="s">
        <v>158</v>
      </c>
    </row>
    <row r="160" ht="60.0" customHeight="1">
      <c r="A160" s="11">
        <v>521118.0</v>
      </c>
      <c r="B160" s="11" t="s">
        <v>357</v>
      </c>
      <c r="C160" s="11" t="s">
        <v>31</v>
      </c>
      <c r="D160" s="11" t="s">
        <v>179</v>
      </c>
      <c r="E160" s="11" t="s">
        <v>200</v>
      </c>
      <c r="F160" s="12" t="str">
        <f t="shared" si="1"/>
        <v>women-Bottoms-Skirts.svg</v>
      </c>
      <c r="G160" s="14" t="s">
        <v>358</v>
      </c>
      <c r="H160" s="15"/>
      <c r="I160" s="11" t="s">
        <v>357</v>
      </c>
      <c r="J160" s="17" t="s">
        <v>361</v>
      </c>
      <c r="K160" s="11">
        <v>21.0</v>
      </c>
      <c r="L160" s="11" t="s">
        <v>288</v>
      </c>
      <c r="M160" s="18">
        <f t="shared" si="2"/>
        <v>4.57</v>
      </c>
      <c r="N160" s="11" t="str">
        <f t="shared" si="3"/>
        <v>85,57</v>
      </c>
      <c r="O160" s="11" t="str">
        <f t="shared" si="4"/>
        <v>28,21</v>
      </c>
      <c r="P160" s="11" t="str">
        <f t="shared" si="5"/>
        <v>13,8</v>
      </c>
      <c r="Q160" s="11" t="str">
        <f t="shared" si="6"/>
        <v>34,19</v>
      </c>
      <c r="R160" s="11" t="str">
        <f t="shared" si="7"/>
        <v>10,9</v>
      </c>
      <c r="S160" s="11" t="s">
        <v>116</v>
      </c>
      <c r="T160" s="11" t="s">
        <v>117</v>
      </c>
      <c r="U160" s="12"/>
      <c r="V160" s="12"/>
      <c r="W160" s="12"/>
      <c r="X160" s="12"/>
      <c r="Y160" s="19" t="s">
        <v>390</v>
      </c>
      <c r="Z160" s="15" t="s">
        <v>825</v>
      </c>
    </row>
    <row r="161" ht="60.0" customHeight="1">
      <c r="A161" s="11">
        <v>421112.0</v>
      </c>
      <c r="B161" s="11" t="s">
        <v>561</v>
      </c>
      <c r="C161" s="11" t="s">
        <v>31</v>
      </c>
      <c r="D161" s="11" t="s">
        <v>179</v>
      </c>
      <c r="E161" s="11" t="s">
        <v>200</v>
      </c>
      <c r="F161" s="12" t="str">
        <f t="shared" si="1"/>
        <v>women-Bottoms-Skirts.svg</v>
      </c>
      <c r="G161" s="14" t="s">
        <v>562</v>
      </c>
      <c r="H161" s="15"/>
      <c r="I161" s="11" t="s">
        <v>561</v>
      </c>
      <c r="J161" s="17" t="s">
        <v>563</v>
      </c>
      <c r="K161" s="11">
        <v>21.0</v>
      </c>
      <c r="L161" s="11" t="s">
        <v>288</v>
      </c>
      <c r="M161" s="18">
        <f t="shared" si="2"/>
        <v>4</v>
      </c>
      <c r="N161" s="11" t="str">
        <f t="shared" si="3"/>
        <v>98,51</v>
      </c>
      <c r="O161" s="11" t="str">
        <f t="shared" si="4"/>
        <v>42,16</v>
      </c>
      <c r="P161" s="11" t="str">
        <f t="shared" si="5"/>
        <v>16,9</v>
      </c>
      <c r="Q161" s="11" t="str">
        <f t="shared" si="6"/>
        <v>32,19</v>
      </c>
      <c r="R161" s="11" t="str">
        <f t="shared" si="7"/>
        <v>8,7</v>
      </c>
      <c r="S161" s="11" t="s">
        <v>64</v>
      </c>
      <c r="T161" s="11" t="s">
        <v>173</v>
      </c>
      <c r="U161" s="12"/>
      <c r="V161" s="12"/>
      <c r="W161" s="12"/>
      <c r="X161" s="12"/>
      <c r="Y161" s="19" t="s">
        <v>302</v>
      </c>
      <c r="Z161" s="15" t="s">
        <v>826</v>
      </c>
    </row>
    <row r="162" ht="60.0" customHeight="1">
      <c r="A162" s="11">
        <v>530112.0</v>
      </c>
      <c r="B162" s="11" t="s">
        <v>626</v>
      </c>
      <c r="C162" s="11" t="s">
        <v>124</v>
      </c>
      <c r="D162" s="11" t="s">
        <v>32</v>
      </c>
      <c r="E162" s="11" t="s">
        <v>33</v>
      </c>
      <c r="F162" s="12" t="str">
        <f t="shared" si="1"/>
        <v>men-Tops-T-Shirts.svg</v>
      </c>
      <c r="G162" s="14" t="s">
        <v>627</v>
      </c>
      <c r="H162" s="15"/>
      <c r="I162" s="11" t="s">
        <v>626</v>
      </c>
      <c r="J162" s="17" t="s">
        <v>628</v>
      </c>
      <c r="K162" s="11">
        <v>30.0</v>
      </c>
      <c r="L162" s="11" t="s">
        <v>460</v>
      </c>
      <c r="M162" s="18">
        <f t="shared" si="2"/>
        <v>3.39</v>
      </c>
      <c r="N162" s="11" t="str">
        <f t="shared" si="3"/>
        <v>91,54</v>
      </c>
      <c r="O162" s="11" t="str">
        <f t="shared" si="4"/>
        <v>32,21</v>
      </c>
      <c r="P162" s="11" t="str">
        <f t="shared" si="5"/>
        <v>15,1</v>
      </c>
      <c r="Q162" s="11" t="str">
        <f t="shared" si="6"/>
        <v>29,15</v>
      </c>
      <c r="R162" s="11" t="str">
        <f t="shared" si="7"/>
        <v>15,17</v>
      </c>
      <c r="S162" s="11" t="s">
        <v>116</v>
      </c>
      <c r="T162" s="11" t="s">
        <v>117</v>
      </c>
      <c r="U162" s="12"/>
      <c r="V162" s="12"/>
      <c r="W162" s="12"/>
      <c r="X162" s="12"/>
      <c r="Y162" s="19" t="s">
        <v>316</v>
      </c>
      <c r="Z162" s="15" t="s">
        <v>827</v>
      </c>
    </row>
    <row r="163" ht="60.0" customHeight="1">
      <c r="A163" s="11">
        <v>431210.0</v>
      </c>
      <c r="B163" s="11" t="s">
        <v>277</v>
      </c>
      <c r="C163" s="11" t="s">
        <v>124</v>
      </c>
      <c r="D163" s="11" t="s">
        <v>179</v>
      </c>
      <c r="E163" s="11" t="s">
        <v>180</v>
      </c>
      <c r="F163" s="12" t="str">
        <f t="shared" si="1"/>
        <v>men-Bottoms-Jeans.svg</v>
      </c>
      <c r="G163" s="14" t="s">
        <v>280</v>
      </c>
      <c r="H163" s="15"/>
      <c r="I163" s="11" t="s">
        <v>277</v>
      </c>
      <c r="J163" s="17" t="s">
        <v>287</v>
      </c>
      <c r="K163" s="11">
        <v>31.0</v>
      </c>
      <c r="L163" s="11" t="s">
        <v>85</v>
      </c>
      <c r="M163" s="18">
        <f t="shared" si="2"/>
        <v>3.06</v>
      </c>
      <c r="N163" s="11" t="str">
        <f t="shared" si="3"/>
        <v>65,43</v>
      </c>
      <c r="O163" s="11" t="str">
        <f t="shared" si="4"/>
        <v>31,17</v>
      </c>
      <c r="P163" s="11" t="str">
        <f t="shared" si="5"/>
        <v>8,7</v>
      </c>
      <c r="Q163" s="11" t="str">
        <f t="shared" si="6"/>
        <v>15,11</v>
      </c>
      <c r="R163" s="11" t="str">
        <f t="shared" si="7"/>
        <v>11,8</v>
      </c>
      <c r="S163" s="11" t="s">
        <v>64</v>
      </c>
      <c r="T163" s="11" t="s">
        <v>173</v>
      </c>
      <c r="U163" s="12"/>
      <c r="V163" s="12"/>
      <c r="W163" s="12"/>
      <c r="X163" s="12"/>
      <c r="Y163" s="19" t="s">
        <v>316</v>
      </c>
      <c r="Z163" s="15" t="s">
        <v>828</v>
      </c>
    </row>
    <row r="164" ht="60.0" customHeight="1">
      <c r="A164" s="11">
        <v>520212.0</v>
      </c>
      <c r="B164" s="11" t="s">
        <v>499</v>
      </c>
      <c r="C164" s="11" t="s">
        <v>31</v>
      </c>
      <c r="D164" s="11" t="s">
        <v>32</v>
      </c>
      <c r="E164" s="11" t="s">
        <v>41</v>
      </c>
      <c r="F164" s="12" t="str">
        <f t="shared" si="1"/>
        <v>women-Tops-Shirts and Blouses.svg</v>
      </c>
      <c r="G164" s="14" t="s">
        <v>500</v>
      </c>
      <c r="H164" s="15"/>
      <c r="I164" s="11" t="s">
        <v>499</v>
      </c>
      <c r="J164" s="17" t="s">
        <v>501</v>
      </c>
      <c r="K164" s="11">
        <v>20.0</v>
      </c>
      <c r="L164" s="11" t="s">
        <v>91</v>
      </c>
      <c r="M164" s="18">
        <f t="shared" si="2"/>
        <v>3.08</v>
      </c>
      <c r="N164" s="11" t="str">
        <f t="shared" si="3"/>
        <v>66,58</v>
      </c>
      <c r="O164" s="11" t="str">
        <f t="shared" si="4"/>
        <v>21,23</v>
      </c>
      <c r="P164" s="11" t="str">
        <f t="shared" si="5"/>
        <v>5,1</v>
      </c>
      <c r="Q164" s="11" t="str">
        <f t="shared" si="6"/>
        <v>29,20</v>
      </c>
      <c r="R164" s="11" t="str">
        <f t="shared" si="7"/>
        <v>11,14</v>
      </c>
      <c r="S164" s="11" t="s">
        <v>116</v>
      </c>
      <c r="T164" s="11" t="s">
        <v>117</v>
      </c>
      <c r="U164" s="12"/>
      <c r="V164" s="12"/>
      <c r="W164" s="12"/>
      <c r="X164" s="12"/>
      <c r="Y164" s="19" t="s">
        <v>344</v>
      </c>
      <c r="Z164" s="15" t="s">
        <v>829</v>
      </c>
    </row>
    <row r="165" ht="60.0" customHeight="1">
      <c r="A165" s="11">
        <v>531120.0</v>
      </c>
      <c r="B165" s="11" t="s">
        <v>620</v>
      </c>
      <c r="C165" s="11" t="s">
        <v>124</v>
      </c>
      <c r="D165" s="11" t="s">
        <v>179</v>
      </c>
      <c r="E165" s="11" t="s">
        <v>319</v>
      </c>
      <c r="F165" s="12" t="str">
        <f t="shared" si="1"/>
        <v>men-Bottoms-Shorts.svg</v>
      </c>
      <c r="G165" s="14" t="s">
        <v>803</v>
      </c>
      <c r="H165" s="15"/>
      <c r="I165" s="11" t="s">
        <v>620</v>
      </c>
      <c r="J165" s="17" t="s">
        <v>804</v>
      </c>
      <c r="K165" s="11">
        <v>31.0</v>
      </c>
      <c r="L165" s="11" t="s">
        <v>152</v>
      </c>
      <c r="M165" s="18">
        <f t="shared" si="2"/>
        <v>3.25</v>
      </c>
      <c r="N165" s="11" t="str">
        <f t="shared" si="3"/>
        <v>76,55</v>
      </c>
      <c r="O165" s="11" t="str">
        <f t="shared" si="4"/>
        <v>43,12</v>
      </c>
      <c r="P165" s="11" t="str">
        <f t="shared" si="5"/>
        <v>8,3</v>
      </c>
      <c r="Q165" s="11" t="str">
        <f t="shared" si="6"/>
        <v>17,24</v>
      </c>
      <c r="R165" s="11" t="str">
        <f t="shared" si="7"/>
        <v>8,16</v>
      </c>
      <c r="S165" s="11" t="s">
        <v>116</v>
      </c>
      <c r="T165" s="11" t="s">
        <v>117</v>
      </c>
      <c r="U165" s="12"/>
      <c r="V165" s="12"/>
      <c r="W165" s="12"/>
      <c r="X165" s="12"/>
      <c r="Y165" s="19" t="s">
        <v>397</v>
      </c>
      <c r="Z165" s="15" t="s">
        <v>830</v>
      </c>
    </row>
    <row r="166" ht="60.0" customHeight="1">
      <c r="A166" s="11">
        <v>531216.0</v>
      </c>
      <c r="B166" s="11" t="s">
        <v>277</v>
      </c>
      <c r="C166" s="11" t="s">
        <v>124</v>
      </c>
      <c r="D166" s="11" t="s">
        <v>179</v>
      </c>
      <c r="E166" s="11" t="s">
        <v>180</v>
      </c>
      <c r="F166" s="12" t="str">
        <f t="shared" si="1"/>
        <v>men-Bottoms-Jeans.svg</v>
      </c>
      <c r="G166" s="24" t="s">
        <v>479</v>
      </c>
      <c r="H166" s="27"/>
      <c r="I166" s="11" t="s">
        <v>277</v>
      </c>
      <c r="J166" s="17" t="s">
        <v>484</v>
      </c>
      <c r="K166" s="11">
        <v>31.0</v>
      </c>
      <c r="L166" s="11" t="s">
        <v>51</v>
      </c>
      <c r="M166" s="18">
        <f t="shared" si="2"/>
        <v>4.62</v>
      </c>
      <c r="N166" s="11" t="str">
        <f t="shared" si="3"/>
        <v>71,37</v>
      </c>
      <c r="O166" s="11" t="str">
        <f t="shared" si="4"/>
        <v>13,16</v>
      </c>
      <c r="P166" s="11" t="str">
        <f t="shared" si="5"/>
        <v>16,2</v>
      </c>
      <c r="Q166" s="11" t="str">
        <f t="shared" si="6"/>
        <v>28,11</v>
      </c>
      <c r="R166" s="11" t="str">
        <f t="shared" si="7"/>
        <v>14,8</v>
      </c>
      <c r="S166" s="11" t="s">
        <v>116</v>
      </c>
      <c r="T166" s="11" t="s">
        <v>117</v>
      </c>
      <c r="U166" s="12"/>
      <c r="V166" s="12"/>
      <c r="W166" s="12"/>
      <c r="X166" s="12"/>
      <c r="Y166" s="19" t="s">
        <v>210</v>
      </c>
      <c r="Z166" s="27" t="s">
        <v>831</v>
      </c>
    </row>
    <row r="167" ht="60.0" customHeight="1">
      <c r="A167" s="11">
        <v>421110.0</v>
      </c>
      <c r="B167" s="11" t="s">
        <v>762</v>
      </c>
      <c r="C167" s="11" t="s">
        <v>31</v>
      </c>
      <c r="D167" s="11" t="s">
        <v>179</v>
      </c>
      <c r="E167" s="11" t="s">
        <v>200</v>
      </c>
      <c r="F167" s="12" t="str">
        <f t="shared" si="1"/>
        <v>women-Bottoms-Skirts.svg</v>
      </c>
      <c r="G167" s="14" t="s">
        <v>763</v>
      </c>
      <c r="H167" s="15"/>
      <c r="I167" s="11" t="s">
        <v>762</v>
      </c>
      <c r="J167" s="17" t="s">
        <v>764</v>
      </c>
      <c r="K167" s="11">
        <v>21.0</v>
      </c>
      <c r="L167" s="11" t="s">
        <v>288</v>
      </c>
      <c r="M167" s="18">
        <f t="shared" si="2"/>
        <v>4.66</v>
      </c>
      <c r="N167" s="11" t="str">
        <f t="shared" si="3"/>
        <v>61,56</v>
      </c>
      <c r="O167" s="11" t="str">
        <f t="shared" si="4"/>
        <v>28,19</v>
      </c>
      <c r="P167" s="11" t="str">
        <f t="shared" si="5"/>
        <v>7,5</v>
      </c>
      <c r="Q167" s="11" t="str">
        <f t="shared" si="6"/>
        <v>15,21</v>
      </c>
      <c r="R167" s="11" t="str">
        <f t="shared" si="7"/>
        <v>11,11</v>
      </c>
      <c r="S167" s="11" t="s">
        <v>64</v>
      </c>
      <c r="T167" s="11" t="s">
        <v>173</v>
      </c>
      <c r="U167" s="12"/>
      <c r="V167" s="12"/>
      <c r="W167" s="12"/>
      <c r="X167" s="12"/>
      <c r="Y167" s="19" t="s">
        <v>380</v>
      </c>
      <c r="Z167" s="15" t="s">
        <v>832</v>
      </c>
    </row>
    <row r="168" ht="60.0" customHeight="1">
      <c r="A168" s="11">
        <v>430116.0</v>
      </c>
      <c r="B168" s="11" t="s">
        <v>806</v>
      </c>
      <c r="C168" s="11" t="s">
        <v>124</v>
      </c>
      <c r="D168" s="11" t="s">
        <v>32</v>
      </c>
      <c r="E168" s="11" t="s">
        <v>33</v>
      </c>
      <c r="F168" s="12" t="str">
        <f t="shared" si="1"/>
        <v>men-Tops-T-Shirts.svg</v>
      </c>
      <c r="G168" s="14" t="s">
        <v>807</v>
      </c>
      <c r="H168" s="31"/>
      <c r="I168" s="11" t="s">
        <v>806</v>
      </c>
      <c r="J168" s="17" t="s">
        <v>808</v>
      </c>
      <c r="K168" s="11">
        <v>30.0</v>
      </c>
      <c r="L168" s="11" t="s">
        <v>51</v>
      </c>
      <c r="M168" s="18">
        <f t="shared" si="2"/>
        <v>3.34</v>
      </c>
      <c r="N168" s="11" t="str">
        <f t="shared" si="3"/>
        <v>61,71</v>
      </c>
      <c r="O168" s="11" t="str">
        <f t="shared" si="4"/>
        <v>33,21</v>
      </c>
      <c r="P168" s="11" t="str">
        <f t="shared" si="5"/>
        <v>3,15</v>
      </c>
      <c r="Q168" s="11" t="str">
        <f t="shared" si="6"/>
        <v>15,18</v>
      </c>
      <c r="R168" s="11" t="str">
        <f t="shared" si="7"/>
        <v>10,17</v>
      </c>
      <c r="S168" s="11" t="s">
        <v>64</v>
      </c>
      <c r="T168" s="11" t="s">
        <v>173</v>
      </c>
      <c r="U168" s="12"/>
      <c r="V168" s="12"/>
      <c r="W168" s="12"/>
      <c r="X168" s="12"/>
      <c r="Y168" s="19" t="s">
        <v>327</v>
      </c>
      <c r="Z168" s="31" t="s">
        <v>833</v>
      </c>
    </row>
    <row r="169" ht="60.0" customHeight="1">
      <c r="A169" s="11">
        <v>520113.0</v>
      </c>
      <c r="B169" s="11" t="s">
        <v>767</v>
      </c>
      <c r="C169" s="11" t="s">
        <v>31</v>
      </c>
      <c r="D169" s="11" t="s">
        <v>32</v>
      </c>
      <c r="E169" s="11" t="s">
        <v>33</v>
      </c>
      <c r="F169" s="12" t="str">
        <f t="shared" si="1"/>
        <v>women-Tops-T-Shirts.svg</v>
      </c>
      <c r="G169" s="14" t="s">
        <v>819</v>
      </c>
      <c r="H169" s="24" t="s">
        <v>834</v>
      </c>
      <c r="I169" s="11" t="s">
        <v>767</v>
      </c>
      <c r="J169" s="17" t="s">
        <v>835</v>
      </c>
      <c r="K169" s="11">
        <v>20.0</v>
      </c>
      <c r="L169" s="11" t="s">
        <v>85</v>
      </c>
      <c r="M169" s="18">
        <f t="shared" si="2"/>
        <v>4.37</v>
      </c>
      <c r="N169" s="11" t="str">
        <f t="shared" si="3"/>
        <v>45,59</v>
      </c>
      <c r="O169" s="11" t="str">
        <f t="shared" si="4"/>
        <v>20,15</v>
      </c>
      <c r="P169" s="11" t="str">
        <f t="shared" si="5"/>
        <v>2,4</v>
      </c>
      <c r="Q169" s="11" t="str">
        <f t="shared" si="6"/>
        <v>14,24</v>
      </c>
      <c r="R169" s="11" t="str">
        <f t="shared" si="7"/>
        <v>9,16</v>
      </c>
      <c r="S169" s="11" t="s">
        <v>116</v>
      </c>
      <c r="T169" s="11" t="s">
        <v>117</v>
      </c>
      <c r="U169" s="12"/>
      <c r="V169" s="12"/>
      <c r="W169" s="12"/>
      <c r="X169" s="12"/>
      <c r="Y169" s="19" t="s">
        <v>397</v>
      </c>
      <c r="Z169" s="15" t="s">
        <v>836</v>
      </c>
    </row>
    <row r="170">
      <c r="A170" s="5"/>
      <c r="B170" s="22"/>
      <c r="C170" s="5"/>
      <c r="D170" s="5"/>
      <c r="E170" s="5"/>
      <c r="F170" s="5"/>
      <c r="G170" s="5"/>
      <c r="H170" s="5"/>
      <c r="I170" s="22"/>
      <c r="J170" s="32"/>
      <c r="K170" s="5"/>
      <c r="L170" s="5"/>
      <c r="M170" s="5"/>
      <c r="N170" s="5"/>
      <c r="O170" s="5"/>
      <c r="P170" s="5"/>
      <c r="Q170" s="5"/>
      <c r="R170" s="5"/>
      <c r="S170" s="5"/>
      <c r="T170" s="5"/>
      <c r="U170" s="5"/>
      <c r="V170" s="5"/>
      <c r="W170" s="5"/>
      <c r="X170" s="5"/>
      <c r="Z170" s="5"/>
    </row>
    <row r="171">
      <c r="A171" s="5"/>
      <c r="B171" s="22"/>
      <c r="C171" s="5"/>
      <c r="D171" s="5"/>
      <c r="E171" s="5"/>
      <c r="F171" s="5"/>
      <c r="G171" s="5"/>
      <c r="H171" s="5"/>
      <c r="I171" s="22"/>
      <c r="J171" s="32"/>
      <c r="K171" s="5"/>
      <c r="L171" s="5"/>
      <c r="M171" s="5"/>
      <c r="N171" s="5"/>
      <c r="O171" s="5"/>
      <c r="P171" s="5"/>
      <c r="Q171" s="5"/>
      <c r="R171" s="5"/>
      <c r="S171" s="5"/>
      <c r="T171" s="5"/>
      <c r="U171" s="5"/>
      <c r="V171" s="5"/>
      <c r="W171" s="5"/>
      <c r="X171" s="5"/>
      <c r="Z171" s="5"/>
    </row>
    <row r="172">
      <c r="A172" s="5"/>
      <c r="B172" s="22"/>
      <c r="C172" s="5"/>
      <c r="D172" s="5"/>
      <c r="E172" s="5"/>
      <c r="F172" s="5"/>
      <c r="G172" s="5"/>
      <c r="H172" s="5"/>
      <c r="I172" s="22"/>
      <c r="J172" s="32"/>
      <c r="K172" s="5"/>
      <c r="L172" s="5"/>
      <c r="M172" s="5"/>
      <c r="N172" s="5"/>
      <c r="O172" s="5"/>
      <c r="P172" s="5"/>
      <c r="Q172" s="5"/>
      <c r="R172" s="5"/>
      <c r="S172" s="5"/>
      <c r="T172" s="5"/>
      <c r="U172" s="5"/>
      <c r="V172" s="5"/>
      <c r="W172" s="5"/>
      <c r="X172" s="5"/>
      <c r="Z172" s="5"/>
    </row>
    <row r="173">
      <c r="A173" s="5"/>
      <c r="B173" s="22"/>
      <c r="C173" s="5"/>
      <c r="D173" s="5"/>
      <c r="E173" s="5"/>
      <c r="F173" s="5"/>
      <c r="G173" s="5"/>
      <c r="H173" s="5"/>
      <c r="I173" s="22"/>
      <c r="J173" s="32"/>
      <c r="K173" s="5"/>
      <c r="L173" s="5"/>
      <c r="M173" s="5"/>
      <c r="N173" s="5"/>
      <c r="O173" s="5"/>
      <c r="P173" s="5"/>
      <c r="Q173" s="5"/>
      <c r="R173" s="5"/>
      <c r="S173" s="5"/>
      <c r="T173" s="5"/>
      <c r="U173" s="5"/>
      <c r="V173" s="5"/>
      <c r="W173" s="5"/>
      <c r="X173" s="5"/>
      <c r="Z173" s="5"/>
    </row>
    <row r="174">
      <c r="A174" s="5"/>
      <c r="B174" s="5"/>
      <c r="C174" s="5"/>
      <c r="D174" s="5"/>
      <c r="E174" s="5"/>
      <c r="F174" s="5"/>
      <c r="G174" s="5"/>
      <c r="H174" s="5"/>
      <c r="I174" s="5"/>
      <c r="J174" s="32"/>
      <c r="K174" s="5"/>
      <c r="L174" s="5"/>
      <c r="M174" s="5"/>
      <c r="N174" s="5"/>
      <c r="O174" s="5"/>
      <c r="P174" s="5"/>
      <c r="Q174" s="5"/>
      <c r="R174" s="5"/>
      <c r="S174" s="5"/>
      <c r="T174" s="5"/>
      <c r="U174" s="5"/>
      <c r="V174" s="5"/>
      <c r="W174" s="5"/>
      <c r="X174" s="5"/>
      <c r="Z174" s="5"/>
    </row>
    <row r="175">
      <c r="A175" s="5"/>
      <c r="B175" s="5"/>
      <c r="C175" s="5"/>
      <c r="D175" s="5"/>
      <c r="E175" s="5"/>
      <c r="F175" s="5"/>
      <c r="G175" s="5"/>
      <c r="H175" s="5"/>
      <c r="I175" s="5"/>
      <c r="J175" s="32"/>
      <c r="K175" s="5"/>
      <c r="L175" s="5"/>
      <c r="M175" s="5"/>
      <c r="N175" s="5"/>
      <c r="O175" s="5"/>
      <c r="P175" s="5"/>
      <c r="Q175" s="5"/>
      <c r="R175" s="5"/>
      <c r="S175" s="5"/>
      <c r="T175" s="5"/>
      <c r="U175" s="5"/>
      <c r="V175" s="5"/>
      <c r="W175" s="5"/>
      <c r="X175" s="5"/>
      <c r="Z175" s="5"/>
    </row>
    <row r="176">
      <c r="A176" s="5"/>
      <c r="B176" s="5"/>
      <c r="C176" s="5"/>
      <c r="D176" s="5"/>
      <c r="E176" s="5"/>
      <c r="F176" s="5"/>
      <c r="G176" s="5"/>
      <c r="H176" s="5"/>
      <c r="I176" s="5"/>
      <c r="J176" s="32"/>
      <c r="K176" s="5"/>
      <c r="L176" s="5"/>
      <c r="M176" s="5"/>
      <c r="N176" s="5"/>
      <c r="O176" s="5"/>
      <c r="P176" s="5"/>
      <c r="Q176" s="5"/>
      <c r="R176" s="5"/>
      <c r="S176" s="5"/>
      <c r="T176" s="5"/>
      <c r="U176" s="5"/>
      <c r="V176" s="5"/>
      <c r="W176" s="5"/>
      <c r="X176" s="5"/>
      <c r="Z176" s="5"/>
    </row>
    <row r="177">
      <c r="A177" s="5"/>
      <c r="B177" s="5"/>
      <c r="C177" s="5"/>
      <c r="D177" s="5"/>
      <c r="E177" s="5"/>
      <c r="F177" s="5"/>
      <c r="G177" s="5"/>
      <c r="H177" s="5"/>
      <c r="I177" s="5"/>
      <c r="J177" s="32"/>
      <c r="K177" s="5"/>
      <c r="L177" s="5"/>
      <c r="M177" s="5"/>
      <c r="N177" s="5"/>
      <c r="O177" s="5"/>
      <c r="P177" s="5"/>
      <c r="Q177" s="5"/>
      <c r="R177" s="5"/>
      <c r="S177" s="5"/>
      <c r="T177" s="5"/>
      <c r="U177" s="5"/>
      <c r="V177" s="5"/>
      <c r="W177" s="5"/>
      <c r="X177" s="5"/>
      <c r="Z177" s="5"/>
    </row>
    <row r="178">
      <c r="A178" s="5"/>
      <c r="B178" s="5"/>
      <c r="C178" s="5"/>
      <c r="D178" s="5"/>
      <c r="E178" s="5"/>
      <c r="F178" s="5"/>
      <c r="G178" s="5"/>
      <c r="H178" s="5"/>
      <c r="I178" s="5"/>
      <c r="J178" s="32"/>
      <c r="K178" s="5"/>
      <c r="L178" s="5"/>
      <c r="M178" s="5"/>
      <c r="N178" s="5"/>
      <c r="O178" s="5"/>
      <c r="P178" s="5"/>
      <c r="Q178" s="5"/>
      <c r="R178" s="5"/>
      <c r="S178" s="5"/>
      <c r="T178" s="5"/>
      <c r="U178" s="5"/>
      <c r="V178" s="5"/>
      <c r="W178" s="5"/>
      <c r="X178" s="5"/>
      <c r="Z178" s="5"/>
    </row>
    <row r="179">
      <c r="A179" s="5"/>
      <c r="B179" s="5"/>
      <c r="C179" s="5"/>
      <c r="D179" s="5"/>
      <c r="E179" s="5"/>
      <c r="F179" s="5"/>
      <c r="G179" s="5"/>
      <c r="H179" s="5"/>
      <c r="I179" s="5"/>
      <c r="J179" s="32"/>
      <c r="K179" s="5"/>
      <c r="L179" s="5"/>
      <c r="M179" s="5"/>
      <c r="N179" s="5"/>
      <c r="O179" s="5"/>
      <c r="P179" s="5"/>
      <c r="Q179" s="5"/>
      <c r="R179" s="5"/>
      <c r="S179" s="5"/>
      <c r="T179" s="5"/>
      <c r="U179" s="5"/>
      <c r="V179" s="5"/>
      <c r="W179" s="5"/>
      <c r="X179" s="5"/>
      <c r="Z179" s="5"/>
    </row>
    <row r="180">
      <c r="A180" s="5"/>
      <c r="B180" s="5"/>
      <c r="C180" s="5"/>
      <c r="D180" s="5"/>
      <c r="E180" s="5"/>
      <c r="F180" s="5"/>
      <c r="G180" s="5"/>
      <c r="H180" s="5"/>
      <c r="I180" s="5"/>
      <c r="J180" s="32"/>
      <c r="K180" s="5"/>
      <c r="L180" s="5"/>
      <c r="M180" s="5"/>
      <c r="N180" s="5"/>
      <c r="O180" s="5"/>
      <c r="P180" s="5"/>
      <c r="Q180" s="5"/>
      <c r="R180" s="5"/>
      <c r="S180" s="5"/>
      <c r="T180" s="5"/>
      <c r="U180" s="5"/>
      <c r="V180" s="5"/>
      <c r="W180" s="5"/>
      <c r="X180" s="5"/>
      <c r="Z180" s="5"/>
    </row>
    <row r="181">
      <c r="A181" s="5"/>
      <c r="B181" s="5"/>
      <c r="C181" s="5"/>
      <c r="D181" s="5"/>
      <c r="E181" s="5"/>
      <c r="F181" s="5"/>
      <c r="G181" s="5"/>
      <c r="H181" s="5"/>
      <c r="I181" s="5"/>
      <c r="J181" s="32"/>
      <c r="K181" s="5"/>
      <c r="L181" s="5"/>
      <c r="M181" s="5"/>
      <c r="N181" s="5"/>
      <c r="O181" s="5"/>
      <c r="P181" s="5"/>
      <c r="Q181" s="5"/>
      <c r="R181" s="5"/>
      <c r="S181" s="5"/>
      <c r="T181" s="5"/>
      <c r="U181" s="5"/>
      <c r="V181" s="5"/>
      <c r="W181" s="5"/>
      <c r="X181" s="5"/>
      <c r="Z181" s="5"/>
    </row>
    <row r="182">
      <c r="A182" s="5"/>
      <c r="B182" s="5"/>
      <c r="C182" s="5"/>
      <c r="D182" s="5"/>
      <c r="E182" s="5"/>
      <c r="F182" s="5"/>
      <c r="G182" s="5"/>
      <c r="H182" s="5"/>
      <c r="I182" s="5"/>
      <c r="J182" s="32"/>
      <c r="K182" s="5"/>
      <c r="L182" s="5"/>
      <c r="M182" s="5"/>
      <c r="N182" s="5"/>
      <c r="O182" s="5"/>
      <c r="P182" s="5"/>
      <c r="Q182" s="5"/>
      <c r="R182" s="5"/>
      <c r="S182" s="5"/>
      <c r="T182" s="5"/>
      <c r="U182" s="5"/>
      <c r="V182" s="5"/>
      <c r="W182" s="5"/>
      <c r="X182" s="5"/>
      <c r="Z182" s="5"/>
    </row>
    <row r="183">
      <c r="A183" s="5"/>
      <c r="B183" s="5"/>
      <c r="C183" s="5"/>
      <c r="D183" s="5"/>
      <c r="E183" s="5"/>
      <c r="F183" s="5"/>
      <c r="G183" s="5"/>
      <c r="H183" s="5"/>
      <c r="I183" s="5"/>
      <c r="J183" s="32"/>
      <c r="K183" s="5"/>
      <c r="L183" s="5"/>
      <c r="M183" s="5"/>
      <c r="N183" s="5"/>
      <c r="O183" s="5"/>
      <c r="P183" s="5"/>
      <c r="Q183" s="5"/>
      <c r="R183" s="5"/>
      <c r="S183" s="5"/>
      <c r="T183" s="5"/>
      <c r="U183" s="5"/>
      <c r="V183" s="5"/>
      <c r="W183" s="5"/>
      <c r="X183" s="5"/>
      <c r="Z183" s="5"/>
    </row>
    <row r="184">
      <c r="A184" s="5"/>
      <c r="B184" s="5"/>
      <c r="C184" s="5"/>
      <c r="D184" s="5"/>
      <c r="E184" s="5"/>
      <c r="F184" s="5"/>
      <c r="G184" s="5"/>
      <c r="H184" s="5"/>
      <c r="I184" s="5"/>
      <c r="J184" s="32"/>
      <c r="K184" s="5"/>
      <c r="L184" s="5"/>
      <c r="M184" s="5"/>
      <c r="N184" s="5"/>
      <c r="O184" s="5"/>
      <c r="P184" s="5"/>
      <c r="Q184" s="5"/>
      <c r="R184" s="5"/>
      <c r="S184" s="5"/>
      <c r="T184" s="5"/>
      <c r="U184" s="5"/>
      <c r="V184" s="5"/>
      <c r="W184" s="5"/>
      <c r="X184" s="5"/>
      <c r="Z184" s="5"/>
    </row>
    <row r="185">
      <c r="A185" s="5"/>
      <c r="B185" s="5"/>
      <c r="C185" s="5"/>
      <c r="D185" s="5"/>
      <c r="E185" s="5"/>
      <c r="F185" s="5"/>
      <c r="G185" s="5"/>
      <c r="H185" s="5"/>
      <c r="I185" s="5"/>
      <c r="J185" s="32"/>
      <c r="K185" s="5"/>
      <c r="L185" s="5"/>
      <c r="M185" s="5"/>
      <c r="N185" s="5"/>
      <c r="O185" s="5"/>
      <c r="P185" s="5"/>
      <c r="Q185" s="5"/>
      <c r="R185" s="5"/>
      <c r="S185" s="5"/>
      <c r="T185" s="5"/>
      <c r="U185" s="5"/>
      <c r="V185" s="5"/>
      <c r="W185" s="5"/>
      <c r="X185" s="5"/>
      <c r="Z185" s="5"/>
    </row>
    <row r="186">
      <c r="A186" s="5"/>
      <c r="B186" s="5"/>
      <c r="C186" s="5"/>
      <c r="D186" s="5"/>
      <c r="E186" s="5"/>
      <c r="F186" s="5"/>
      <c r="G186" s="5"/>
      <c r="H186" s="5"/>
      <c r="I186" s="5"/>
      <c r="J186" s="32"/>
      <c r="K186" s="5"/>
      <c r="L186" s="5"/>
      <c r="M186" s="5"/>
      <c r="N186" s="5"/>
      <c r="O186" s="5"/>
      <c r="P186" s="5"/>
      <c r="Q186" s="5"/>
      <c r="R186" s="5"/>
      <c r="S186" s="5"/>
      <c r="T186" s="5"/>
      <c r="U186" s="5"/>
      <c r="V186" s="5"/>
      <c r="W186" s="5"/>
      <c r="X186" s="5"/>
      <c r="Z186" s="5"/>
    </row>
    <row r="187">
      <c r="A187" s="5"/>
      <c r="B187" s="5"/>
      <c r="C187" s="5"/>
      <c r="D187" s="5"/>
      <c r="E187" s="5"/>
      <c r="F187" s="5"/>
      <c r="G187" s="5"/>
      <c r="H187" s="5"/>
      <c r="I187" s="5"/>
      <c r="J187" s="32"/>
      <c r="K187" s="5"/>
      <c r="L187" s="5"/>
      <c r="M187" s="5"/>
      <c r="N187" s="5"/>
      <c r="O187" s="5"/>
      <c r="P187" s="5"/>
      <c r="Q187" s="5"/>
      <c r="R187" s="5"/>
      <c r="S187" s="5"/>
      <c r="T187" s="5"/>
      <c r="U187" s="5"/>
      <c r="V187" s="5"/>
      <c r="W187" s="5"/>
      <c r="X187" s="5"/>
      <c r="Z187" s="5"/>
    </row>
    <row r="188">
      <c r="A188" s="5"/>
      <c r="B188" s="5"/>
      <c r="C188" s="5"/>
      <c r="D188" s="5"/>
      <c r="E188" s="5"/>
      <c r="F188" s="5"/>
      <c r="G188" s="5"/>
      <c r="H188" s="5"/>
      <c r="I188" s="5"/>
      <c r="J188" s="32"/>
      <c r="K188" s="5"/>
      <c r="L188" s="5"/>
      <c r="M188" s="5"/>
      <c r="N188" s="5"/>
      <c r="O188" s="5"/>
      <c r="P188" s="5"/>
      <c r="Q188" s="5"/>
      <c r="R188" s="5"/>
      <c r="S188" s="5"/>
      <c r="T188" s="5"/>
      <c r="U188" s="5"/>
      <c r="V188" s="5"/>
      <c r="W188" s="5"/>
      <c r="X188" s="5"/>
      <c r="Z188" s="5"/>
    </row>
    <row r="189">
      <c r="A189" s="5"/>
      <c r="B189" s="5"/>
      <c r="C189" s="5"/>
      <c r="D189" s="5"/>
      <c r="E189" s="5"/>
      <c r="F189" s="5"/>
      <c r="G189" s="5"/>
      <c r="H189" s="5"/>
      <c r="I189" s="5"/>
      <c r="J189" s="32"/>
      <c r="K189" s="5"/>
      <c r="L189" s="5"/>
      <c r="M189" s="5"/>
      <c r="N189" s="5"/>
      <c r="O189" s="5"/>
      <c r="P189" s="5"/>
      <c r="Q189" s="5"/>
      <c r="R189" s="5"/>
      <c r="S189" s="5"/>
      <c r="T189" s="5"/>
      <c r="U189" s="5"/>
      <c r="V189" s="5"/>
      <c r="W189" s="5"/>
      <c r="X189" s="5"/>
      <c r="Z189" s="5"/>
    </row>
    <row r="190">
      <c r="A190" s="5"/>
      <c r="B190" s="5"/>
      <c r="C190" s="5"/>
      <c r="D190" s="5"/>
      <c r="E190" s="5"/>
      <c r="F190" s="5"/>
      <c r="G190" s="5"/>
      <c r="H190" s="5"/>
      <c r="I190" s="5"/>
      <c r="J190" s="32"/>
      <c r="K190" s="5"/>
      <c r="L190" s="5"/>
      <c r="M190" s="5"/>
      <c r="N190" s="5"/>
      <c r="O190" s="5"/>
      <c r="P190" s="5"/>
      <c r="Q190" s="5"/>
      <c r="R190" s="5"/>
      <c r="S190" s="5"/>
      <c r="T190" s="5"/>
      <c r="U190" s="5"/>
      <c r="V190" s="5"/>
      <c r="W190" s="5"/>
      <c r="X190" s="5"/>
      <c r="Z190" s="5"/>
    </row>
    <row r="191">
      <c r="A191" s="5"/>
      <c r="B191" s="5"/>
      <c r="C191" s="5"/>
      <c r="D191" s="5"/>
      <c r="E191" s="5"/>
      <c r="F191" s="5"/>
      <c r="G191" s="5"/>
      <c r="H191" s="5"/>
      <c r="I191" s="5"/>
      <c r="J191" s="32"/>
      <c r="K191" s="5"/>
      <c r="L191" s="5"/>
      <c r="M191" s="5"/>
      <c r="N191" s="5"/>
      <c r="O191" s="5"/>
      <c r="P191" s="5"/>
      <c r="Q191" s="5"/>
      <c r="R191" s="5"/>
      <c r="S191" s="5"/>
      <c r="T191" s="5"/>
      <c r="U191" s="5"/>
      <c r="V191" s="5"/>
      <c r="W191" s="5"/>
      <c r="X191" s="5"/>
      <c r="Z191" s="5"/>
    </row>
    <row r="192">
      <c r="A192" s="5"/>
      <c r="B192" s="5"/>
      <c r="C192" s="5"/>
      <c r="D192" s="5"/>
      <c r="E192" s="5"/>
      <c r="F192" s="5"/>
      <c r="G192" s="5"/>
      <c r="H192" s="5"/>
      <c r="I192" s="5"/>
      <c r="J192" s="32"/>
      <c r="K192" s="5"/>
      <c r="L192" s="5"/>
      <c r="M192" s="5"/>
      <c r="N192" s="5"/>
      <c r="O192" s="5"/>
      <c r="P192" s="5"/>
      <c r="Q192" s="5"/>
      <c r="R192" s="5"/>
      <c r="S192" s="5"/>
      <c r="T192" s="5"/>
      <c r="U192" s="5"/>
      <c r="V192" s="5"/>
      <c r="W192" s="5"/>
      <c r="X192" s="5"/>
      <c r="Z192" s="5"/>
    </row>
    <row r="193">
      <c r="A193" s="5"/>
      <c r="B193" s="5"/>
      <c r="C193" s="5"/>
      <c r="D193" s="5"/>
      <c r="E193" s="5"/>
      <c r="F193" s="5"/>
      <c r="G193" s="5"/>
      <c r="H193" s="5"/>
      <c r="I193" s="5"/>
      <c r="J193" s="32"/>
      <c r="K193" s="5"/>
      <c r="L193" s="5"/>
      <c r="M193" s="5"/>
      <c r="N193" s="5"/>
      <c r="O193" s="5"/>
      <c r="P193" s="5"/>
      <c r="Q193" s="5"/>
      <c r="R193" s="5"/>
      <c r="S193" s="5"/>
      <c r="T193" s="5"/>
      <c r="U193" s="5"/>
      <c r="V193" s="5"/>
      <c r="W193" s="5"/>
      <c r="X193" s="5"/>
      <c r="Z193" s="5"/>
    </row>
    <row r="194">
      <c r="A194" s="5"/>
      <c r="B194" s="5"/>
      <c r="C194" s="5"/>
      <c r="D194" s="5"/>
      <c r="E194" s="5"/>
      <c r="F194" s="5"/>
      <c r="G194" s="5"/>
      <c r="H194" s="5"/>
      <c r="I194" s="5"/>
      <c r="J194" s="32"/>
      <c r="K194" s="5"/>
      <c r="L194" s="5"/>
      <c r="M194" s="5"/>
      <c r="N194" s="5"/>
      <c r="O194" s="5"/>
      <c r="P194" s="5"/>
      <c r="Q194" s="5"/>
      <c r="R194" s="5"/>
      <c r="S194" s="5"/>
      <c r="T194" s="5"/>
      <c r="U194" s="5"/>
      <c r="V194" s="5"/>
      <c r="W194" s="5"/>
      <c r="X194" s="5"/>
      <c r="Z194" s="5"/>
    </row>
    <row r="195">
      <c r="A195" s="5"/>
      <c r="B195" s="5"/>
      <c r="C195" s="5"/>
      <c r="D195" s="5"/>
      <c r="E195" s="5"/>
      <c r="F195" s="5"/>
      <c r="G195" s="5"/>
      <c r="H195" s="5"/>
      <c r="I195" s="5"/>
      <c r="J195" s="32"/>
      <c r="K195" s="5"/>
      <c r="L195" s="5"/>
      <c r="M195" s="5"/>
      <c r="N195" s="5"/>
      <c r="O195" s="5"/>
      <c r="P195" s="5"/>
      <c r="Q195" s="5"/>
      <c r="R195" s="5"/>
      <c r="S195" s="5"/>
      <c r="T195" s="5"/>
      <c r="U195" s="5"/>
      <c r="V195" s="5"/>
      <c r="W195" s="5"/>
      <c r="X195" s="5"/>
      <c r="Z195" s="5"/>
    </row>
    <row r="196">
      <c r="A196" s="5"/>
      <c r="B196" s="5"/>
      <c r="C196" s="5"/>
      <c r="D196" s="5"/>
      <c r="E196" s="5"/>
      <c r="F196" s="5"/>
      <c r="G196" s="5"/>
      <c r="H196" s="5"/>
      <c r="I196" s="5"/>
      <c r="J196" s="32"/>
      <c r="K196" s="5"/>
      <c r="L196" s="5"/>
      <c r="M196" s="5"/>
      <c r="N196" s="5"/>
      <c r="O196" s="5"/>
      <c r="P196" s="5"/>
      <c r="Q196" s="5"/>
      <c r="R196" s="5"/>
      <c r="S196" s="5"/>
      <c r="T196" s="5"/>
      <c r="U196" s="5"/>
      <c r="V196" s="5"/>
      <c r="W196" s="5"/>
      <c r="X196" s="5"/>
      <c r="Z196" s="5"/>
    </row>
    <row r="197">
      <c r="A197" s="5"/>
      <c r="B197" s="5"/>
      <c r="C197" s="5"/>
      <c r="D197" s="5"/>
      <c r="E197" s="5"/>
      <c r="F197" s="5"/>
      <c r="G197" s="5"/>
      <c r="H197" s="5"/>
      <c r="I197" s="5"/>
      <c r="J197" s="32"/>
      <c r="K197" s="5"/>
      <c r="L197" s="5"/>
      <c r="M197" s="5"/>
      <c r="N197" s="5"/>
      <c r="O197" s="5"/>
      <c r="P197" s="5"/>
      <c r="Q197" s="5"/>
      <c r="R197" s="5"/>
      <c r="S197" s="5"/>
      <c r="T197" s="5"/>
      <c r="U197" s="5"/>
      <c r="V197" s="5"/>
      <c r="W197" s="5"/>
      <c r="X197" s="5"/>
      <c r="Z197" s="5"/>
    </row>
    <row r="198">
      <c r="A198" s="5"/>
      <c r="B198" s="5"/>
      <c r="C198" s="5"/>
      <c r="D198" s="5"/>
      <c r="E198" s="5"/>
      <c r="F198" s="5"/>
      <c r="G198" s="5"/>
      <c r="H198" s="5"/>
      <c r="I198" s="5"/>
      <c r="J198" s="32"/>
      <c r="K198" s="5"/>
      <c r="L198" s="5"/>
      <c r="M198" s="5"/>
      <c r="N198" s="5"/>
      <c r="O198" s="5"/>
      <c r="P198" s="5"/>
      <c r="Q198" s="5"/>
      <c r="R198" s="5"/>
      <c r="S198" s="5"/>
      <c r="T198" s="5"/>
      <c r="U198" s="5"/>
      <c r="V198" s="5"/>
      <c r="W198" s="5"/>
      <c r="X198" s="5"/>
      <c r="Z198" s="5"/>
    </row>
    <row r="199">
      <c r="A199" s="5"/>
      <c r="B199" s="5"/>
      <c r="C199" s="5"/>
      <c r="D199" s="5"/>
      <c r="E199" s="5"/>
      <c r="F199" s="5"/>
      <c r="G199" s="5"/>
      <c r="H199" s="5"/>
      <c r="I199" s="5"/>
      <c r="J199" s="32"/>
      <c r="K199" s="5"/>
      <c r="L199" s="5"/>
      <c r="M199" s="5"/>
      <c r="N199" s="5"/>
      <c r="O199" s="5"/>
      <c r="P199" s="5"/>
      <c r="Q199" s="5"/>
      <c r="R199" s="5"/>
      <c r="S199" s="5"/>
      <c r="T199" s="5"/>
      <c r="U199" s="5"/>
      <c r="V199" s="5"/>
      <c r="W199" s="5"/>
      <c r="X199" s="5"/>
      <c r="Z199" s="5"/>
    </row>
    <row r="200">
      <c r="A200" s="5"/>
      <c r="B200" s="5"/>
      <c r="C200" s="5"/>
      <c r="D200" s="5"/>
      <c r="E200" s="5"/>
      <c r="F200" s="5"/>
      <c r="G200" s="5"/>
      <c r="H200" s="5"/>
      <c r="I200" s="5"/>
      <c r="J200" s="32"/>
      <c r="K200" s="5"/>
      <c r="L200" s="5"/>
      <c r="M200" s="5"/>
      <c r="N200" s="5"/>
      <c r="O200" s="5"/>
      <c r="P200" s="5"/>
      <c r="Q200" s="5"/>
      <c r="R200" s="5"/>
      <c r="S200" s="5"/>
      <c r="T200" s="5"/>
      <c r="U200" s="5"/>
      <c r="V200" s="5"/>
      <c r="W200" s="5"/>
      <c r="X200" s="5"/>
      <c r="Z200" s="5"/>
    </row>
    <row r="201">
      <c r="A201" s="5"/>
      <c r="B201" s="5"/>
      <c r="C201" s="5"/>
      <c r="D201" s="5"/>
      <c r="E201" s="5"/>
      <c r="F201" s="5"/>
      <c r="G201" s="5"/>
      <c r="H201" s="5"/>
      <c r="I201" s="5"/>
      <c r="J201" s="32"/>
      <c r="K201" s="5"/>
      <c r="L201" s="5"/>
      <c r="M201" s="5"/>
      <c r="N201" s="5"/>
      <c r="O201" s="5"/>
      <c r="P201" s="5"/>
      <c r="Q201" s="5"/>
      <c r="R201" s="5"/>
      <c r="S201" s="5"/>
      <c r="T201" s="5"/>
      <c r="U201" s="5"/>
      <c r="V201" s="5"/>
      <c r="W201" s="5"/>
      <c r="X201" s="5"/>
      <c r="Z201" s="5"/>
    </row>
    <row r="202">
      <c r="A202" s="5"/>
      <c r="B202" s="5"/>
      <c r="C202" s="5"/>
      <c r="D202" s="5"/>
      <c r="E202" s="5"/>
      <c r="F202" s="5"/>
      <c r="G202" s="5"/>
      <c r="H202" s="5"/>
      <c r="I202" s="5"/>
      <c r="J202" s="32"/>
      <c r="K202" s="5"/>
      <c r="L202" s="5"/>
      <c r="M202" s="5"/>
      <c r="N202" s="5"/>
      <c r="O202" s="5"/>
      <c r="P202" s="5"/>
      <c r="Q202" s="5"/>
      <c r="R202" s="5"/>
      <c r="S202" s="5"/>
      <c r="T202" s="5"/>
      <c r="U202" s="5"/>
      <c r="V202" s="5"/>
      <c r="W202" s="5"/>
      <c r="X202" s="5"/>
      <c r="Z202" s="5"/>
    </row>
    <row r="203">
      <c r="A203" s="5"/>
      <c r="B203" s="5"/>
      <c r="C203" s="5"/>
      <c r="D203" s="5"/>
      <c r="E203" s="5"/>
      <c r="F203" s="5"/>
      <c r="G203" s="5"/>
      <c r="H203" s="5"/>
      <c r="I203" s="5"/>
      <c r="J203" s="32"/>
      <c r="K203" s="5"/>
      <c r="L203" s="5"/>
      <c r="M203" s="5"/>
      <c r="N203" s="5"/>
      <c r="O203" s="5"/>
      <c r="P203" s="5"/>
      <c r="Q203" s="5"/>
      <c r="R203" s="5"/>
      <c r="S203" s="5"/>
      <c r="T203" s="5"/>
      <c r="U203" s="5"/>
      <c r="V203" s="5"/>
      <c r="W203" s="5"/>
      <c r="X203" s="5"/>
      <c r="Z203" s="5"/>
    </row>
    <row r="204">
      <c r="A204" s="5"/>
      <c r="B204" s="5"/>
      <c r="C204" s="5"/>
      <c r="D204" s="5"/>
      <c r="E204" s="5"/>
      <c r="F204" s="5"/>
      <c r="G204" s="5"/>
      <c r="H204" s="5"/>
      <c r="I204" s="5"/>
      <c r="J204" s="32"/>
      <c r="K204" s="5"/>
      <c r="L204" s="5"/>
      <c r="M204" s="5"/>
      <c r="N204" s="5"/>
      <c r="O204" s="5"/>
      <c r="P204" s="5"/>
      <c r="Q204" s="5"/>
      <c r="R204" s="5"/>
      <c r="S204" s="5"/>
      <c r="T204" s="5"/>
      <c r="U204" s="5"/>
      <c r="V204" s="5"/>
      <c r="W204" s="5"/>
      <c r="X204" s="5"/>
      <c r="Z204" s="5"/>
    </row>
    <row r="205">
      <c r="A205" s="5"/>
      <c r="B205" s="5"/>
      <c r="C205" s="5"/>
      <c r="D205" s="5"/>
      <c r="E205" s="5"/>
      <c r="F205" s="5"/>
      <c r="G205" s="5"/>
      <c r="H205" s="5"/>
      <c r="I205" s="5"/>
      <c r="J205" s="32"/>
      <c r="K205" s="5"/>
      <c r="L205" s="5"/>
      <c r="M205" s="5"/>
      <c r="N205" s="5"/>
      <c r="O205" s="5"/>
      <c r="P205" s="5"/>
      <c r="Q205" s="5"/>
      <c r="R205" s="5"/>
      <c r="S205" s="5"/>
      <c r="T205" s="5"/>
      <c r="U205" s="5"/>
      <c r="V205" s="5"/>
      <c r="W205" s="5"/>
      <c r="X205" s="5"/>
      <c r="Z205" s="5"/>
    </row>
    <row r="206">
      <c r="A206" s="5"/>
      <c r="B206" s="5"/>
      <c r="C206" s="5"/>
      <c r="D206" s="5"/>
      <c r="E206" s="5"/>
      <c r="F206" s="5"/>
      <c r="G206" s="5"/>
      <c r="H206" s="5"/>
      <c r="I206" s="5"/>
      <c r="J206" s="32"/>
      <c r="K206" s="5"/>
      <c r="L206" s="5"/>
      <c r="M206" s="5"/>
      <c r="N206" s="5"/>
      <c r="O206" s="5"/>
      <c r="P206" s="5"/>
      <c r="Q206" s="5"/>
      <c r="R206" s="5"/>
      <c r="S206" s="5"/>
      <c r="T206" s="5"/>
      <c r="U206" s="5"/>
      <c r="V206" s="5"/>
      <c r="W206" s="5"/>
      <c r="X206" s="5"/>
      <c r="Z206" s="5"/>
    </row>
    <row r="207">
      <c r="A207" s="5"/>
      <c r="B207" s="5"/>
      <c r="C207" s="5"/>
      <c r="D207" s="5"/>
      <c r="E207" s="5"/>
      <c r="F207" s="5"/>
      <c r="G207" s="5"/>
      <c r="H207" s="5"/>
      <c r="I207" s="5"/>
      <c r="J207" s="32"/>
      <c r="K207" s="5"/>
      <c r="L207" s="5"/>
      <c r="M207" s="5"/>
      <c r="N207" s="5"/>
      <c r="O207" s="5"/>
      <c r="P207" s="5"/>
      <c r="Q207" s="5"/>
      <c r="R207" s="5"/>
      <c r="S207" s="5"/>
      <c r="T207" s="5"/>
      <c r="U207" s="5"/>
      <c r="V207" s="5"/>
      <c r="W207" s="5"/>
      <c r="X207" s="5"/>
      <c r="Z207" s="5"/>
    </row>
    <row r="208">
      <c r="A208" s="5"/>
      <c r="B208" s="5"/>
      <c r="C208" s="5"/>
      <c r="D208" s="5"/>
      <c r="E208" s="5"/>
      <c r="F208" s="5"/>
      <c r="G208" s="5"/>
      <c r="H208" s="5"/>
      <c r="I208" s="5"/>
      <c r="J208" s="32"/>
      <c r="K208" s="5"/>
      <c r="L208" s="5"/>
      <c r="M208" s="5"/>
      <c r="N208" s="5"/>
      <c r="O208" s="5"/>
      <c r="P208" s="5"/>
      <c r="Q208" s="5"/>
      <c r="R208" s="5"/>
      <c r="S208" s="5"/>
      <c r="T208" s="5"/>
      <c r="U208" s="5"/>
      <c r="V208" s="5"/>
      <c r="W208" s="5"/>
      <c r="X208" s="5"/>
      <c r="Z208" s="5"/>
    </row>
    <row r="209">
      <c r="A209" s="5"/>
      <c r="B209" s="5"/>
      <c r="C209" s="5"/>
      <c r="D209" s="5"/>
      <c r="E209" s="5"/>
      <c r="F209" s="5"/>
      <c r="G209" s="5"/>
      <c r="H209" s="5"/>
      <c r="I209" s="5"/>
      <c r="J209" s="32"/>
      <c r="K209" s="5"/>
      <c r="L209" s="5"/>
      <c r="M209" s="5"/>
      <c r="N209" s="5"/>
      <c r="O209" s="5"/>
      <c r="P209" s="5"/>
      <c r="Q209" s="5"/>
      <c r="R209" s="5"/>
      <c r="S209" s="5"/>
      <c r="T209" s="5"/>
      <c r="U209" s="5"/>
      <c r="V209" s="5"/>
      <c r="W209" s="5"/>
      <c r="X209" s="5"/>
      <c r="Z209" s="5"/>
    </row>
    <row r="210">
      <c r="A210" s="5"/>
      <c r="B210" s="5"/>
      <c r="C210" s="5"/>
      <c r="D210" s="5"/>
      <c r="E210" s="5"/>
      <c r="F210" s="5"/>
      <c r="G210" s="5"/>
      <c r="H210" s="5"/>
      <c r="I210" s="5"/>
      <c r="J210" s="32"/>
      <c r="K210" s="5"/>
      <c r="L210" s="5"/>
      <c r="M210" s="5"/>
      <c r="N210" s="5"/>
      <c r="O210" s="5"/>
      <c r="P210" s="5"/>
      <c r="Q210" s="5"/>
      <c r="R210" s="5"/>
      <c r="S210" s="5"/>
      <c r="T210" s="5"/>
      <c r="U210" s="5"/>
      <c r="V210" s="5"/>
      <c r="W210" s="5"/>
      <c r="X210" s="5"/>
      <c r="Z210" s="5"/>
    </row>
    <row r="211">
      <c r="A211" s="5"/>
      <c r="B211" s="5"/>
      <c r="C211" s="5"/>
      <c r="D211" s="5"/>
      <c r="E211" s="5"/>
      <c r="F211" s="5"/>
      <c r="G211" s="5"/>
      <c r="H211" s="5"/>
      <c r="I211" s="5"/>
      <c r="J211" s="32"/>
      <c r="K211" s="5"/>
      <c r="L211" s="5"/>
      <c r="M211" s="5"/>
      <c r="N211" s="5"/>
      <c r="O211" s="5"/>
      <c r="P211" s="5"/>
      <c r="Q211" s="5"/>
      <c r="R211" s="5"/>
      <c r="S211" s="5"/>
      <c r="T211" s="5"/>
      <c r="U211" s="5"/>
      <c r="V211" s="5"/>
      <c r="W211" s="5"/>
      <c r="X211" s="5"/>
      <c r="Z211" s="5"/>
    </row>
    <row r="212">
      <c r="A212" s="5"/>
      <c r="B212" s="5"/>
      <c r="C212" s="5"/>
      <c r="D212" s="5"/>
      <c r="E212" s="5"/>
      <c r="F212" s="5"/>
      <c r="G212" s="5"/>
      <c r="H212" s="5"/>
      <c r="I212" s="5"/>
      <c r="J212" s="32"/>
      <c r="K212" s="5"/>
      <c r="L212" s="5"/>
      <c r="M212" s="5"/>
      <c r="N212" s="5"/>
      <c r="O212" s="5"/>
      <c r="P212" s="5"/>
      <c r="Q212" s="5"/>
      <c r="R212" s="5"/>
      <c r="S212" s="5"/>
      <c r="T212" s="5"/>
      <c r="U212" s="5"/>
      <c r="V212" s="5"/>
      <c r="W212" s="5"/>
      <c r="X212" s="5"/>
      <c r="Z212" s="5"/>
    </row>
    <row r="213">
      <c r="A213" s="5"/>
      <c r="B213" s="5"/>
      <c r="C213" s="5"/>
      <c r="D213" s="5"/>
      <c r="E213" s="5"/>
      <c r="F213" s="5"/>
      <c r="G213" s="5"/>
      <c r="H213" s="5"/>
      <c r="I213" s="5"/>
      <c r="J213" s="32"/>
      <c r="K213" s="5"/>
      <c r="L213" s="5"/>
      <c r="M213" s="5"/>
      <c r="N213" s="5"/>
      <c r="O213" s="5"/>
      <c r="P213" s="5"/>
      <c r="Q213" s="5"/>
      <c r="R213" s="5"/>
      <c r="S213" s="5"/>
      <c r="T213" s="5"/>
      <c r="U213" s="5"/>
      <c r="V213" s="5"/>
      <c r="W213" s="5"/>
      <c r="X213" s="5"/>
      <c r="Z213" s="5"/>
    </row>
    <row r="214">
      <c r="A214" s="5"/>
      <c r="B214" s="5"/>
      <c r="C214" s="5"/>
      <c r="D214" s="5"/>
      <c r="E214" s="5"/>
      <c r="F214" s="5"/>
      <c r="G214" s="5"/>
      <c r="H214" s="5"/>
      <c r="I214" s="5"/>
      <c r="J214" s="32"/>
      <c r="K214" s="5"/>
      <c r="L214" s="5"/>
      <c r="M214" s="5"/>
      <c r="N214" s="5"/>
      <c r="O214" s="5"/>
      <c r="P214" s="5"/>
      <c r="Q214" s="5"/>
      <c r="R214" s="5"/>
      <c r="S214" s="5"/>
      <c r="T214" s="5"/>
      <c r="U214" s="5"/>
      <c r="V214" s="5"/>
      <c r="W214" s="5"/>
      <c r="X214" s="5"/>
      <c r="Z214" s="5"/>
    </row>
    <row r="215">
      <c r="A215" s="5"/>
      <c r="B215" s="5"/>
      <c r="C215" s="5"/>
      <c r="D215" s="5"/>
      <c r="E215" s="5"/>
      <c r="F215" s="5"/>
      <c r="G215" s="5"/>
      <c r="H215" s="5"/>
      <c r="I215" s="5"/>
      <c r="J215" s="32"/>
      <c r="K215" s="5"/>
      <c r="L215" s="5"/>
      <c r="M215" s="5"/>
      <c r="N215" s="5"/>
      <c r="O215" s="5"/>
      <c r="P215" s="5"/>
      <c r="Q215" s="5"/>
      <c r="R215" s="5"/>
      <c r="S215" s="5"/>
      <c r="T215" s="5"/>
      <c r="U215" s="5"/>
      <c r="V215" s="5"/>
      <c r="W215" s="5"/>
      <c r="X215" s="5"/>
      <c r="Z215" s="5"/>
    </row>
    <row r="216">
      <c r="A216" s="5"/>
      <c r="B216" s="5"/>
      <c r="C216" s="5"/>
      <c r="D216" s="5"/>
      <c r="E216" s="5"/>
      <c r="F216" s="5"/>
      <c r="G216" s="5"/>
      <c r="H216" s="5"/>
      <c r="I216" s="5"/>
      <c r="J216" s="32"/>
      <c r="K216" s="5"/>
      <c r="L216" s="5"/>
      <c r="M216" s="5"/>
      <c r="N216" s="5"/>
      <c r="O216" s="5"/>
      <c r="P216" s="5"/>
      <c r="Q216" s="5"/>
      <c r="R216" s="5"/>
      <c r="S216" s="5"/>
      <c r="T216" s="5"/>
      <c r="U216" s="5"/>
      <c r="V216" s="5"/>
      <c r="W216" s="5"/>
      <c r="X216" s="5"/>
      <c r="Z216" s="5"/>
    </row>
    <row r="217">
      <c r="A217" s="5"/>
      <c r="B217" s="5"/>
      <c r="C217" s="5"/>
      <c r="D217" s="5"/>
      <c r="E217" s="5"/>
      <c r="F217" s="5"/>
      <c r="G217" s="5"/>
      <c r="H217" s="5"/>
      <c r="I217" s="5"/>
      <c r="J217" s="32"/>
      <c r="K217" s="5"/>
      <c r="L217" s="5"/>
      <c r="M217" s="5"/>
      <c r="N217" s="5"/>
      <c r="O217" s="5"/>
      <c r="P217" s="5"/>
      <c r="Q217" s="5"/>
      <c r="R217" s="5"/>
      <c r="S217" s="5"/>
      <c r="T217" s="5"/>
      <c r="U217" s="5"/>
      <c r="V217" s="5"/>
      <c r="W217" s="5"/>
      <c r="X217" s="5"/>
      <c r="Z217" s="5"/>
    </row>
    <row r="218">
      <c r="A218" s="5"/>
      <c r="B218" s="5"/>
      <c r="C218" s="5"/>
      <c r="D218" s="5"/>
      <c r="E218" s="5"/>
      <c r="F218" s="5"/>
      <c r="G218" s="5"/>
      <c r="H218" s="5"/>
      <c r="I218" s="5"/>
      <c r="J218" s="32"/>
      <c r="K218" s="5"/>
      <c r="L218" s="5"/>
      <c r="M218" s="5"/>
      <c r="N218" s="5"/>
      <c r="O218" s="5"/>
      <c r="P218" s="5"/>
      <c r="Q218" s="5"/>
      <c r="R218" s="5"/>
      <c r="S218" s="5"/>
      <c r="T218" s="5"/>
      <c r="U218" s="5"/>
      <c r="V218" s="5"/>
      <c r="W218" s="5"/>
      <c r="X218" s="5"/>
      <c r="Z218" s="5"/>
    </row>
    <row r="219">
      <c r="A219" s="5"/>
      <c r="B219" s="5"/>
      <c r="C219" s="5"/>
      <c r="D219" s="5"/>
      <c r="E219" s="5"/>
      <c r="F219" s="5"/>
      <c r="G219" s="5"/>
      <c r="H219" s="5"/>
      <c r="I219" s="5"/>
      <c r="J219" s="32"/>
      <c r="K219" s="5"/>
      <c r="L219" s="5"/>
      <c r="M219" s="5"/>
      <c r="N219" s="5"/>
      <c r="O219" s="5"/>
      <c r="P219" s="5"/>
      <c r="Q219" s="5"/>
      <c r="R219" s="5"/>
      <c r="S219" s="5"/>
      <c r="T219" s="5"/>
      <c r="U219" s="5"/>
      <c r="V219" s="5"/>
      <c r="W219" s="5"/>
      <c r="X219" s="5"/>
      <c r="Z219" s="5"/>
    </row>
    <row r="220">
      <c r="A220" s="5"/>
      <c r="B220" s="5"/>
      <c r="C220" s="5"/>
      <c r="D220" s="5"/>
      <c r="E220" s="5"/>
      <c r="F220" s="5"/>
      <c r="G220" s="5"/>
      <c r="H220" s="5"/>
      <c r="I220" s="5"/>
      <c r="J220" s="32"/>
      <c r="K220" s="5"/>
      <c r="L220" s="5"/>
      <c r="M220" s="5"/>
      <c r="N220" s="5"/>
      <c r="O220" s="5"/>
      <c r="P220" s="5"/>
      <c r="Q220" s="5"/>
      <c r="R220" s="5"/>
      <c r="S220" s="5"/>
      <c r="T220" s="5"/>
      <c r="U220" s="5"/>
      <c r="V220" s="5"/>
      <c r="W220" s="5"/>
      <c r="X220" s="5"/>
      <c r="Z220" s="5"/>
    </row>
    <row r="221">
      <c r="A221" s="5"/>
      <c r="B221" s="5"/>
      <c r="C221" s="5"/>
      <c r="D221" s="5"/>
      <c r="E221" s="5"/>
      <c r="F221" s="5"/>
      <c r="G221" s="5"/>
      <c r="H221" s="5"/>
      <c r="I221" s="5"/>
      <c r="J221" s="32"/>
      <c r="K221" s="5"/>
      <c r="L221" s="5"/>
      <c r="M221" s="5"/>
      <c r="N221" s="5"/>
      <c r="O221" s="5"/>
      <c r="P221" s="5"/>
      <c r="Q221" s="5"/>
      <c r="R221" s="5"/>
      <c r="S221" s="5"/>
      <c r="T221" s="5"/>
      <c r="U221" s="5"/>
      <c r="V221" s="5"/>
      <c r="W221" s="5"/>
      <c r="X221" s="5"/>
      <c r="Z221" s="5"/>
    </row>
    <row r="222">
      <c r="A222" s="5"/>
      <c r="B222" s="5"/>
      <c r="C222" s="5"/>
      <c r="D222" s="5"/>
      <c r="E222" s="5"/>
      <c r="F222" s="5"/>
      <c r="G222" s="5"/>
      <c r="H222" s="5"/>
      <c r="I222" s="5"/>
      <c r="J222" s="32"/>
      <c r="K222" s="5"/>
      <c r="L222" s="5"/>
      <c r="M222" s="5"/>
      <c r="N222" s="5"/>
      <c r="O222" s="5"/>
      <c r="P222" s="5"/>
      <c r="Q222" s="5"/>
      <c r="R222" s="5"/>
      <c r="S222" s="5"/>
      <c r="T222" s="5"/>
      <c r="U222" s="5"/>
      <c r="V222" s="5"/>
      <c r="W222" s="5"/>
      <c r="X222" s="5"/>
      <c r="Z222" s="5"/>
    </row>
    <row r="223">
      <c r="A223" s="5"/>
      <c r="B223" s="5"/>
      <c r="C223" s="5"/>
      <c r="D223" s="5"/>
      <c r="E223" s="5"/>
      <c r="F223" s="5"/>
      <c r="G223" s="5"/>
      <c r="H223" s="5"/>
      <c r="I223" s="5"/>
      <c r="J223" s="32"/>
      <c r="K223" s="5"/>
      <c r="L223" s="5"/>
      <c r="M223" s="5"/>
      <c r="N223" s="5"/>
      <c r="O223" s="5"/>
      <c r="P223" s="5"/>
      <c r="Q223" s="5"/>
      <c r="R223" s="5"/>
      <c r="S223" s="5"/>
      <c r="T223" s="5"/>
      <c r="U223" s="5"/>
      <c r="V223" s="5"/>
      <c r="W223" s="5"/>
      <c r="X223" s="5"/>
      <c r="Z223" s="5"/>
    </row>
    <row r="224">
      <c r="A224" s="5"/>
      <c r="B224" s="5"/>
      <c r="C224" s="5"/>
      <c r="D224" s="5"/>
      <c r="E224" s="5"/>
      <c r="F224" s="5"/>
      <c r="G224" s="5"/>
      <c r="H224" s="5"/>
      <c r="I224" s="5"/>
      <c r="J224" s="32"/>
      <c r="K224" s="5"/>
      <c r="L224" s="5"/>
      <c r="M224" s="5"/>
      <c r="N224" s="5"/>
      <c r="O224" s="5"/>
      <c r="P224" s="5"/>
      <c r="Q224" s="5"/>
      <c r="R224" s="5"/>
      <c r="S224" s="5"/>
      <c r="T224" s="5"/>
      <c r="U224" s="5"/>
      <c r="V224" s="5"/>
      <c r="W224" s="5"/>
      <c r="X224" s="5"/>
      <c r="Z224" s="5"/>
    </row>
    <row r="225">
      <c r="A225" s="5"/>
      <c r="B225" s="5"/>
      <c r="C225" s="5"/>
      <c r="D225" s="5"/>
      <c r="E225" s="5"/>
      <c r="F225" s="5"/>
      <c r="G225" s="5"/>
      <c r="H225" s="5"/>
      <c r="I225" s="5"/>
      <c r="J225" s="32"/>
      <c r="K225" s="5"/>
      <c r="L225" s="5"/>
      <c r="M225" s="5"/>
      <c r="N225" s="5"/>
      <c r="O225" s="5"/>
      <c r="P225" s="5"/>
      <c r="Q225" s="5"/>
      <c r="R225" s="5"/>
      <c r="S225" s="5"/>
      <c r="T225" s="5"/>
      <c r="U225" s="5"/>
      <c r="V225" s="5"/>
      <c r="W225" s="5"/>
      <c r="X225" s="5"/>
      <c r="Z225" s="5"/>
    </row>
    <row r="226">
      <c r="A226" s="5"/>
      <c r="B226" s="5"/>
      <c r="C226" s="5"/>
      <c r="D226" s="5"/>
      <c r="E226" s="5"/>
      <c r="F226" s="5"/>
      <c r="G226" s="5"/>
      <c r="H226" s="5"/>
      <c r="I226" s="5"/>
      <c r="J226" s="32"/>
      <c r="K226" s="5"/>
      <c r="L226" s="5"/>
      <c r="M226" s="5"/>
      <c r="N226" s="5"/>
      <c r="O226" s="5"/>
      <c r="P226" s="5"/>
      <c r="Q226" s="5"/>
      <c r="R226" s="5"/>
      <c r="S226" s="5"/>
      <c r="T226" s="5"/>
      <c r="U226" s="5"/>
      <c r="V226" s="5"/>
      <c r="W226" s="5"/>
      <c r="X226" s="5"/>
      <c r="Z226" s="5"/>
    </row>
    <row r="227">
      <c r="A227" s="5"/>
      <c r="B227" s="5"/>
      <c r="C227" s="5"/>
      <c r="D227" s="5"/>
      <c r="E227" s="5"/>
      <c r="F227" s="5"/>
      <c r="G227" s="5"/>
      <c r="H227" s="5"/>
      <c r="I227" s="5"/>
      <c r="J227" s="32"/>
      <c r="K227" s="5"/>
      <c r="L227" s="5"/>
      <c r="M227" s="5"/>
      <c r="N227" s="5"/>
      <c r="O227" s="5"/>
      <c r="P227" s="5"/>
      <c r="Q227" s="5"/>
      <c r="R227" s="5"/>
      <c r="S227" s="5"/>
      <c r="T227" s="5"/>
      <c r="U227" s="5"/>
      <c r="V227" s="5"/>
      <c r="W227" s="5"/>
      <c r="X227" s="5"/>
      <c r="Z227" s="5"/>
    </row>
    <row r="228">
      <c r="A228" s="5"/>
      <c r="B228" s="5"/>
      <c r="C228" s="5"/>
      <c r="D228" s="5"/>
      <c r="E228" s="5"/>
      <c r="F228" s="5"/>
      <c r="G228" s="5"/>
      <c r="H228" s="5"/>
      <c r="I228" s="5"/>
      <c r="J228" s="32"/>
      <c r="K228" s="5"/>
      <c r="L228" s="5"/>
      <c r="M228" s="5"/>
      <c r="N228" s="5"/>
      <c r="O228" s="5"/>
      <c r="P228" s="5"/>
      <c r="Q228" s="5"/>
      <c r="R228" s="5"/>
      <c r="S228" s="5"/>
      <c r="T228" s="5"/>
      <c r="U228" s="5"/>
      <c r="V228" s="5"/>
      <c r="W228" s="5"/>
      <c r="X228" s="5"/>
      <c r="Z228" s="5"/>
    </row>
    <row r="229">
      <c r="A229" s="5"/>
      <c r="B229" s="5"/>
      <c r="C229" s="5"/>
      <c r="D229" s="5"/>
      <c r="E229" s="5"/>
      <c r="F229" s="5"/>
      <c r="G229" s="5"/>
      <c r="H229" s="5"/>
      <c r="I229" s="5"/>
      <c r="J229" s="32"/>
      <c r="K229" s="5"/>
      <c r="L229" s="5"/>
      <c r="M229" s="5"/>
      <c r="N229" s="5"/>
      <c r="O229" s="5"/>
      <c r="P229" s="5"/>
      <c r="Q229" s="5"/>
      <c r="R229" s="5"/>
      <c r="S229" s="5"/>
      <c r="T229" s="5"/>
      <c r="U229" s="5"/>
      <c r="V229" s="5"/>
      <c r="W229" s="5"/>
      <c r="X229" s="5"/>
      <c r="Z229" s="5"/>
    </row>
    <row r="230">
      <c r="A230" s="5"/>
      <c r="B230" s="5"/>
      <c r="C230" s="5"/>
      <c r="D230" s="5"/>
      <c r="E230" s="5"/>
      <c r="F230" s="5"/>
      <c r="G230" s="5"/>
      <c r="H230" s="5"/>
      <c r="I230" s="5"/>
      <c r="J230" s="32"/>
      <c r="K230" s="5"/>
      <c r="L230" s="5"/>
      <c r="M230" s="5"/>
      <c r="N230" s="5"/>
      <c r="O230" s="5"/>
      <c r="P230" s="5"/>
      <c r="Q230" s="5"/>
      <c r="R230" s="5"/>
      <c r="S230" s="5"/>
      <c r="T230" s="5"/>
      <c r="U230" s="5"/>
      <c r="V230" s="5"/>
      <c r="W230" s="5"/>
      <c r="X230" s="5"/>
      <c r="Z230" s="5"/>
    </row>
    <row r="231">
      <c r="A231" s="5"/>
      <c r="B231" s="5"/>
      <c r="C231" s="5"/>
      <c r="D231" s="5"/>
      <c r="E231" s="5"/>
      <c r="F231" s="5"/>
      <c r="G231" s="5"/>
      <c r="H231" s="5"/>
      <c r="I231" s="5"/>
      <c r="J231" s="32"/>
      <c r="K231" s="5"/>
      <c r="L231" s="5"/>
      <c r="M231" s="5"/>
      <c r="N231" s="5"/>
      <c r="O231" s="5"/>
      <c r="P231" s="5"/>
      <c r="Q231" s="5"/>
      <c r="R231" s="5"/>
      <c r="S231" s="5"/>
      <c r="T231" s="5"/>
      <c r="U231" s="5"/>
      <c r="V231" s="5"/>
      <c r="W231" s="5"/>
      <c r="X231" s="5"/>
      <c r="Z231" s="5"/>
    </row>
    <row r="232">
      <c r="A232" s="5"/>
      <c r="B232" s="5"/>
      <c r="C232" s="5"/>
      <c r="D232" s="5"/>
      <c r="E232" s="5"/>
      <c r="F232" s="5"/>
      <c r="G232" s="5"/>
      <c r="H232" s="5"/>
      <c r="I232" s="5"/>
      <c r="J232" s="32"/>
      <c r="K232" s="5"/>
      <c r="L232" s="5"/>
      <c r="M232" s="5"/>
      <c r="N232" s="5"/>
      <c r="O232" s="5"/>
      <c r="P232" s="5"/>
      <c r="Q232" s="5"/>
      <c r="R232" s="5"/>
      <c r="S232" s="5"/>
      <c r="T232" s="5"/>
      <c r="U232" s="5"/>
      <c r="V232" s="5"/>
      <c r="W232" s="5"/>
      <c r="X232" s="5"/>
      <c r="Z232" s="5"/>
    </row>
    <row r="233">
      <c r="A233" s="5"/>
      <c r="B233" s="5"/>
      <c r="C233" s="5"/>
      <c r="D233" s="5"/>
      <c r="E233" s="5"/>
      <c r="F233" s="5"/>
      <c r="G233" s="5"/>
      <c r="H233" s="5"/>
      <c r="I233" s="5"/>
      <c r="J233" s="32"/>
      <c r="K233" s="5"/>
      <c r="L233" s="5"/>
      <c r="M233" s="5"/>
      <c r="N233" s="5"/>
      <c r="O233" s="5"/>
      <c r="P233" s="5"/>
      <c r="Q233" s="5"/>
      <c r="R233" s="5"/>
      <c r="S233" s="5"/>
      <c r="T233" s="5"/>
      <c r="U233" s="5"/>
      <c r="V233" s="5"/>
      <c r="W233" s="5"/>
      <c r="X233" s="5"/>
      <c r="Z233" s="5"/>
    </row>
    <row r="234">
      <c r="A234" s="5"/>
      <c r="B234" s="5"/>
      <c r="C234" s="5"/>
      <c r="D234" s="5"/>
      <c r="E234" s="5"/>
      <c r="F234" s="5"/>
      <c r="G234" s="5"/>
      <c r="H234" s="5"/>
      <c r="I234" s="5"/>
      <c r="J234" s="32"/>
      <c r="K234" s="5"/>
      <c r="L234" s="5"/>
      <c r="M234" s="5"/>
      <c r="N234" s="5"/>
      <c r="O234" s="5"/>
      <c r="P234" s="5"/>
      <c r="Q234" s="5"/>
      <c r="R234" s="5"/>
      <c r="S234" s="5"/>
      <c r="T234" s="5"/>
      <c r="U234" s="5"/>
      <c r="V234" s="5"/>
      <c r="W234" s="5"/>
      <c r="X234" s="5"/>
      <c r="Z234" s="5"/>
    </row>
    <row r="235">
      <c r="A235" s="5"/>
      <c r="B235" s="5"/>
      <c r="C235" s="5"/>
      <c r="D235" s="5"/>
      <c r="E235" s="5"/>
      <c r="F235" s="5"/>
      <c r="G235" s="5"/>
      <c r="H235" s="5"/>
      <c r="I235" s="5"/>
      <c r="J235" s="32"/>
      <c r="K235" s="5"/>
      <c r="L235" s="5"/>
      <c r="M235" s="5"/>
      <c r="N235" s="5"/>
      <c r="O235" s="5"/>
      <c r="P235" s="5"/>
      <c r="Q235" s="5"/>
      <c r="R235" s="5"/>
      <c r="S235" s="5"/>
      <c r="T235" s="5"/>
      <c r="U235" s="5"/>
      <c r="V235" s="5"/>
      <c r="W235" s="5"/>
      <c r="X235" s="5"/>
      <c r="Z235" s="5"/>
    </row>
    <row r="236">
      <c r="A236" s="5"/>
      <c r="B236" s="5"/>
      <c r="C236" s="5"/>
      <c r="D236" s="5"/>
      <c r="E236" s="5"/>
      <c r="F236" s="5"/>
      <c r="G236" s="5"/>
      <c r="H236" s="5"/>
      <c r="I236" s="5"/>
      <c r="J236" s="32"/>
      <c r="K236" s="5"/>
      <c r="L236" s="5"/>
      <c r="M236" s="5"/>
      <c r="N236" s="5"/>
      <c r="O236" s="5"/>
      <c r="P236" s="5"/>
      <c r="Q236" s="5"/>
      <c r="R236" s="5"/>
      <c r="S236" s="5"/>
      <c r="T236" s="5"/>
      <c r="U236" s="5"/>
      <c r="V236" s="5"/>
      <c r="W236" s="5"/>
      <c r="X236" s="5"/>
      <c r="Z236" s="5"/>
    </row>
    <row r="237">
      <c r="A237" s="5"/>
      <c r="B237" s="5"/>
      <c r="C237" s="5"/>
      <c r="D237" s="5"/>
      <c r="E237" s="5"/>
      <c r="F237" s="5"/>
      <c r="G237" s="5"/>
      <c r="H237" s="5"/>
      <c r="I237" s="5"/>
      <c r="J237" s="32"/>
      <c r="K237" s="5"/>
      <c r="L237" s="5"/>
      <c r="M237" s="5"/>
      <c r="N237" s="5"/>
      <c r="O237" s="5"/>
      <c r="P237" s="5"/>
      <c r="Q237" s="5"/>
      <c r="R237" s="5"/>
      <c r="S237" s="5"/>
      <c r="T237" s="5"/>
      <c r="U237" s="5"/>
      <c r="V237" s="5"/>
      <c r="W237" s="5"/>
      <c r="X237" s="5"/>
      <c r="Z237" s="5"/>
    </row>
    <row r="238">
      <c r="A238" s="5"/>
      <c r="B238" s="5"/>
      <c r="C238" s="5"/>
      <c r="D238" s="5"/>
      <c r="E238" s="5"/>
      <c r="F238" s="5"/>
      <c r="G238" s="5"/>
      <c r="H238" s="5"/>
      <c r="I238" s="5"/>
      <c r="J238" s="32"/>
      <c r="K238" s="5"/>
      <c r="L238" s="5"/>
      <c r="M238" s="5"/>
      <c r="N238" s="5"/>
      <c r="O238" s="5"/>
      <c r="P238" s="5"/>
      <c r="Q238" s="5"/>
      <c r="R238" s="5"/>
      <c r="S238" s="5"/>
      <c r="T238" s="5"/>
      <c r="U238" s="5"/>
      <c r="V238" s="5"/>
      <c r="W238" s="5"/>
      <c r="X238" s="5"/>
      <c r="Z238" s="5"/>
    </row>
    <row r="239">
      <c r="A239" s="5"/>
      <c r="B239" s="5"/>
      <c r="C239" s="5"/>
      <c r="D239" s="5"/>
      <c r="E239" s="5"/>
      <c r="F239" s="5"/>
      <c r="G239" s="5"/>
      <c r="H239" s="5"/>
      <c r="I239" s="5"/>
      <c r="J239" s="32"/>
      <c r="K239" s="5"/>
      <c r="L239" s="5"/>
      <c r="M239" s="5"/>
      <c r="N239" s="5"/>
      <c r="O239" s="5"/>
      <c r="P239" s="5"/>
      <c r="Q239" s="5"/>
      <c r="R239" s="5"/>
      <c r="S239" s="5"/>
      <c r="T239" s="5"/>
      <c r="U239" s="5"/>
      <c r="V239" s="5"/>
      <c r="W239" s="5"/>
      <c r="X239" s="5"/>
      <c r="Z239" s="5"/>
    </row>
    <row r="240">
      <c r="A240" s="5"/>
      <c r="B240" s="5"/>
      <c r="C240" s="5"/>
      <c r="D240" s="5"/>
      <c r="E240" s="5"/>
      <c r="F240" s="5"/>
      <c r="G240" s="5"/>
      <c r="H240" s="5"/>
      <c r="I240" s="5"/>
      <c r="J240" s="32"/>
      <c r="K240" s="5"/>
      <c r="L240" s="5"/>
      <c r="M240" s="5"/>
      <c r="N240" s="5"/>
      <c r="O240" s="5"/>
      <c r="P240" s="5"/>
      <c r="Q240" s="5"/>
      <c r="R240" s="5"/>
      <c r="S240" s="5"/>
      <c r="T240" s="5"/>
      <c r="U240" s="5"/>
      <c r="V240" s="5"/>
      <c r="W240" s="5"/>
      <c r="X240" s="5"/>
      <c r="Z240" s="5"/>
    </row>
    <row r="241">
      <c r="A241" s="5"/>
      <c r="B241" s="5"/>
      <c r="C241" s="5"/>
      <c r="D241" s="5"/>
      <c r="E241" s="5"/>
      <c r="F241" s="5"/>
      <c r="G241" s="5"/>
      <c r="H241" s="5"/>
      <c r="I241" s="5"/>
      <c r="J241" s="32"/>
      <c r="K241" s="5"/>
      <c r="L241" s="5"/>
      <c r="M241" s="5"/>
      <c r="N241" s="5"/>
      <c r="O241" s="5"/>
      <c r="P241" s="5"/>
      <c r="Q241" s="5"/>
      <c r="R241" s="5"/>
      <c r="S241" s="5"/>
      <c r="T241" s="5"/>
      <c r="U241" s="5"/>
      <c r="V241" s="5"/>
      <c r="W241" s="5"/>
      <c r="X241" s="5"/>
      <c r="Z241" s="5"/>
    </row>
    <row r="242">
      <c r="A242" s="5"/>
      <c r="B242" s="5"/>
      <c r="C242" s="5"/>
      <c r="D242" s="5"/>
      <c r="E242" s="5"/>
      <c r="F242" s="5"/>
      <c r="G242" s="5"/>
      <c r="H242" s="5"/>
      <c r="I242" s="5"/>
      <c r="J242" s="32"/>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32"/>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32"/>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32"/>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32"/>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32"/>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32"/>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32"/>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32"/>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32"/>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32"/>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32"/>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32"/>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32"/>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32"/>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32"/>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32"/>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32"/>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32"/>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32"/>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32"/>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32"/>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32"/>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32"/>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32"/>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32"/>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32"/>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32"/>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32"/>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32"/>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32"/>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32"/>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32"/>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32"/>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32"/>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32"/>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32"/>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32"/>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32"/>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32"/>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32"/>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32"/>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32"/>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32"/>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32"/>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32"/>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32"/>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32"/>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32"/>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32"/>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32"/>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32"/>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32"/>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32"/>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32"/>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32"/>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32"/>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32"/>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32"/>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32"/>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32"/>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32"/>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32"/>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32"/>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32"/>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32"/>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32"/>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32"/>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32"/>
      <c r="K310" s="5"/>
      <c r="L310" s="5"/>
      <c r="M310" s="5"/>
      <c r="N310" s="5"/>
      <c r="O310" s="5"/>
      <c r="P310" s="5"/>
      <c r="Q310" s="5"/>
      <c r="R310" s="5"/>
      <c r="S310" s="5"/>
      <c r="T310" s="5"/>
      <c r="U310" s="5"/>
      <c r="V310" s="5"/>
      <c r="W310" s="5"/>
      <c r="X310" s="5"/>
      <c r="Y310" s="5"/>
      <c r="Z310" s="5"/>
    </row>
    <row r="311">
      <c r="A311" s="5"/>
      <c r="J311" s="32"/>
    </row>
    <row r="312">
      <c r="A312" s="5"/>
      <c r="J312" s="32"/>
    </row>
    <row r="313">
      <c r="A313" s="5"/>
      <c r="J313" s="32"/>
    </row>
    <row r="314">
      <c r="A314" s="5"/>
      <c r="J314" s="32"/>
    </row>
    <row r="315">
      <c r="A315" s="5"/>
      <c r="J315" s="32"/>
    </row>
    <row r="316">
      <c r="A316" s="5"/>
      <c r="J316" s="32"/>
    </row>
    <row r="317">
      <c r="A317" s="5"/>
      <c r="J317" s="32"/>
    </row>
    <row r="318">
      <c r="A318" s="5"/>
      <c r="J318" s="32"/>
    </row>
    <row r="319">
      <c r="A319" s="5"/>
      <c r="J319" s="32"/>
    </row>
    <row r="320">
      <c r="A320" s="5"/>
      <c r="J320" s="32"/>
    </row>
    <row r="321">
      <c r="A321" s="5"/>
      <c r="J321" s="32"/>
    </row>
    <row r="322">
      <c r="A322" s="5"/>
      <c r="J322" s="32"/>
    </row>
    <row r="323">
      <c r="A323" s="5"/>
      <c r="J323" s="32"/>
    </row>
    <row r="324">
      <c r="A324" s="5"/>
      <c r="J324" s="32"/>
    </row>
    <row r="325">
      <c r="A325" s="5"/>
      <c r="J325" s="32"/>
    </row>
    <row r="326">
      <c r="A326" s="5"/>
      <c r="J326" s="32"/>
    </row>
    <row r="327">
      <c r="A327" s="5"/>
      <c r="J327" s="32"/>
    </row>
    <row r="328">
      <c r="A328" s="5"/>
      <c r="J328" s="32"/>
    </row>
    <row r="329">
      <c r="A329" s="5"/>
      <c r="J329" s="32"/>
    </row>
    <row r="330">
      <c r="A330" s="5"/>
      <c r="J330" s="32"/>
    </row>
    <row r="331">
      <c r="A331" s="5"/>
      <c r="J331" s="32"/>
    </row>
    <row r="332">
      <c r="A332" s="5"/>
      <c r="J332" s="32"/>
    </row>
    <row r="333">
      <c r="A333" s="5"/>
      <c r="J333" s="32"/>
    </row>
    <row r="334">
      <c r="A334" s="5"/>
      <c r="J334" s="32"/>
    </row>
    <row r="335">
      <c r="A335" s="5"/>
      <c r="J335" s="32"/>
    </row>
    <row r="336">
      <c r="A336" s="5"/>
      <c r="J336" s="32"/>
    </row>
    <row r="337">
      <c r="A337" s="5"/>
      <c r="J337" s="32"/>
    </row>
    <row r="338">
      <c r="A338" s="5"/>
      <c r="J338" s="32"/>
    </row>
    <row r="339">
      <c r="A339" s="5"/>
      <c r="J339" s="32"/>
    </row>
    <row r="340">
      <c r="A340" s="5"/>
      <c r="J340" s="32"/>
    </row>
    <row r="341">
      <c r="A341" s="5"/>
      <c r="J341" s="32"/>
    </row>
    <row r="342">
      <c r="A342" s="5"/>
      <c r="J342" s="32"/>
    </row>
    <row r="343">
      <c r="A343" s="5"/>
      <c r="J343" s="32"/>
    </row>
    <row r="344">
      <c r="A344" s="5"/>
      <c r="J344" s="32"/>
    </row>
    <row r="345">
      <c r="A345" s="5"/>
      <c r="J345" s="32"/>
    </row>
    <row r="346">
      <c r="A346" s="5"/>
      <c r="J346" s="32"/>
    </row>
    <row r="347">
      <c r="A347" s="5"/>
      <c r="J347" s="32"/>
    </row>
    <row r="348">
      <c r="A348" s="5"/>
      <c r="J348" s="32"/>
    </row>
    <row r="349">
      <c r="A349" s="5"/>
      <c r="J349" s="32"/>
    </row>
    <row r="350">
      <c r="A350" s="5"/>
      <c r="J350" s="32"/>
    </row>
    <row r="351">
      <c r="A351" s="5"/>
      <c r="J351" s="32"/>
    </row>
    <row r="352">
      <c r="A352" s="5"/>
      <c r="J352" s="32"/>
    </row>
    <row r="353">
      <c r="A353" s="5"/>
      <c r="J353" s="32"/>
    </row>
    <row r="354">
      <c r="A354" s="5"/>
      <c r="J354" s="32"/>
    </row>
    <row r="355">
      <c r="A355" s="5"/>
      <c r="J355" s="32"/>
    </row>
    <row r="356">
      <c r="A356" s="5"/>
      <c r="J356" s="32"/>
    </row>
    <row r="357">
      <c r="A357" s="5"/>
      <c r="J357" s="32"/>
    </row>
    <row r="358">
      <c r="A358" s="5"/>
      <c r="J358" s="32"/>
    </row>
    <row r="359">
      <c r="A359" s="5"/>
      <c r="J359" s="32"/>
    </row>
    <row r="360">
      <c r="A360" s="5"/>
      <c r="J360" s="32"/>
    </row>
    <row r="361">
      <c r="A361" s="5"/>
      <c r="J361" s="32"/>
    </row>
    <row r="362">
      <c r="A362" s="5"/>
      <c r="J362" s="32"/>
    </row>
    <row r="363">
      <c r="A363" s="5"/>
      <c r="J363" s="32"/>
    </row>
    <row r="364">
      <c r="A364" s="5"/>
      <c r="J364" s="32"/>
    </row>
    <row r="365">
      <c r="A365" s="5"/>
      <c r="J365" s="32"/>
    </row>
    <row r="366">
      <c r="A366" s="5"/>
      <c r="J366" s="32"/>
    </row>
    <row r="367">
      <c r="A367" s="5"/>
      <c r="J367" s="32"/>
    </row>
    <row r="368">
      <c r="A368" s="5"/>
      <c r="J368" s="32"/>
    </row>
    <row r="369">
      <c r="A369" s="5"/>
      <c r="J369" s="32"/>
    </row>
    <row r="370">
      <c r="A370" s="5"/>
      <c r="J370" s="32"/>
    </row>
    <row r="371">
      <c r="A371" s="5"/>
      <c r="J371" s="32"/>
    </row>
    <row r="372">
      <c r="A372" s="5"/>
      <c r="J372" s="32"/>
    </row>
    <row r="373">
      <c r="A373" s="5"/>
      <c r="J373" s="32"/>
    </row>
    <row r="374">
      <c r="A374" s="5"/>
      <c r="J374" s="32"/>
    </row>
    <row r="375">
      <c r="A375" s="5"/>
      <c r="J375" s="32"/>
    </row>
    <row r="376">
      <c r="A376" s="5"/>
      <c r="J376" s="32"/>
    </row>
    <row r="377">
      <c r="A377" s="5"/>
      <c r="J377" s="32"/>
    </row>
    <row r="378">
      <c r="A378" s="5"/>
      <c r="J378" s="32"/>
    </row>
    <row r="379">
      <c r="A379" s="5"/>
      <c r="J379" s="32"/>
    </row>
    <row r="380">
      <c r="A380" s="5"/>
      <c r="J380" s="32"/>
    </row>
    <row r="381">
      <c r="A381" s="5"/>
      <c r="J381" s="32"/>
    </row>
    <row r="382">
      <c r="A382" s="5"/>
      <c r="J382" s="32"/>
    </row>
    <row r="383">
      <c r="A383" s="5"/>
      <c r="J383" s="32"/>
    </row>
    <row r="384">
      <c r="A384" s="5"/>
      <c r="J384" s="32"/>
    </row>
    <row r="385">
      <c r="A385" s="5"/>
      <c r="J385" s="32"/>
    </row>
    <row r="386">
      <c r="A386" s="5"/>
      <c r="J386" s="32"/>
    </row>
    <row r="387">
      <c r="A387" s="5"/>
      <c r="J387" s="32"/>
    </row>
    <row r="388">
      <c r="A388" s="5"/>
      <c r="J388" s="32"/>
    </row>
    <row r="389">
      <c r="A389" s="5"/>
      <c r="J389" s="32"/>
    </row>
    <row r="390">
      <c r="A390" s="5"/>
      <c r="J390" s="32"/>
    </row>
    <row r="391">
      <c r="A391" s="5"/>
      <c r="J391" s="32"/>
    </row>
    <row r="392">
      <c r="A392" s="5"/>
      <c r="J392" s="32"/>
    </row>
    <row r="393">
      <c r="A393" s="5"/>
      <c r="J393" s="32"/>
    </row>
    <row r="394">
      <c r="A394" s="5"/>
      <c r="J394" s="32"/>
    </row>
    <row r="395">
      <c r="A395" s="5"/>
      <c r="J395" s="32"/>
    </row>
    <row r="396">
      <c r="A396" s="5"/>
      <c r="J396" s="32"/>
    </row>
    <row r="397">
      <c r="A397" s="5"/>
      <c r="J397" s="32"/>
    </row>
    <row r="398">
      <c r="A398" s="5"/>
      <c r="J398" s="32"/>
    </row>
    <row r="399">
      <c r="A399" s="5"/>
      <c r="J399" s="32"/>
    </row>
    <row r="400">
      <c r="A400" s="5"/>
      <c r="J400" s="32"/>
    </row>
    <row r="401">
      <c r="A401" s="5"/>
      <c r="J401" s="32"/>
    </row>
    <row r="402">
      <c r="A402" s="5"/>
      <c r="J402" s="32"/>
    </row>
    <row r="403">
      <c r="A403" s="5"/>
      <c r="J403" s="32"/>
    </row>
    <row r="404">
      <c r="A404" s="5"/>
      <c r="J404" s="32"/>
    </row>
    <row r="405">
      <c r="A405" s="5"/>
      <c r="J405" s="32"/>
    </row>
    <row r="406">
      <c r="A406" s="5"/>
      <c r="J406" s="32"/>
    </row>
    <row r="407">
      <c r="A407" s="5"/>
      <c r="J407" s="32"/>
    </row>
    <row r="408">
      <c r="A408" s="5"/>
      <c r="J408" s="32"/>
    </row>
    <row r="409">
      <c r="A409" s="5"/>
      <c r="J409" s="32"/>
    </row>
    <row r="410">
      <c r="A410" s="5"/>
      <c r="J410" s="32"/>
    </row>
    <row r="411">
      <c r="A411" s="5"/>
      <c r="J411" s="32"/>
    </row>
    <row r="412">
      <c r="A412" s="5"/>
      <c r="J412" s="32"/>
    </row>
    <row r="413">
      <c r="A413" s="5"/>
      <c r="J413" s="32"/>
    </row>
    <row r="414">
      <c r="A414" s="5"/>
      <c r="J414" s="32"/>
    </row>
    <row r="415">
      <c r="A415" s="5"/>
      <c r="J415" s="32"/>
    </row>
    <row r="416">
      <c r="A416" s="5"/>
      <c r="J416" s="32"/>
    </row>
    <row r="417">
      <c r="A417" s="5"/>
      <c r="J417" s="32"/>
    </row>
    <row r="418">
      <c r="A418" s="5"/>
      <c r="J418" s="32"/>
    </row>
    <row r="419">
      <c r="A419" s="5"/>
      <c r="J419" s="32"/>
    </row>
    <row r="420">
      <c r="A420" s="5"/>
      <c r="J420" s="32"/>
    </row>
    <row r="421">
      <c r="A421" s="5"/>
      <c r="J421" s="32"/>
    </row>
    <row r="422">
      <c r="A422" s="5"/>
      <c r="J422" s="32"/>
    </row>
    <row r="423">
      <c r="A423" s="5"/>
      <c r="J423" s="32"/>
    </row>
    <row r="424">
      <c r="A424" s="5"/>
      <c r="J424" s="32"/>
    </row>
    <row r="425">
      <c r="A425" s="5"/>
      <c r="J425" s="32"/>
    </row>
    <row r="426">
      <c r="A426" s="5"/>
      <c r="J426" s="32"/>
    </row>
    <row r="427">
      <c r="A427" s="5"/>
      <c r="J427" s="32"/>
    </row>
    <row r="428">
      <c r="A428" s="5"/>
      <c r="J428" s="32"/>
    </row>
    <row r="429">
      <c r="A429" s="5"/>
      <c r="J429" s="32"/>
    </row>
    <row r="430">
      <c r="A430" s="5"/>
      <c r="J430" s="32"/>
    </row>
    <row r="431">
      <c r="A431" s="5"/>
      <c r="J431" s="32"/>
    </row>
    <row r="432">
      <c r="A432" s="5"/>
      <c r="J432" s="32"/>
    </row>
    <row r="433">
      <c r="A433" s="5"/>
      <c r="J433" s="32"/>
    </row>
    <row r="434">
      <c r="A434" s="5"/>
      <c r="J434" s="32"/>
    </row>
    <row r="435">
      <c r="A435" s="5"/>
      <c r="J435" s="32"/>
    </row>
    <row r="436">
      <c r="A436" s="5"/>
      <c r="J436" s="32"/>
    </row>
    <row r="437">
      <c r="A437" s="5"/>
      <c r="J437" s="32"/>
    </row>
    <row r="438">
      <c r="A438" s="5"/>
      <c r="J438" s="32"/>
    </row>
    <row r="439">
      <c r="A439" s="5"/>
      <c r="J439" s="32"/>
    </row>
    <row r="440">
      <c r="A440" s="5"/>
      <c r="J440" s="32"/>
    </row>
    <row r="441">
      <c r="A441" s="5"/>
      <c r="J441" s="32"/>
    </row>
    <row r="442">
      <c r="A442" s="5"/>
      <c r="J442" s="32"/>
    </row>
    <row r="443">
      <c r="A443" s="5"/>
      <c r="J443" s="32"/>
    </row>
    <row r="444">
      <c r="A444" s="5"/>
      <c r="J444" s="32"/>
    </row>
    <row r="445">
      <c r="A445" s="5"/>
      <c r="J445" s="32"/>
    </row>
    <row r="446">
      <c r="A446" s="5"/>
      <c r="J446" s="32"/>
    </row>
    <row r="447">
      <c r="A447" s="5"/>
      <c r="J447" s="32"/>
    </row>
    <row r="448">
      <c r="A448" s="5"/>
      <c r="J448" s="32"/>
    </row>
    <row r="449">
      <c r="A449" s="5"/>
      <c r="J449" s="32"/>
    </row>
    <row r="450">
      <c r="A450" s="5"/>
      <c r="J450" s="32"/>
    </row>
    <row r="451">
      <c r="A451" s="5"/>
      <c r="J451" s="32"/>
    </row>
    <row r="452">
      <c r="A452" s="5"/>
      <c r="J452" s="32"/>
    </row>
    <row r="453">
      <c r="A453" s="5"/>
      <c r="J453" s="32"/>
    </row>
    <row r="454">
      <c r="A454" s="5"/>
      <c r="J454" s="32"/>
    </row>
    <row r="455">
      <c r="A455" s="5"/>
      <c r="J455" s="32"/>
    </row>
    <row r="456">
      <c r="A456" s="5"/>
      <c r="J456" s="32"/>
    </row>
    <row r="457">
      <c r="A457" s="5"/>
      <c r="J457" s="32"/>
    </row>
    <row r="458">
      <c r="A458" s="5"/>
      <c r="J458" s="32"/>
    </row>
    <row r="459">
      <c r="A459" s="5"/>
      <c r="J459" s="32"/>
    </row>
    <row r="460">
      <c r="A460" s="5"/>
      <c r="J460" s="32"/>
    </row>
    <row r="461">
      <c r="A461" s="5"/>
      <c r="J461" s="32"/>
    </row>
    <row r="462">
      <c r="A462" s="5"/>
      <c r="J462" s="32"/>
    </row>
    <row r="463">
      <c r="A463" s="5"/>
      <c r="J463" s="32"/>
    </row>
    <row r="464">
      <c r="A464" s="5"/>
      <c r="J464" s="32"/>
    </row>
    <row r="465">
      <c r="A465" s="5"/>
      <c r="J465" s="32"/>
    </row>
    <row r="466">
      <c r="A466" s="5"/>
      <c r="J466" s="32"/>
    </row>
    <row r="467">
      <c r="A467" s="5"/>
      <c r="J467" s="32"/>
    </row>
    <row r="468">
      <c r="A468" s="5"/>
      <c r="J468" s="32"/>
    </row>
    <row r="469">
      <c r="A469" s="5"/>
      <c r="J469" s="32"/>
    </row>
    <row r="470">
      <c r="A470" s="5"/>
      <c r="J470" s="32"/>
    </row>
    <row r="471">
      <c r="A471" s="5"/>
      <c r="J471" s="32"/>
    </row>
    <row r="472">
      <c r="A472" s="5"/>
      <c r="J472" s="32"/>
    </row>
    <row r="473">
      <c r="A473" s="5"/>
      <c r="J473" s="32"/>
    </row>
    <row r="474">
      <c r="A474" s="5"/>
      <c r="J474" s="32"/>
    </row>
    <row r="475">
      <c r="A475" s="5"/>
      <c r="J475" s="32"/>
    </row>
    <row r="476">
      <c r="A476" s="5"/>
      <c r="J476" s="32"/>
    </row>
    <row r="477">
      <c r="A477" s="5"/>
      <c r="J477" s="32"/>
    </row>
    <row r="478">
      <c r="A478" s="5"/>
      <c r="J478" s="32"/>
    </row>
    <row r="479">
      <c r="A479" s="5"/>
      <c r="J479" s="32"/>
    </row>
    <row r="480">
      <c r="A480" s="5"/>
      <c r="J480" s="32"/>
    </row>
    <row r="481">
      <c r="A481" s="5"/>
      <c r="J481" s="32"/>
    </row>
    <row r="482">
      <c r="A482" s="5"/>
      <c r="J482" s="32"/>
    </row>
    <row r="483">
      <c r="A483" s="5"/>
      <c r="J483" s="32"/>
    </row>
    <row r="484">
      <c r="A484" s="5"/>
      <c r="J484" s="32"/>
    </row>
    <row r="485">
      <c r="A485" s="5"/>
      <c r="J485" s="32"/>
    </row>
    <row r="486">
      <c r="A486" s="5"/>
      <c r="J486" s="32"/>
    </row>
    <row r="487">
      <c r="A487" s="5"/>
      <c r="J487" s="32"/>
    </row>
    <row r="488">
      <c r="A488" s="5"/>
      <c r="J488" s="32"/>
    </row>
    <row r="489">
      <c r="A489" s="5"/>
      <c r="J489" s="32"/>
    </row>
    <row r="490">
      <c r="A490" s="5"/>
      <c r="J490" s="32"/>
    </row>
    <row r="491">
      <c r="A491" s="5"/>
      <c r="J491" s="32"/>
    </row>
    <row r="492">
      <c r="A492" s="5"/>
      <c r="J492" s="32"/>
    </row>
    <row r="493">
      <c r="A493" s="5"/>
      <c r="J493" s="32"/>
    </row>
    <row r="494">
      <c r="A494" s="5"/>
      <c r="J494" s="32"/>
    </row>
    <row r="495">
      <c r="A495" s="5"/>
      <c r="J495" s="32"/>
    </row>
    <row r="496">
      <c r="A496" s="5"/>
      <c r="J496" s="32"/>
    </row>
    <row r="497">
      <c r="A497" s="5"/>
      <c r="J497" s="32"/>
    </row>
    <row r="498">
      <c r="A498" s="5"/>
      <c r="J498" s="32"/>
    </row>
    <row r="499">
      <c r="A499" s="5"/>
      <c r="J499" s="32"/>
    </row>
    <row r="500">
      <c r="A500" s="5"/>
      <c r="J500" s="32"/>
    </row>
    <row r="501">
      <c r="A501" s="5"/>
      <c r="J501" s="32"/>
    </row>
    <row r="502">
      <c r="A502" s="5"/>
      <c r="J502" s="32"/>
    </row>
    <row r="503">
      <c r="A503" s="5"/>
      <c r="J503" s="32"/>
    </row>
    <row r="504">
      <c r="A504" s="5"/>
      <c r="J504" s="32"/>
    </row>
    <row r="505">
      <c r="A505" s="5"/>
      <c r="J505" s="32"/>
    </row>
    <row r="506">
      <c r="A506" s="5"/>
      <c r="J506" s="32"/>
    </row>
    <row r="507">
      <c r="A507" s="5"/>
      <c r="J507" s="32"/>
    </row>
    <row r="508">
      <c r="A508" s="5"/>
      <c r="J508" s="32"/>
    </row>
    <row r="509">
      <c r="A509" s="5"/>
      <c r="J509" s="32"/>
    </row>
    <row r="510">
      <c r="A510" s="5"/>
      <c r="J510" s="32"/>
    </row>
    <row r="511">
      <c r="A511" s="5"/>
      <c r="J511" s="32"/>
    </row>
    <row r="512">
      <c r="A512" s="5"/>
      <c r="J512" s="32"/>
    </row>
    <row r="513">
      <c r="A513" s="5"/>
      <c r="J513" s="32"/>
    </row>
    <row r="514">
      <c r="A514" s="5"/>
      <c r="J514" s="32"/>
    </row>
    <row r="515">
      <c r="A515" s="5"/>
      <c r="J515" s="32"/>
    </row>
    <row r="516">
      <c r="A516" s="5"/>
      <c r="J516" s="32"/>
    </row>
    <row r="517">
      <c r="A517" s="5"/>
      <c r="J517" s="32"/>
    </row>
    <row r="518">
      <c r="A518" s="5"/>
      <c r="J518" s="32"/>
    </row>
    <row r="519">
      <c r="A519" s="5"/>
      <c r="J519" s="32"/>
    </row>
    <row r="520">
      <c r="A520" s="5"/>
      <c r="J520" s="32"/>
    </row>
    <row r="521">
      <c r="A521" s="5"/>
      <c r="J521" s="32"/>
    </row>
    <row r="522">
      <c r="A522" s="5"/>
      <c r="J522" s="32"/>
    </row>
    <row r="523">
      <c r="A523" s="5"/>
      <c r="J523" s="32"/>
    </row>
    <row r="524">
      <c r="A524" s="5"/>
      <c r="J524" s="32"/>
    </row>
    <row r="525">
      <c r="A525" s="5"/>
      <c r="J525" s="32"/>
    </row>
    <row r="526">
      <c r="A526" s="5"/>
      <c r="J526" s="32"/>
    </row>
    <row r="527">
      <c r="A527" s="5"/>
      <c r="J527" s="32"/>
    </row>
    <row r="528">
      <c r="A528" s="5"/>
      <c r="J528" s="32"/>
    </row>
    <row r="529">
      <c r="A529" s="5"/>
      <c r="J529" s="32"/>
    </row>
    <row r="530">
      <c r="A530" s="5"/>
      <c r="J530" s="32"/>
    </row>
    <row r="531">
      <c r="A531" s="5"/>
      <c r="J531" s="32"/>
    </row>
    <row r="532">
      <c r="A532" s="5"/>
      <c r="J532" s="32"/>
    </row>
    <row r="533">
      <c r="A533" s="5"/>
      <c r="J533" s="32"/>
    </row>
    <row r="534">
      <c r="A534" s="5"/>
      <c r="J534" s="32"/>
    </row>
    <row r="535">
      <c r="A535" s="5"/>
      <c r="J535" s="32"/>
    </row>
    <row r="536">
      <c r="A536" s="5"/>
      <c r="J536" s="32"/>
    </row>
    <row r="537">
      <c r="A537" s="5"/>
      <c r="J537" s="32"/>
    </row>
    <row r="538">
      <c r="A538" s="5"/>
      <c r="J538" s="32"/>
    </row>
    <row r="539">
      <c r="A539" s="5"/>
      <c r="J539" s="32"/>
    </row>
    <row r="540">
      <c r="A540" s="5"/>
      <c r="J540" s="32"/>
    </row>
    <row r="541">
      <c r="A541" s="5"/>
      <c r="J541" s="32"/>
    </row>
    <row r="542">
      <c r="A542" s="5"/>
      <c r="J542" s="32"/>
    </row>
    <row r="543">
      <c r="A543" s="5"/>
      <c r="J543" s="32"/>
    </row>
    <row r="544">
      <c r="A544" s="5"/>
      <c r="J544" s="32"/>
    </row>
    <row r="545">
      <c r="A545" s="5"/>
      <c r="J545" s="32"/>
    </row>
    <row r="546">
      <c r="A546" s="5"/>
      <c r="J546" s="32"/>
    </row>
    <row r="547">
      <c r="A547" s="5"/>
      <c r="J547" s="32"/>
    </row>
    <row r="548">
      <c r="A548" s="5"/>
      <c r="J548" s="32"/>
    </row>
    <row r="549">
      <c r="A549" s="5"/>
      <c r="J549" s="32"/>
    </row>
    <row r="550">
      <c r="A550" s="5"/>
      <c r="J550" s="32"/>
    </row>
    <row r="551">
      <c r="A551" s="5"/>
      <c r="J551" s="32"/>
    </row>
    <row r="552">
      <c r="A552" s="5"/>
      <c r="J552" s="32"/>
    </row>
    <row r="553">
      <c r="A553" s="5"/>
      <c r="J553" s="32"/>
    </row>
    <row r="554">
      <c r="A554" s="5"/>
      <c r="J554" s="32"/>
    </row>
    <row r="555">
      <c r="A555" s="5"/>
      <c r="J555" s="32"/>
    </row>
    <row r="556">
      <c r="A556" s="5"/>
      <c r="J556" s="32"/>
    </row>
    <row r="557">
      <c r="A557" s="5"/>
      <c r="J557" s="32"/>
    </row>
    <row r="558">
      <c r="A558" s="5"/>
      <c r="J558" s="32"/>
    </row>
    <row r="559">
      <c r="A559" s="5"/>
      <c r="J559" s="32"/>
    </row>
    <row r="560">
      <c r="A560" s="5"/>
      <c r="J560" s="32"/>
    </row>
    <row r="561">
      <c r="A561" s="5"/>
      <c r="J561" s="32"/>
    </row>
    <row r="562">
      <c r="A562" s="5"/>
      <c r="J562" s="32"/>
    </row>
    <row r="563">
      <c r="A563" s="5"/>
      <c r="J563" s="32"/>
    </row>
    <row r="564">
      <c r="A564" s="5"/>
      <c r="J564" s="32"/>
    </row>
    <row r="565">
      <c r="A565" s="5"/>
      <c r="J565" s="32"/>
    </row>
    <row r="566">
      <c r="A566" s="5"/>
      <c r="J566" s="32"/>
    </row>
    <row r="567">
      <c r="A567" s="5"/>
      <c r="J567" s="32"/>
    </row>
    <row r="568">
      <c r="A568" s="5"/>
      <c r="J568" s="32"/>
    </row>
    <row r="569">
      <c r="A569" s="5"/>
      <c r="J569" s="32"/>
    </row>
    <row r="570">
      <c r="A570" s="5"/>
      <c r="J570" s="32"/>
    </row>
    <row r="571">
      <c r="A571" s="5"/>
      <c r="J571" s="32"/>
    </row>
    <row r="572">
      <c r="A572" s="5"/>
      <c r="J572" s="32"/>
    </row>
    <row r="573">
      <c r="A573" s="5"/>
      <c r="J573" s="32"/>
    </row>
    <row r="574">
      <c r="A574" s="5"/>
      <c r="J574" s="32"/>
    </row>
    <row r="575">
      <c r="A575" s="5"/>
      <c r="J575" s="32"/>
    </row>
    <row r="576">
      <c r="A576" s="5"/>
      <c r="J576" s="32"/>
    </row>
    <row r="577">
      <c r="A577" s="5"/>
      <c r="J577" s="32"/>
    </row>
    <row r="578">
      <c r="A578" s="5"/>
      <c r="J578" s="32"/>
    </row>
    <row r="579">
      <c r="A579" s="5"/>
      <c r="J579" s="32"/>
    </row>
    <row r="580">
      <c r="A580" s="5"/>
      <c r="J580" s="32"/>
    </row>
    <row r="581">
      <c r="A581" s="5"/>
      <c r="J581" s="32"/>
    </row>
    <row r="582">
      <c r="A582" s="5"/>
      <c r="J582" s="32"/>
    </row>
    <row r="583">
      <c r="A583" s="5"/>
      <c r="J583" s="32"/>
    </row>
    <row r="584">
      <c r="A584" s="5"/>
      <c r="J584" s="32"/>
    </row>
    <row r="585">
      <c r="A585" s="5"/>
      <c r="J585" s="32"/>
    </row>
    <row r="586">
      <c r="A586" s="5"/>
      <c r="J586" s="32"/>
    </row>
    <row r="587">
      <c r="A587" s="5"/>
      <c r="J587" s="32"/>
    </row>
    <row r="588">
      <c r="A588" s="5"/>
      <c r="J588" s="32"/>
    </row>
    <row r="589">
      <c r="A589" s="5"/>
      <c r="J589" s="32"/>
    </row>
    <row r="590">
      <c r="A590" s="5"/>
      <c r="J590" s="32"/>
    </row>
    <row r="591">
      <c r="A591" s="5"/>
      <c r="J591" s="32"/>
    </row>
    <row r="592">
      <c r="A592" s="5"/>
      <c r="J592" s="32"/>
    </row>
    <row r="593">
      <c r="A593" s="5"/>
      <c r="J593" s="32"/>
    </row>
    <row r="594">
      <c r="A594" s="5"/>
      <c r="J594" s="32"/>
    </row>
    <row r="595">
      <c r="A595" s="5"/>
      <c r="J595" s="32"/>
    </row>
    <row r="596">
      <c r="A596" s="5"/>
      <c r="J596" s="32"/>
    </row>
    <row r="597">
      <c r="A597" s="5"/>
      <c r="J597" s="32"/>
    </row>
    <row r="598">
      <c r="A598" s="5"/>
      <c r="J598" s="32"/>
    </row>
    <row r="599">
      <c r="A599" s="5"/>
      <c r="J599" s="32"/>
    </row>
    <row r="600">
      <c r="A600" s="5"/>
      <c r="J600" s="32"/>
    </row>
    <row r="601">
      <c r="A601" s="5"/>
      <c r="J601" s="32"/>
    </row>
    <row r="602">
      <c r="A602" s="5"/>
      <c r="J602" s="32"/>
    </row>
    <row r="603">
      <c r="A603" s="5"/>
      <c r="J603" s="32"/>
    </row>
    <row r="604">
      <c r="A604" s="5"/>
      <c r="J604" s="32"/>
    </row>
    <row r="605">
      <c r="A605" s="5"/>
      <c r="J605" s="32"/>
    </row>
    <row r="606">
      <c r="A606" s="5"/>
      <c r="J606" s="32"/>
    </row>
    <row r="607">
      <c r="A607" s="5"/>
      <c r="J607" s="32"/>
    </row>
    <row r="608">
      <c r="A608" s="5"/>
      <c r="J608" s="32"/>
    </row>
    <row r="609">
      <c r="A609" s="5"/>
      <c r="J609" s="32"/>
    </row>
    <row r="610">
      <c r="A610" s="5"/>
      <c r="J610" s="32"/>
    </row>
    <row r="611">
      <c r="A611" s="5"/>
      <c r="J611" s="32"/>
    </row>
    <row r="612">
      <c r="A612" s="5"/>
      <c r="J612" s="32"/>
    </row>
    <row r="613">
      <c r="A613" s="5"/>
      <c r="J613" s="32"/>
    </row>
    <row r="614">
      <c r="A614" s="5"/>
      <c r="J614" s="32"/>
    </row>
    <row r="615">
      <c r="A615" s="5"/>
      <c r="J615" s="32"/>
    </row>
    <row r="616">
      <c r="A616" s="5"/>
      <c r="J616" s="32"/>
    </row>
    <row r="617">
      <c r="A617" s="5"/>
      <c r="J617" s="32"/>
    </row>
    <row r="618">
      <c r="A618" s="5"/>
      <c r="J618" s="32"/>
    </row>
    <row r="619">
      <c r="A619" s="5"/>
      <c r="J619" s="32"/>
    </row>
    <row r="620">
      <c r="A620" s="5"/>
      <c r="J620" s="32"/>
    </row>
    <row r="621">
      <c r="A621" s="5"/>
      <c r="J621" s="32"/>
    </row>
    <row r="622">
      <c r="A622" s="5"/>
      <c r="J622" s="32"/>
    </row>
    <row r="623">
      <c r="A623" s="5"/>
      <c r="J623" s="32"/>
    </row>
    <row r="624">
      <c r="A624" s="5"/>
      <c r="J624" s="32"/>
    </row>
    <row r="625">
      <c r="A625" s="5"/>
      <c r="J625" s="32"/>
    </row>
    <row r="626">
      <c r="A626" s="5"/>
      <c r="J626" s="32"/>
    </row>
    <row r="627">
      <c r="A627" s="5"/>
      <c r="J627" s="32"/>
    </row>
    <row r="628">
      <c r="A628" s="5"/>
      <c r="J628" s="32"/>
    </row>
    <row r="629">
      <c r="A629" s="5"/>
      <c r="J629" s="32"/>
    </row>
    <row r="630">
      <c r="A630" s="5"/>
      <c r="J630" s="32"/>
    </row>
    <row r="631">
      <c r="A631" s="5"/>
      <c r="J631" s="32"/>
    </row>
    <row r="632">
      <c r="A632" s="5"/>
      <c r="J632" s="32"/>
    </row>
    <row r="633">
      <c r="A633" s="5"/>
      <c r="J633" s="32"/>
    </row>
    <row r="634">
      <c r="A634" s="5"/>
      <c r="J634" s="32"/>
    </row>
    <row r="635">
      <c r="A635" s="5"/>
      <c r="J635" s="32"/>
    </row>
    <row r="636">
      <c r="A636" s="5"/>
      <c r="J636" s="32"/>
    </row>
    <row r="637">
      <c r="A637" s="5"/>
      <c r="J637" s="32"/>
    </row>
    <row r="638">
      <c r="A638" s="5"/>
      <c r="J638" s="32"/>
    </row>
    <row r="639">
      <c r="A639" s="5"/>
      <c r="J639" s="32"/>
    </row>
    <row r="640">
      <c r="A640" s="5"/>
      <c r="J640" s="32"/>
    </row>
    <row r="641">
      <c r="A641" s="5"/>
      <c r="J641" s="32"/>
    </row>
    <row r="642">
      <c r="A642" s="5"/>
      <c r="J642" s="32"/>
    </row>
    <row r="643">
      <c r="A643" s="5"/>
      <c r="J643" s="32"/>
    </row>
    <row r="644">
      <c r="A644" s="5"/>
      <c r="J644" s="32"/>
    </row>
    <row r="645">
      <c r="A645" s="5"/>
      <c r="J645" s="32"/>
    </row>
    <row r="646">
      <c r="A646" s="5"/>
      <c r="J646" s="32"/>
    </row>
    <row r="647">
      <c r="A647" s="5"/>
      <c r="J647" s="32"/>
    </row>
    <row r="648">
      <c r="A648" s="5"/>
      <c r="J648" s="32"/>
    </row>
    <row r="649">
      <c r="A649" s="5"/>
      <c r="J649" s="32"/>
    </row>
    <row r="650">
      <c r="A650" s="5"/>
      <c r="J650" s="32"/>
    </row>
    <row r="651">
      <c r="A651" s="5"/>
      <c r="J651" s="32"/>
    </row>
    <row r="652">
      <c r="A652" s="5"/>
      <c r="J652" s="32"/>
    </row>
    <row r="653">
      <c r="A653" s="5"/>
      <c r="J653" s="32"/>
    </row>
    <row r="654">
      <c r="A654" s="5"/>
      <c r="J654" s="32"/>
    </row>
    <row r="655">
      <c r="A655" s="5"/>
      <c r="J655" s="32"/>
    </row>
    <row r="656">
      <c r="A656" s="5"/>
      <c r="J656" s="32"/>
    </row>
    <row r="657">
      <c r="A657" s="5"/>
      <c r="J657" s="32"/>
    </row>
    <row r="658">
      <c r="A658" s="5"/>
      <c r="J658" s="32"/>
    </row>
    <row r="659">
      <c r="A659" s="5"/>
      <c r="J659" s="32"/>
    </row>
    <row r="660">
      <c r="A660" s="5"/>
      <c r="J660" s="32"/>
    </row>
    <row r="661">
      <c r="A661" s="5"/>
      <c r="J661" s="32"/>
    </row>
    <row r="662">
      <c r="A662" s="5"/>
      <c r="J662" s="32"/>
    </row>
    <row r="663">
      <c r="A663" s="5"/>
      <c r="J663" s="32"/>
    </row>
    <row r="664">
      <c r="A664" s="5"/>
      <c r="J664" s="32"/>
    </row>
    <row r="665">
      <c r="A665" s="5"/>
      <c r="J665" s="32"/>
    </row>
    <row r="666">
      <c r="A666" s="5"/>
      <c r="J666" s="32"/>
    </row>
    <row r="667">
      <c r="A667" s="5"/>
      <c r="J667" s="32"/>
    </row>
    <row r="668">
      <c r="A668" s="5"/>
      <c r="J668" s="32"/>
    </row>
    <row r="669">
      <c r="A669" s="5"/>
      <c r="J669" s="32"/>
    </row>
    <row r="670">
      <c r="A670" s="5"/>
      <c r="J670" s="32"/>
    </row>
    <row r="671">
      <c r="A671" s="5"/>
      <c r="J671" s="32"/>
    </row>
    <row r="672">
      <c r="A672" s="5"/>
      <c r="J672" s="32"/>
    </row>
    <row r="673">
      <c r="A673" s="5"/>
      <c r="J673" s="32"/>
    </row>
    <row r="674">
      <c r="A674" s="5"/>
      <c r="J674" s="32"/>
    </row>
    <row r="675">
      <c r="A675" s="5"/>
      <c r="J675" s="32"/>
    </row>
    <row r="676">
      <c r="A676" s="5"/>
      <c r="J676" s="32"/>
    </row>
    <row r="677">
      <c r="A677" s="5"/>
      <c r="J677" s="32"/>
    </row>
    <row r="678">
      <c r="A678" s="5"/>
      <c r="J678" s="32"/>
    </row>
    <row r="679">
      <c r="A679" s="5"/>
      <c r="J679" s="32"/>
    </row>
    <row r="680">
      <c r="A680" s="5"/>
      <c r="J680" s="32"/>
    </row>
    <row r="681">
      <c r="A681" s="5"/>
      <c r="J681" s="32"/>
    </row>
    <row r="682">
      <c r="A682" s="5"/>
      <c r="J682" s="32"/>
    </row>
    <row r="683">
      <c r="A683" s="5"/>
      <c r="J683" s="32"/>
    </row>
    <row r="684">
      <c r="A684" s="5"/>
      <c r="J684" s="32"/>
    </row>
    <row r="685">
      <c r="A685" s="5"/>
      <c r="J685" s="32"/>
    </row>
    <row r="686">
      <c r="A686" s="5"/>
      <c r="J686" s="32"/>
    </row>
    <row r="687">
      <c r="A687" s="5"/>
      <c r="J687" s="32"/>
    </row>
    <row r="688">
      <c r="A688" s="5"/>
      <c r="J688" s="32"/>
    </row>
    <row r="689">
      <c r="A689" s="5"/>
      <c r="J689" s="32"/>
    </row>
    <row r="690">
      <c r="A690" s="5"/>
      <c r="J690" s="32"/>
    </row>
    <row r="691">
      <c r="A691" s="5"/>
      <c r="J691" s="32"/>
    </row>
    <row r="692">
      <c r="A692" s="5"/>
      <c r="J692" s="32"/>
    </row>
    <row r="693">
      <c r="A693" s="5"/>
      <c r="J693" s="32"/>
    </row>
    <row r="694">
      <c r="A694" s="5"/>
      <c r="J694" s="32"/>
    </row>
    <row r="695">
      <c r="A695" s="5"/>
      <c r="J695" s="32"/>
    </row>
    <row r="696">
      <c r="A696" s="5"/>
      <c r="J696" s="32"/>
    </row>
    <row r="697">
      <c r="A697" s="5"/>
      <c r="J697" s="32"/>
    </row>
    <row r="698">
      <c r="A698" s="5"/>
      <c r="J698" s="32"/>
    </row>
    <row r="699">
      <c r="A699" s="5"/>
      <c r="J699" s="32"/>
    </row>
    <row r="700">
      <c r="A700" s="5"/>
      <c r="J700" s="32"/>
    </row>
    <row r="701">
      <c r="A701" s="5"/>
      <c r="J701" s="32"/>
    </row>
    <row r="702">
      <c r="A702" s="5"/>
      <c r="J702" s="32"/>
    </row>
    <row r="703">
      <c r="A703" s="5"/>
      <c r="J703" s="32"/>
    </row>
    <row r="704">
      <c r="A704" s="5"/>
      <c r="J704" s="32"/>
    </row>
    <row r="705">
      <c r="A705" s="5"/>
      <c r="J705" s="32"/>
    </row>
    <row r="706">
      <c r="A706" s="5"/>
      <c r="J706" s="32"/>
    </row>
    <row r="707">
      <c r="A707" s="5"/>
      <c r="J707" s="32"/>
    </row>
    <row r="708">
      <c r="A708" s="5"/>
      <c r="J708" s="32"/>
    </row>
    <row r="709">
      <c r="A709" s="5"/>
      <c r="J709" s="32"/>
    </row>
    <row r="710">
      <c r="A710" s="5"/>
      <c r="J710" s="32"/>
    </row>
    <row r="711">
      <c r="A711" s="5"/>
      <c r="J711" s="32"/>
    </row>
    <row r="712">
      <c r="A712" s="5"/>
      <c r="J712" s="32"/>
    </row>
    <row r="713">
      <c r="A713" s="5"/>
      <c r="J713" s="32"/>
    </row>
    <row r="714">
      <c r="A714" s="5"/>
      <c r="J714" s="32"/>
    </row>
    <row r="715">
      <c r="A715" s="5"/>
      <c r="J715" s="32"/>
    </row>
    <row r="716">
      <c r="A716" s="5"/>
      <c r="J716" s="32"/>
    </row>
    <row r="717">
      <c r="A717" s="5"/>
      <c r="J717" s="32"/>
    </row>
    <row r="718">
      <c r="A718" s="5"/>
      <c r="J718" s="32"/>
    </row>
    <row r="719">
      <c r="A719" s="5"/>
      <c r="J719" s="32"/>
    </row>
    <row r="720">
      <c r="A720" s="5"/>
      <c r="J720" s="32"/>
    </row>
    <row r="721">
      <c r="A721" s="5"/>
      <c r="J721" s="32"/>
    </row>
    <row r="722">
      <c r="A722" s="5"/>
      <c r="J722" s="32"/>
    </row>
    <row r="723">
      <c r="A723" s="5"/>
      <c r="J723" s="32"/>
    </row>
    <row r="724">
      <c r="A724" s="5"/>
      <c r="J724" s="32"/>
    </row>
    <row r="725">
      <c r="A725" s="5"/>
      <c r="J725" s="32"/>
    </row>
    <row r="726">
      <c r="A726" s="5"/>
      <c r="J726" s="32"/>
    </row>
    <row r="727">
      <c r="A727" s="5"/>
      <c r="J727" s="32"/>
    </row>
    <row r="728">
      <c r="A728" s="5"/>
      <c r="J728" s="32"/>
    </row>
    <row r="729">
      <c r="A729" s="5"/>
      <c r="J729" s="32"/>
    </row>
    <row r="730">
      <c r="A730" s="5"/>
      <c r="J730" s="32"/>
    </row>
    <row r="731">
      <c r="A731" s="5"/>
      <c r="J731" s="32"/>
    </row>
    <row r="732">
      <c r="A732" s="5"/>
      <c r="J732" s="32"/>
    </row>
    <row r="733">
      <c r="A733" s="5"/>
      <c r="J733" s="32"/>
    </row>
    <row r="734">
      <c r="A734" s="5"/>
      <c r="J734" s="32"/>
    </row>
    <row r="735">
      <c r="A735" s="5"/>
      <c r="J735" s="32"/>
    </row>
    <row r="736">
      <c r="A736" s="5"/>
      <c r="J736" s="32"/>
    </row>
    <row r="737">
      <c r="A737" s="5"/>
      <c r="J737" s="32"/>
    </row>
    <row r="738">
      <c r="A738" s="5"/>
      <c r="J738" s="32"/>
    </row>
    <row r="739">
      <c r="A739" s="5"/>
      <c r="J739" s="32"/>
    </row>
    <row r="740">
      <c r="A740" s="5"/>
      <c r="J740" s="32"/>
    </row>
    <row r="741">
      <c r="A741" s="5"/>
      <c r="J741" s="32"/>
    </row>
    <row r="742">
      <c r="A742" s="5"/>
      <c r="J742" s="32"/>
    </row>
    <row r="743">
      <c r="A743" s="5"/>
      <c r="J743" s="32"/>
    </row>
    <row r="744">
      <c r="A744" s="5"/>
      <c r="J744" s="32"/>
    </row>
    <row r="745">
      <c r="A745" s="5"/>
      <c r="J745" s="32"/>
    </row>
    <row r="746">
      <c r="A746" s="5"/>
      <c r="J746" s="32"/>
    </row>
    <row r="747">
      <c r="A747" s="5"/>
      <c r="J747" s="32"/>
    </row>
    <row r="748">
      <c r="A748" s="5"/>
      <c r="J748" s="32"/>
    </row>
    <row r="749">
      <c r="A749" s="5"/>
      <c r="J749" s="32"/>
    </row>
    <row r="750">
      <c r="A750" s="5"/>
      <c r="J750" s="32"/>
    </row>
    <row r="751">
      <c r="A751" s="5"/>
      <c r="J751" s="32"/>
    </row>
    <row r="752">
      <c r="A752" s="5"/>
      <c r="J752" s="32"/>
    </row>
    <row r="753">
      <c r="A753" s="5"/>
      <c r="J753" s="32"/>
    </row>
    <row r="754">
      <c r="A754" s="5"/>
      <c r="J754" s="32"/>
    </row>
    <row r="755">
      <c r="A755" s="5"/>
      <c r="J755" s="32"/>
    </row>
    <row r="756">
      <c r="A756" s="5"/>
      <c r="J756" s="32"/>
    </row>
    <row r="757">
      <c r="A757" s="5"/>
      <c r="J757" s="32"/>
    </row>
    <row r="758">
      <c r="A758" s="5"/>
      <c r="J758" s="32"/>
    </row>
    <row r="759">
      <c r="A759" s="5"/>
      <c r="J759" s="32"/>
    </row>
    <row r="760">
      <c r="A760" s="5"/>
      <c r="J760" s="32"/>
    </row>
    <row r="761">
      <c r="A761" s="5"/>
      <c r="J761" s="32"/>
    </row>
    <row r="762">
      <c r="A762" s="5"/>
      <c r="J762" s="32"/>
    </row>
    <row r="763">
      <c r="A763" s="5"/>
      <c r="J763" s="32"/>
    </row>
    <row r="764">
      <c r="A764" s="5"/>
      <c r="J764" s="32"/>
    </row>
    <row r="765">
      <c r="A765" s="5"/>
      <c r="J765" s="32"/>
    </row>
    <row r="766">
      <c r="A766" s="5"/>
      <c r="J766" s="32"/>
    </row>
    <row r="767">
      <c r="A767" s="5"/>
      <c r="J767" s="32"/>
    </row>
    <row r="768">
      <c r="A768" s="5"/>
      <c r="J768" s="32"/>
    </row>
    <row r="769">
      <c r="A769" s="5"/>
      <c r="J769" s="32"/>
    </row>
    <row r="770">
      <c r="A770" s="5"/>
      <c r="J770" s="32"/>
    </row>
    <row r="771">
      <c r="A771" s="5"/>
      <c r="J771" s="32"/>
    </row>
    <row r="772">
      <c r="A772" s="5"/>
      <c r="J772" s="32"/>
    </row>
    <row r="773">
      <c r="A773" s="5"/>
      <c r="J773" s="32"/>
    </row>
    <row r="774">
      <c r="A774" s="5"/>
      <c r="J774" s="32"/>
    </row>
    <row r="775">
      <c r="A775" s="5"/>
      <c r="J775" s="32"/>
    </row>
    <row r="776">
      <c r="A776" s="5"/>
      <c r="J776" s="32"/>
    </row>
    <row r="777">
      <c r="A777" s="5"/>
      <c r="J777" s="32"/>
    </row>
    <row r="778">
      <c r="A778" s="5"/>
      <c r="J778" s="32"/>
    </row>
    <row r="779">
      <c r="A779" s="5"/>
      <c r="J779" s="32"/>
    </row>
    <row r="780">
      <c r="A780" s="5"/>
      <c r="J780" s="32"/>
    </row>
    <row r="781">
      <c r="A781" s="5"/>
      <c r="J781" s="32"/>
    </row>
    <row r="782">
      <c r="A782" s="5"/>
      <c r="J782" s="32"/>
    </row>
    <row r="783">
      <c r="A783" s="5"/>
      <c r="J783" s="32"/>
    </row>
    <row r="784">
      <c r="A784" s="5"/>
      <c r="J784" s="32"/>
    </row>
    <row r="785">
      <c r="A785" s="5"/>
      <c r="J785" s="32"/>
    </row>
    <row r="786">
      <c r="A786" s="5"/>
      <c r="J786" s="32"/>
    </row>
    <row r="787">
      <c r="A787" s="5"/>
      <c r="J787" s="32"/>
    </row>
    <row r="788">
      <c r="A788" s="5"/>
      <c r="J788" s="32"/>
    </row>
    <row r="789">
      <c r="A789" s="5"/>
      <c r="J789" s="32"/>
    </row>
    <row r="790">
      <c r="A790" s="5"/>
      <c r="J790" s="32"/>
    </row>
    <row r="791">
      <c r="A791" s="5"/>
      <c r="J791" s="32"/>
    </row>
    <row r="792">
      <c r="A792" s="5"/>
      <c r="J792" s="32"/>
    </row>
    <row r="793">
      <c r="A793" s="5"/>
      <c r="J793" s="32"/>
    </row>
    <row r="794">
      <c r="A794" s="5"/>
      <c r="J794" s="32"/>
    </row>
    <row r="795">
      <c r="A795" s="5"/>
      <c r="J795" s="32"/>
    </row>
    <row r="796">
      <c r="A796" s="5"/>
      <c r="J796" s="32"/>
    </row>
    <row r="797">
      <c r="A797" s="5"/>
      <c r="J797" s="32"/>
    </row>
    <row r="798">
      <c r="A798" s="5"/>
      <c r="J798" s="32"/>
    </row>
    <row r="799">
      <c r="A799" s="5"/>
      <c r="J799" s="32"/>
    </row>
    <row r="800">
      <c r="A800" s="5"/>
      <c r="J800" s="32"/>
    </row>
    <row r="801">
      <c r="A801" s="5"/>
      <c r="J801" s="32"/>
    </row>
    <row r="802">
      <c r="A802" s="5"/>
      <c r="J802" s="32"/>
    </row>
    <row r="803">
      <c r="A803" s="5"/>
      <c r="J803" s="32"/>
    </row>
    <row r="804">
      <c r="A804" s="5"/>
      <c r="J804" s="32"/>
    </row>
    <row r="805">
      <c r="A805" s="5"/>
      <c r="J805" s="32"/>
    </row>
    <row r="806">
      <c r="A806" s="5"/>
      <c r="J806" s="32"/>
    </row>
    <row r="807">
      <c r="A807" s="5"/>
      <c r="J807" s="32"/>
    </row>
    <row r="808">
      <c r="A808" s="5"/>
      <c r="J808" s="32"/>
    </row>
    <row r="809">
      <c r="A809" s="5"/>
      <c r="J809" s="32"/>
    </row>
    <row r="810">
      <c r="A810" s="5"/>
      <c r="J810" s="32"/>
    </row>
    <row r="811">
      <c r="A811" s="5"/>
      <c r="J811" s="32"/>
    </row>
    <row r="812">
      <c r="A812" s="5"/>
      <c r="J812" s="32"/>
    </row>
    <row r="813">
      <c r="A813" s="5"/>
      <c r="J813" s="32"/>
    </row>
    <row r="814">
      <c r="A814" s="5"/>
      <c r="J814" s="32"/>
    </row>
    <row r="815">
      <c r="A815" s="5"/>
      <c r="J815" s="32"/>
    </row>
    <row r="816">
      <c r="A816" s="5"/>
      <c r="J816" s="32"/>
    </row>
    <row r="817">
      <c r="A817" s="5"/>
      <c r="J817" s="32"/>
    </row>
    <row r="818">
      <c r="A818" s="5"/>
      <c r="J818" s="32"/>
    </row>
    <row r="819">
      <c r="A819" s="5"/>
      <c r="J819" s="32"/>
    </row>
    <row r="820">
      <c r="A820" s="5"/>
      <c r="J820" s="32"/>
    </row>
    <row r="821">
      <c r="A821" s="5"/>
      <c r="J821" s="32"/>
    </row>
    <row r="822">
      <c r="A822" s="5"/>
      <c r="J822" s="32"/>
    </row>
    <row r="823">
      <c r="A823" s="5"/>
      <c r="J823" s="32"/>
    </row>
    <row r="824">
      <c r="A824" s="5"/>
      <c r="J824" s="32"/>
    </row>
    <row r="825">
      <c r="A825" s="5"/>
      <c r="J825" s="32"/>
    </row>
    <row r="826">
      <c r="A826" s="5"/>
      <c r="J826" s="32"/>
    </row>
    <row r="827">
      <c r="A827" s="5"/>
      <c r="J827" s="32"/>
    </row>
    <row r="828">
      <c r="A828" s="5"/>
      <c r="J828" s="32"/>
    </row>
    <row r="829">
      <c r="A829" s="5"/>
      <c r="J829" s="32"/>
    </row>
    <row r="830">
      <c r="A830" s="5"/>
      <c r="J830" s="32"/>
    </row>
    <row r="831">
      <c r="A831" s="5"/>
      <c r="J831" s="32"/>
    </row>
    <row r="832">
      <c r="A832" s="5"/>
      <c r="J832" s="32"/>
    </row>
    <row r="833">
      <c r="A833" s="5"/>
      <c r="J833" s="32"/>
    </row>
    <row r="834">
      <c r="A834" s="5"/>
      <c r="J834" s="32"/>
    </row>
    <row r="835">
      <c r="A835" s="5"/>
      <c r="J835" s="32"/>
    </row>
    <row r="836">
      <c r="A836" s="5"/>
      <c r="J836" s="32"/>
    </row>
    <row r="837">
      <c r="A837" s="5"/>
      <c r="J837" s="32"/>
    </row>
    <row r="838">
      <c r="A838" s="5"/>
      <c r="J838" s="32"/>
    </row>
    <row r="839">
      <c r="A839" s="5"/>
      <c r="J839" s="32"/>
    </row>
    <row r="840">
      <c r="A840" s="5"/>
      <c r="J840" s="32"/>
    </row>
    <row r="841">
      <c r="A841" s="5"/>
      <c r="J841" s="32"/>
    </row>
    <row r="842">
      <c r="A842" s="5"/>
      <c r="J842" s="32"/>
    </row>
    <row r="843">
      <c r="A843" s="5"/>
      <c r="J843" s="32"/>
    </row>
    <row r="844">
      <c r="A844" s="5"/>
      <c r="J844" s="32"/>
    </row>
    <row r="845">
      <c r="A845" s="5"/>
      <c r="J845" s="32"/>
    </row>
    <row r="846">
      <c r="A846" s="5"/>
      <c r="J846" s="32"/>
    </row>
    <row r="847">
      <c r="A847" s="5"/>
      <c r="J847" s="32"/>
    </row>
    <row r="848">
      <c r="A848" s="5"/>
      <c r="J848" s="32"/>
    </row>
    <row r="849">
      <c r="A849" s="5"/>
      <c r="J849" s="32"/>
    </row>
    <row r="850">
      <c r="A850" s="5"/>
      <c r="J850" s="32"/>
    </row>
    <row r="851">
      <c r="A851" s="5"/>
      <c r="J851" s="32"/>
    </row>
    <row r="852">
      <c r="A852" s="5"/>
      <c r="J852" s="32"/>
    </row>
    <row r="853">
      <c r="A853" s="5"/>
      <c r="J853" s="32"/>
    </row>
    <row r="854">
      <c r="A854" s="5"/>
      <c r="J854" s="32"/>
    </row>
    <row r="855">
      <c r="A855" s="5"/>
      <c r="J855" s="32"/>
    </row>
    <row r="856">
      <c r="A856" s="5"/>
      <c r="J856" s="32"/>
    </row>
    <row r="857">
      <c r="A857" s="5"/>
      <c r="J857" s="32"/>
    </row>
    <row r="858">
      <c r="A858" s="5"/>
      <c r="J858" s="32"/>
    </row>
    <row r="859">
      <c r="A859" s="5"/>
      <c r="J859" s="32"/>
    </row>
    <row r="860">
      <c r="A860" s="5"/>
      <c r="J860" s="32"/>
    </row>
    <row r="861">
      <c r="A861" s="5"/>
      <c r="J861" s="32"/>
    </row>
    <row r="862">
      <c r="A862" s="5"/>
      <c r="J862" s="32"/>
    </row>
    <row r="863">
      <c r="A863" s="5"/>
      <c r="J863" s="32"/>
    </row>
    <row r="864">
      <c r="A864" s="5"/>
      <c r="J864" s="32"/>
    </row>
    <row r="865">
      <c r="A865" s="5"/>
      <c r="J865" s="32"/>
    </row>
    <row r="866">
      <c r="A866" s="5"/>
      <c r="J866" s="32"/>
    </row>
    <row r="867">
      <c r="A867" s="5"/>
      <c r="J867" s="32"/>
    </row>
    <row r="868">
      <c r="A868" s="5"/>
      <c r="J868" s="32"/>
    </row>
    <row r="869">
      <c r="A869" s="5"/>
      <c r="J869" s="32"/>
    </row>
    <row r="870">
      <c r="A870" s="5"/>
      <c r="J870" s="32"/>
    </row>
    <row r="871">
      <c r="A871" s="5"/>
      <c r="J871" s="32"/>
    </row>
    <row r="872">
      <c r="A872" s="5"/>
      <c r="J872" s="32"/>
    </row>
    <row r="873">
      <c r="A873" s="5"/>
      <c r="J873" s="32"/>
    </row>
    <row r="874">
      <c r="A874" s="5"/>
      <c r="J874" s="32"/>
    </row>
    <row r="875">
      <c r="A875" s="5"/>
      <c r="J875" s="32"/>
    </row>
    <row r="876">
      <c r="A876" s="5"/>
      <c r="J876" s="32"/>
    </row>
    <row r="877">
      <c r="A877" s="5"/>
      <c r="J877" s="32"/>
    </row>
    <row r="878">
      <c r="A878" s="5"/>
      <c r="J878" s="32"/>
    </row>
    <row r="879">
      <c r="A879" s="5"/>
      <c r="J879" s="32"/>
    </row>
    <row r="880">
      <c r="A880" s="5"/>
      <c r="J880" s="32"/>
    </row>
    <row r="881">
      <c r="A881" s="5"/>
      <c r="J881" s="32"/>
    </row>
    <row r="882">
      <c r="A882" s="5"/>
      <c r="J882" s="32"/>
    </row>
    <row r="883">
      <c r="A883" s="5"/>
      <c r="J883" s="32"/>
    </row>
    <row r="884">
      <c r="A884" s="5"/>
      <c r="J884" s="32"/>
    </row>
    <row r="885">
      <c r="A885" s="5"/>
      <c r="J885" s="32"/>
    </row>
    <row r="886">
      <c r="A886" s="5"/>
      <c r="J886" s="32"/>
    </row>
    <row r="887">
      <c r="A887" s="5"/>
      <c r="J887" s="32"/>
    </row>
    <row r="888">
      <c r="A888" s="5"/>
      <c r="J888" s="32"/>
    </row>
    <row r="889">
      <c r="A889" s="5"/>
      <c r="J889" s="32"/>
    </row>
    <row r="890">
      <c r="A890" s="5"/>
      <c r="J890" s="32"/>
    </row>
    <row r="891">
      <c r="A891" s="5"/>
      <c r="J891" s="32"/>
    </row>
    <row r="892">
      <c r="A892" s="5"/>
      <c r="J892" s="32"/>
    </row>
    <row r="893">
      <c r="A893" s="5"/>
      <c r="J893" s="32"/>
    </row>
    <row r="894">
      <c r="A894" s="5"/>
      <c r="J894" s="32"/>
    </row>
    <row r="895">
      <c r="A895" s="5"/>
      <c r="J895" s="32"/>
    </row>
    <row r="896">
      <c r="A896" s="5"/>
      <c r="J896" s="32"/>
    </row>
    <row r="897">
      <c r="A897" s="5"/>
      <c r="J897" s="32"/>
    </row>
    <row r="898">
      <c r="A898" s="5"/>
      <c r="J898" s="32"/>
    </row>
    <row r="899">
      <c r="A899" s="5"/>
      <c r="J899" s="32"/>
    </row>
    <row r="900">
      <c r="A900" s="5"/>
      <c r="J900" s="32"/>
    </row>
    <row r="901">
      <c r="A901" s="5"/>
      <c r="J901" s="32"/>
    </row>
    <row r="902">
      <c r="A902" s="5"/>
      <c r="J902" s="32"/>
    </row>
    <row r="903">
      <c r="A903" s="5"/>
      <c r="J903" s="32"/>
    </row>
    <row r="904">
      <c r="A904" s="5"/>
      <c r="J904" s="32"/>
    </row>
    <row r="905">
      <c r="A905" s="5"/>
      <c r="J905" s="32"/>
    </row>
    <row r="906">
      <c r="A906" s="5"/>
      <c r="J906" s="32"/>
    </row>
    <row r="907">
      <c r="A907" s="5"/>
      <c r="J907" s="32"/>
    </row>
    <row r="908">
      <c r="A908" s="5"/>
      <c r="J908" s="32"/>
    </row>
    <row r="909">
      <c r="A909" s="5"/>
      <c r="J909" s="32"/>
    </row>
    <row r="910">
      <c r="A910" s="5"/>
      <c r="J910" s="32"/>
    </row>
    <row r="911">
      <c r="A911" s="5"/>
      <c r="J911" s="32"/>
    </row>
    <row r="912">
      <c r="A912" s="5"/>
      <c r="J912" s="32"/>
    </row>
    <row r="913">
      <c r="A913" s="5"/>
      <c r="J913" s="32"/>
    </row>
    <row r="914">
      <c r="A914" s="5"/>
      <c r="J914" s="32"/>
    </row>
    <row r="915">
      <c r="A915" s="5"/>
      <c r="J915" s="32"/>
    </row>
    <row r="916">
      <c r="A916" s="5"/>
      <c r="J916" s="32"/>
    </row>
    <row r="917">
      <c r="A917" s="5"/>
      <c r="J917" s="32"/>
    </row>
    <row r="918">
      <c r="A918" s="5"/>
      <c r="J918" s="32"/>
    </row>
    <row r="919">
      <c r="A919" s="5"/>
      <c r="J919" s="32"/>
    </row>
    <row r="920">
      <c r="A920" s="5"/>
      <c r="J920" s="32"/>
    </row>
    <row r="921">
      <c r="A921" s="5"/>
      <c r="J921" s="32"/>
    </row>
    <row r="922">
      <c r="A922" s="5"/>
      <c r="J922" s="32"/>
    </row>
    <row r="923">
      <c r="A923" s="5"/>
      <c r="J923" s="32"/>
    </row>
    <row r="924">
      <c r="A924" s="5"/>
      <c r="J924" s="32"/>
    </row>
    <row r="925">
      <c r="A925" s="5"/>
      <c r="J925" s="32"/>
    </row>
    <row r="926">
      <c r="A926" s="5"/>
      <c r="J926" s="32"/>
    </row>
    <row r="927">
      <c r="A927" s="5"/>
      <c r="J927" s="32"/>
    </row>
    <row r="928">
      <c r="A928" s="5"/>
      <c r="J928" s="32"/>
    </row>
    <row r="929">
      <c r="A929" s="5"/>
      <c r="J929" s="32"/>
    </row>
    <row r="930">
      <c r="A930" s="5"/>
      <c r="J930" s="32"/>
    </row>
    <row r="931">
      <c r="A931" s="5"/>
      <c r="J931" s="32"/>
    </row>
    <row r="932">
      <c r="A932" s="5"/>
      <c r="J932" s="32"/>
    </row>
    <row r="933">
      <c r="A933" s="5"/>
      <c r="J933" s="32"/>
    </row>
    <row r="934">
      <c r="A934" s="5"/>
      <c r="J934" s="32"/>
    </row>
    <row r="935">
      <c r="A935" s="5"/>
      <c r="J935" s="32"/>
    </row>
    <row r="936">
      <c r="A936" s="5"/>
      <c r="J936" s="32"/>
    </row>
    <row r="937">
      <c r="A937" s="5"/>
      <c r="J937" s="32"/>
    </row>
    <row r="938">
      <c r="A938" s="5"/>
      <c r="J938" s="32"/>
    </row>
    <row r="939">
      <c r="A939" s="5"/>
      <c r="J939" s="32"/>
    </row>
    <row r="940">
      <c r="A940" s="5"/>
      <c r="J940" s="32"/>
    </row>
    <row r="941">
      <c r="A941" s="5"/>
      <c r="J941" s="32"/>
    </row>
    <row r="942">
      <c r="A942" s="5"/>
      <c r="J942" s="32"/>
    </row>
    <row r="943">
      <c r="A943" s="5"/>
      <c r="J943" s="32"/>
    </row>
    <row r="944">
      <c r="A944" s="5"/>
      <c r="J944" s="32"/>
    </row>
    <row r="945">
      <c r="A945" s="5"/>
      <c r="J945" s="32"/>
    </row>
    <row r="946">
      <c r="A946" s="5"/>
      <c r="J946" s="32"/>
    </row>
    <row r="947">
      <c r="A947" s="5"/>
      <c r="J947" s="32"/>
    </row>
    <row r="948">
      <c r="A948" s="5"/>
      <c r="J948" s="32"/>
    </row>
    <row r="949">
      <c r="A949" s="5"/>
      <c r="J949" s="32"/>
    </row>
    <row r="950">
      <c r="A950" s="5"/>
      <c r="J950" s="32"/>
    </row>
    <row r="951">
      <c r="A951" s="5"/>
      <c r="J951" s="32"/>
    </row>
    <row r="952">
      <c r="A952" s="5"/>
      <c r="J952" s="32"/>
    </row>
    <row r="953">
      <c r="A953" s="5"/>
      <c r="J953" s="32"/>
    </row>
    <row r="954">
      <c r="A954" s="5"/>
      <c r="J954" s="32"/>
    </row>
    <row r="955">
      <c r="A955" s="5"/>
      <c r="J955" s="32"/>
    </row>
    <row r="956">
      <c r="A956" s="5"/>
      <c r="J956" s="32"/>
    </row>
    <row r="957">
      <c r="A957" s="5"/>
      <c r="J957" s="32"/>
    </row>
    <row r="958">
      <c r="A958" s="5"/>
      <c r="J958" s="32"/>
    </row>
    <row r="959">
      <c r="A959" s="5"/>
      <c r="J959" s="32"/>
    </row>
    <row r="960">
      <c r="A960" s="5"/>
      <c r="J960" s="32"/>
    </row>
    <row r="961">
      <c r="A961" s="5"/>
      <c r="J961" s="32"/>
    </row>
    <row r="962">
      <c r="A962" s="5"/>
      <c r="J962" s="32"/>
    </row>
    <row r="963">
      <c r="A963" s="5"/>
      <c r="J963" s="32"/>
    </row>
    <row r="964">
      <c r="A964" s="5"/>
      <c r="J964" s="32"/>
    </row>
    <row r="965">
      <c r="A965" s="5"/>
      <c r="J965" s="32"/>
    </row>
    <row r="966">
      <c r="A966" s="5"/>
      <c r="J966" s="32"/>
    </row>
    <row r="967">
      <c r="A967" s="5"/>
      <c r="J967" s="32"/>
    </row>
    <row r="968">
      <c r="A968" s="5"/>
      <c r="J968" s="32"/>
    </row>
    <row r="969">
      <c r="A969" s="5"/>
      <c r="J969" s="32"/>
    </row>
    <row r="970">
      <c r="A970" s="5"/>
      <c r="J970" s="32"/>
    </row>
    <row r="971">
      <c r="A971" s="5"/>
      <c r="J971" s="32"/>
    </row>
    <row r="972">
      <c r="A972" s="5"/>
      <c r="J972" s="32"/>
    </row>
    <row r="973">
      <c r="A973" s="5"/>
      <c r="J973" s="32"/>
    </row>
    <row r="974">
      <c r="A974" s="5"/>
      <c r="J974" s="32"/>
    </row>
    <row r="975">
      <c r="A975" s="5"/>
      <c r="J975" s="32"/>
    </row>
    <row r="976">
      <c r="A976" s="5"/>
      <c r="J976" s="32"/>
    </row>
    <row r="977">
      <c r="A977" s="5"/>
      <c r="J977" s="32"/>
    </row>
    <row r="978">
      <c r="A978" s="5"/>
      <c r="J978" s="32"/>
    </row>
    <row r="979">
      <c r="A979" s="5"/>
      <c r="J979" s="32"/>
    </row>
    <row r="980">
      <c r="A980" s="5"/>
      <c r="J980" s="32"/>
    </row>
    <row r="981">
      <c r="A981" s="5"/>
      <c r="J981" s="32"/>
    </row>
    <row r="982">
      <c r="A982" s="5"/>
      <c r="J982" s="32"/>
    </row>
    <row r="983">
      <c r="A983" s="5"/>
      <c r="J983" s="32"/>
    </row>
    <row r="984">
      <c r="A984" s="5"/>
      <c r="J984" s="32"/>
    </row>
    <row r="985">
      <c r="A985" s="5"/>
      <c r="J985" s="32"/>
    </row>
    <row r="986">
      <c r="A986" s="5"/>
      <c r="J986" s="32"/>
    </row>
    <row r="987">
      <c r="A987" s="5"/>
      <c r="J987" s="32"/>
    </row>
    <row r="988">
      <c r="A988" s="5"/>
      <c r="J988" s="32"/>
    </row>
    <row r="989">
      <c r="A989" s="5"/>
      <c r="J989" s="32"/>
    </row>
    <row r="990">
      <c r="A990" s="5"/>
      <c r="J990" s="32"/>
    </row>
    <row r="991">
      <c r="A991" s="5"/>
      <c r="J991" s="32"/>
    </row>
    <row r="992">
      <c r="A992" s="5"/>
      <c r="J992" s="32"/>
    </row>
    <row r="993">
      <c r="A993" s="5"/>
      <c r="J993" s="32"/>
    </row>
    <row r="994">
      <c r="A994" s="5"/>
      <c r="J994" s="32"/>
    </row>
    <row r="995">
      <c r="A995" s="5"/>
      <c r="J995" s="32"/>
    </row>
    <row r="996">
      <c r="A996" s="5"/>
      <c r="J996" s="32"/>
    </row>
    <row r="997">
      <c r="A997" s="5"/>
      <c r="J997" s="32"/>
    </row>
    <row r="998">
      <c r="A998" s="5"/>
      <c r="J998" s="32"/>
    </row>
    <row r="999">
      <c r="A999" s="5"/>
      <c r="J999" s="32"/>
    </row>
    <row r="1000">
      <c r="A1000" s="5"/>
      <c r="J1000" s="32"/>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H20"/>
    <hyperlink r:id="rId21" ref="G21"/>
    <hyperlink r:id="rId22" ref="H21"/>
    <hyperlink r:id="rId23" ref="G22"/>
    <hyperlink r:id="rId24" ref="G23"/>
    <hyperlink r:id="rId25" ref="G24"/>
    <hyperlink r:id="rId26" ref="G25"/>
    <hyperlink r:id="rId27" ref="G26"/>
    <hyperlink r:id="rId28" ref="G27"/>
    <hyperlink r:id="rId29" ref="H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G55"/>
    <hyperlink r:id="rId58" ref="G56"/>
    <hyperlink r:id="rId59" ref="G57"/>
    <hyperlink r:id="rId60" ref="G58"/>
    <hyperlink r:id="rId61" ref="G59"/>
    <hyperlink r:id="rId62" ref="G60"/>
    <hyperlink r:id="rId63" ref="H60"/>
    <hyperlink r:id="rId64" ref="G61"/>
    <hyperlink r:id="rId65" ref="G62"/>
    <hyperlink r:id="rId66" ref="G63"/>
    <hyperlink r:id="rId67" ref="G64"/>
    <hyperlink r:id="rId68" ref="H64"/>
    <hyperlink r:id="rId69" ref="G65"/>
    <hyperlink r:id="rId70" ref="H65"/>
    <hyperlink r:id="rId71" ref="G66"/>
    <hyperlink r:id="rId72" ref="G67"/>
    <hyperlink r:id="rId73" ref="G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G80"/>
    <hyperlink r:id="rId86" ref="G81"/>
    <hyperlink r:id="rId87" ref="G82"/>
    <hyperlink r:id="rId88" ref="H82"/>
    <hyperlink r:id="rId89" ref="G83"/>
    <hyperlink r:id="rId90" ref="G84"/>
    <hyperlink r:id="rId91" ref="G85"/>
    <hyperlink r:id="rId92" ref="G86"/>
    <hyperlink r:id="rId93" ref="G87"/>
    <hyperlink r:id="rId94" ref="G88"/>
    <hyperlink r:id="rId95" ref="G89"/>
    <hyperlink r:id="rId96" ref="H89"/>
    <hyperlink r:id="rId97" ref="G90"/>
    <hyperlink r:id="rId98" ref="G91"/>
    <hyperlink r:id="rId99" ref="G92"/>
    <hyperlink r:id="rId100" ref="G93"/>
    <hyperlink r:id="rId101" ref="G94"/>
    <hyperlink r:id="rId102" ref="G95"/>
    <hyperlink r:id="rId103" ref="G96"/>
    <hyperlink r:id="rId104" ref="G97"/>
    <hyperlink r:id="rId105" ref="G98"/>
    <hyperlink r:id="rId106" ref="G99"/>
    <hyperlink r:id="rId107" ref="G100"/>
    <hyperlink r:id="rId108" ref="G101"/>
    <hyperlink r:id="rId109" ref="H101"/>
    <hyperlink r:id="rId110" ref="G102"/>
    <hyperlink r:id="rId111" ref="G103"/>
    <hyperlink r:id="rId112" ref="G104"/>
    <hyperlink r:id="rId113" ref="H104"/>
    <hyperlink r:id="rId114" ref="G105"/>
    <hyperlink r:id="rId115" ref="G106"/>
    <hyperlink r:id="rId116" ref="H106"/>
    <hyperlink r:id="rId117" ref="G107"/>
    <hyperlink r:id="rId118" ref="G108"/>
    <hyperlink r:id="rId119" ref="H108"/>
    <hyperlink r:id="rId120" ref="G109"/>
    <hyperlink r:id="rId121" ref="H109"/>
    <hyperlink r:id="rId122" ref="G110"/>
    <hyperlink r:id="rId123" ref="G111"/>
    <hyperlink r:id="rId124" ref="G112"/>
    <hyperlink r:id="rId125" ref="G113"/>
    <hyperlink r:id="rId126" ref="G114"/>
    <hyperlink r:id="rId127" ref="G115"/>
    <hyperlink r:id="rId128" ref="G116"/>
    <hyperlink r:id="rId129" ref="H116"/>
    <hyperlink r:id="rId130" ref="G117"/>
    <hyperlink r:id="rId131" ref="G118"/>
    <hyperlink r:id="rId132" ref="G119"/>
    <hyperlink r:id="rId133" ref="G120"/>
    <hyperlink r:id="rId134" ref="G121"/>
    <hyperlink r:id="rId135" ref="G122"/>
    <hyperlink r:id="rId136" ref="G123"/>
    <hyperlink r:id="rId137" ref="G124"/>
    <hyperlink r:id="rId138" ref="G125"/>
    <hyperlink r:id="rId139" ref="G126"/>
    <hyperlink r:id="rId140" ref="G127"/>
    <hyperlink r:id="rId141" ref="G128"/>
    <hyperlink r:id="rId142" ref="G129"/>
    <hyperlink r:id="rId143" ref="G130"/>
    <hyperlink r:id="rId144" ref="G131"/>
    <hyperlink r:id="rId145" ref="G132"/>
    <hyperlink r:id="rId146" ref="H132"/>
    <hyperlink r:id="rId147" ref="G133"/>
    <hyperlink r:id="rId148" ref="G134"/>
    <hyperlink r:id="rId149" ref="G135"/>
    <hyperlink r:id="rId150" ref="G136"/>
    <hyperlink r:id="rId151" ref="H136"/>
    <hyperlink r:id="rId152" ref="G137"/>
    <hyperlink r:id="rId153" ref="G138"/>
    <hyperlink r:id="rId154" ref="G139"/>
    <hyperlink r:id="rId155" ref="G140"/>
    <hyperlink r:id="rId156" ref="G141"/>
    <hyperlink r:id="rId157" ref="H141"/>
    <hyperlink r:id="rId158" ref="G142"/>
    <hyperlink r:id="rId159" ref="G143"/>
    <hyperlink r:id="rId160" ref="G144"/>
    <hyperlink r:id="rId161" ref="G145"/>
    <hyperlink r:id="rId162" ref="G146"/>
    <hyperlink r:id="rId163" ref="G147"/>
    <hyperlink r:id="rId164" ref="G148"/>
    <hyperlink r:id="rId165" ref="G149"/>
    <hyperlink r:id="rId166" ref="G150"/>
    <hyperlink r:id="rId167" ref="G151"/>
    <hyperlink r:id="rId168" ref="G152"/>
    <hyperlink r:id="rId169" ref="G153"/>
    <hyperlink r:id="rId170" ref="G154"/>
    <hyperlink r:id="rId171" ref="G155"/>
    <hyperlink r:id="rId172" ref="G156"/>
    <hyperlink r:id="rId173" ref="H156"/>
    <hyperlink r:id="rId174" ref="G157"/>
    <hyperlink r:id="rId175" ref="G158"/>
    <hyperlink r:id="rId176" ref="G159"/>
    <hyperlink r:id="rId177" ref="G160"/>
    <hyperlink r:id="rId178" ref="G161"/>
    <hyperlink r:id="rId179" ref="G162"/>
    <hyperlink r:id="rId180" ref="G163"/>
    <hyperlink r:id="rId181" ref="G164"/>
    <hyperlink r:id="rId182" ref="G165"/>
    <hyperlink r:id="rId183" ref="G166"/>
    <hyperlink r:id="rId184" ref="G167"/>
    <hyperlink r:id="rId185" ref="G168"/>
    <hyperlink r:id="rId186" ref="G169"/>
    <hyperlink r:id="rId187" ref="H169"/>
  </hyperlinks>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55.0"/>
    <col customWidth="1" min="5" max="5" width="16.57"/>
    <col customWidth="1" min="11" max="11" width="4.71"/>
  </cols>
  <sheetData>
    <row r="1">
      <c r="A1" s="1">
        <v>520214.0</v>
      </c>
      <c r="B1" s="1" t="s">
        <v>1</v>
      </c>
      <c r="C1" s="2"/>
      <c r="D1" s="2" t="str">
        <f t="shared" ref="D1:D168" si="1">SUBSTITUTE(B1,CONCAT(A1, " "), "")</f>
        <v>Rayon Long-sleeve Blouse</v>
      </c>
      <c r="E1" s="2"/>
      <c r="F1" s="5"/>
      <c r="G1" s="2"/>
      <c r="H1" s="7"/>
      <c r="I1" s="2"/>
      <c r="J1" s="2"/>
      <c r="K1" s="8"/>
      <c r="L1" s="2"/>
      <c r="M1" s="2"/>
      <c r="N1" s="2"/>
      <c r="O1" s="2"/>
      <c r="P1" s="2"/>
      <c r="Q1" s="2"/>
      <c r="R1" s="5"/>
      <c r="S1" s="5"/>
      <c r="T1" s="5"/>
      <c r="U1" s="5"/>
    </row>
    <row r="2">
      <c r="A2" s="1">
        <v>530219.0</v>
      </c>
      <c r="B2" s="1" t="s">
        <v>28</v>
      </c>
      <c r="C2" s="2"/>
      <c r="D2" s="2" t="str">
        <f t="shared" si="1"/>
        <v>Easy Care Dobby Regular-fit Long-sleeve Shirt</v>
      </c>
      <c r="E2" s="2"/>
      <c r="F2" s="5"/>
      <c r="G2" s="2"/>
      <c r="H2" s="7"/>
      <c r="I2" s="2"/>
      <c r="J2" s="2"/>
      <c r="K2" s="8"/>
      <c r="L2" s="2"/>
      <c r="M2" s="2"/>
      <c r="N2" s="2"/>
      <c r="O2" s="2"/>
      <c r="P2" s="2"/>
      <c r="Q2" s="2"/>
      <c r="R2" s="5"/>
      <c r="S2" s="5"/>
      <c r="T2" s="5"/>
      <c r="U2" s="5"/>
    </row>
    <row r="3">
      <c r="A3" s="1">
        <v>420214.0</v>
      </c>
      <c r="B3" s="1" t="s">
        <v>29</v>
      </c>
      <c r="C3" s="2"/>
      <c r="D3" s="2" t="str">
        <f t="shared" si="1"/>
        <v>Rayon Long-sleeve Blouse</v>
      </c>
      <c r="E3" s="2"/>
      <c r="F3" s="5"/>
      <c r="G3" s="2"/>
      <c r="H3" s="7"/>
      <c r="I3" s="2"/>
      <c r="J3" s="2"/>
      <c r="K3" s="8"/>
      <c r="L3" s="2"/>
      <c r="M3" s="2"/>
      <c r="N3" s="2"/>
      <c r="O3" s="2"/>
      <c r="P3" s="2"/>
      <c r="Q3" s="2"/>
      <c r="R3" s="5"/>
      <c r="S3" s="5"/>
      <c r="T3" s="5"/>
      <c r="U3" s="5"/>
    </row>
    <row r="4">
      <c r="A4" s="1">
        <v>531214.0</v>
      </c>
      <c r="B4" s="1" t="s">
        <v>34</v>
      </c>
      <c r="C4" s="2"/>
      <c r="D4" s="2" t="str">
        <f t="shared" si="1"/>
        <v>Ezy Skinny Fit Color Jeans</v>
      </c>
      <c r="E4" s="2"/>
      <c r="F4" s="5"/>
      <c r="G4" s="2"/>
      <c r="H4" s="7"/>
      <c r="I4" s="2"/>
      <c r="J4" s="2"/>
      <c r="K4" s="8"/>
      <c r="L4" s="2"/>
      <c r="M4" s="2"/>
      <c r="N4" s="2"/>
      <c r="O4" s="2"/>
      <c r="P4" s="2"/>
      <c r="Q4" s="2"/>
      <c r="R4" s="5"/>
      <c r="S4" s="5"/>
      <c r="T4" s="5"/>
      <c r="U4" s="5"/>
    </row>
    <row r="5">
      <c r="A5" s="1">
        <v>521113.0</v>
      </c>
      <c r="B5" s="1" t="s">
        <v>35</v>
      </c>
      <c r="C5" s="2"/>
      <c r="D5" s="2" t="str">
        <f t="shared" si="1"/>
        <v>Drape Circular Skirt</v>
      </c>
      <c r="E5" s="2"/>
      <c r="F5" s="5"/>
      <c r="G5" s="2"/>
      <c r="H5" s="7"/>
      <c r="I5" s="2"/>
      <c r="J5" s="2"/>
      <c r="K5" s="8"/>
      <c r="L5" s="2"/>
      <c r="M5" s="2"/>
      <c r="N5" s="2"/>
      <c r="O5" s="2"/>
      <c r="P5" s="2"/>
      <c r="Q5" s="2"/>
      <c r="R5" s="5"/>
      <c r="S5" s="5"/>
      <c r="T5" s="5"/>
      <c r="U5" s="5"/>
    </row>
    <row r="6">
      <c r="A6" s="1">
        <v>420219.0</v>
      </c>
      <c r="B6" s="1" t="s">
        <v>37</v>
      </c>
      <c r="C6" s="2"/>
      <c r="D6" s="2" t="str">
        <f t="shared" si="1"/>
        <v>Printed 3/4 Sleeve Blouse</v>
      </c>
      <c r="E6" s="2"/>
      <c r="F6" s="5"/>
      <c r="G6" s="2"/>
      <c r="H6" s="7"/>
      <c r="I6" s="2"/>
      <c r="J6" s="2"/>
      <c r="K6" s="8"/>
      <c r="L6" s="2"/>
      <c r="M6" s="2"/>
      <c r="N6" s="2"/>
      <c r="O6" s="2"/>
      <c r="P6" s="2"/>
      <c r="Q6" s="2"/>
      <c r="R6" s="5"/>
      <c r="S6" s="5"/>
      <c r="T6" s="5"/>
      <c r="U6" s="5"/>
    </row>
    <row r="7">
      <c r="A7" s="1">
        <v>421211.0</v>
      </c>
      <c r="B7" s="1" t="s">
        <v>38</v>
      </c>
      <c r="C7" s="2"/>
      <c r="D7" s="2" t="str">
        <f t="shared" si="1"/>
        <v>High-rise Skinny Flare Ankle Jeans</v>
      </c>
      <c r="E7" s="2"/>
      <c r="F7" s="5"/>
      <c r="G7" s="2"/>
      <c r="H7" s="7"/>
      <c r="I7" s="2"/>
      <c r="J7" s="2"/>
      <c r="K7" s="8"/>
      <c r="L7" s="2"/>
      <c r="M7" s="2"/>
      <c r="N7" s="2"/>
      <c r="O7" s="2"/>
      <c r="P7" s="2"/>
      <c r="Q7" s="2"/>
      <c r="R7" s="5"/>
      <c r="S7" s="5"/>
      <c r="T7" s="5"/>
      <c r="U7" s="5"/>
    </row>
    <row r="8">
      <c r="A8" s="1">
        <v>420216.0</v>
      </c>
      <c r="B8" s="1" t="s">
        <v>40</v>
      </c>
      <c r="C8" s="2"/>
      <c r="D8" s="2" t="str">
        <f t="shared" si="1"/>
        <v>Rayon Striped Long-sleeve Blouse</v>
      </c>
      <c r="E8" s="2"/>
      <c r="F8" s="5"/>
      <c r="G8" s="2"/>
      <c r="H8" s="7"/>
      <c r="I8" s="2"/>
      <c r="J8" s="2"/>
      <c r="K8" s="8"/>
      <c r="L8" s="2"/>
      <c r="M8" s="2"/>
      <c r="N8" s="2"/>
      <c r="O8" s="2"/>
      <c r="P8" s="2"/>
      <c r="Q8" s="2"/>
      <c r="R8" s="5"/>
      <c r="S8" s="5"/>
      <c r="T8" s="5"/>
      <c r="U8" s="5"/>
    </row>
    <row r="9">
      <c r="A9" s="1">
        <v>430117.0</v>
      </c>
      <c r="B9" s="1" t="s">
        <v>42</v>
      </c>
      <c r="C9" s="2"/>
      <c r="D9" s="2" t="str">
        <f t="shared" si="1"/>
        <v>Washed Striped Long-sleeve T-shirt</v>
      </c>
      <c r="E9" s="2"/>
      <c r="F9" s="5"/>
      <c r="G9" s="2"/>
      <c r="H9" s="7"/>
      <c r="I9" s="2"/>
      <c r="J9" s="2"/>
      <c r="K9" s="8"/>
      <c r="L9" s="2"/>
      <c r="M9" s="2"/>
      <c r="N9" s="2"/>
      <c r="O9" s="2"/>
      <c r="P9" s="2"/>
      <c r="Q9" s="2"/>
      <c r="R9" s="5"/>
      <c r="S9" s="5"/>
      <c r="T9" s="5"/>
      <c r="U9" s="5"/>
    </row>
    <row r="10">
      <c r="A10" s="1">
        <v>530211.0</v>
      </c>
      <c r="B10" s="1" t="s">
        <v>43</v>
      </c>
      <c r="C10" s="2"/>
      <c r="D10" s="2" t="str">
        <f t="shared" si="1"/>
        <v>Easy Care Striped Stretch Slim-fit Long-sleeve Shirt</v>
      </c>
      <c r="E10" s="2"/>
      <c r="F10" s="5"/>
      <c r="G10" s="2"/>
      <c r="H10" s="7"/>
      <c r="I10" s="2"/>
      <c r="J10" s="2"/>
      <c r="K10" s="8"/>
      <c r="L10" s="2"/>
      <c r="M10" s="2"/>
      <c r="N10" s="2"/>
      <c r="O10" s="2"/>
      <c r="P10" s="2"/>
      <c r="Q10" s="2"/>
      <c r="R10" s="5"/>
      <c r="S10" s="5"/>
      <c r="T10" s="5"/>
      <c r="U10" s="5"/>
    </row>
    <row r="11">
      <c r="A11" s="1">
        <v>531210.0</v>
      </c>
      <c r="B11" s="1" t="s">
        <v>44</v>
      </c>
      <c r="C11" s="2"/>
      <c r="D11" s="2" t="str">
        <f t="shared" si="1"/>
        <v>Ultra Stretch Skinny Fit Jeans</v>
      </c>
      <c r="E11" s="2"/>
      <c r="F11" s="5"/>
      <c r="G11" s="2"/>
      <c r="H11" s="7"/>
      <c r="I11" s="2"/>
      <c r="J11" s="2"/>
      <c r="K11" s="8"/>
      <c r="L11" s="2"/>
      <c r="M11" s="2"/>
      <c r="N11" s="2"/>
      <c r="O11" s="2"/>
      <c r="P11" s="2"/>
      <c r="Q11" s="2"/>
      <c r="R11" s="5"/>
      <c r="S11" s="5"/>
      <c r="T11" s="5"/>
      <c r="U11" s="5"/>
    </row>
    <row r="12">
      <c r="A12" s="1">
        <v>530215.0</v>
      </c>
      <c r="B12" s="1" t="s">
        <v>46</v>
      </c>
      <c r="C12" s="2"/>
      <c r="D12" s="2" t="str">
        <f t="shared" si="1"/>
        <v>Easy Care Oxford Slim-fit Long-sleeve Shirt</v>
      </c>
      <c r="E12" s="2"/>
      <c r="F12" s="5"/>
      <c r="G12" s="2"/>
      <c r="H12" s="7"/>
      <c r="I12" s="2"/>
      <c r="J12" s="2"/>
      <c r="K12" s="8"/>
      <c r="L12" s="2"/>
      <c r="M12" s="2"/>
      <c r="N12" s="2"/>
      <c r="O12" s="2"/>
      <c r="P12" s="2"/>
      <c r="Q12" s="2"/>
      <c r="R12" s="5"/>
      <c r="S12" s="5"/>
      <c r="T12" s="5"/>
      <c r="U12" s="5"/>
    </row>
    <row r="13">
      <c r="A13" s="1">
        <v>520210.0</v>
      </c>
      <c r="B13" s="1" t="s">
        <v>47</v>
      </c>
      <c r="C13" s="2"/>
      <c r="D13" s="2" t="str">
        <f t="shared" si="1"/>
        <v>Drape Mock Neck Half-sleeve Blouse</v>
      </c>
      <c r="E13" s="2"/>
      <c r="F13" s="5"/>
      <c r="G13" s="2"/>
      <c r="H13" s="7"/>
      <c r="I13" s="2"/>
      <c r="J13" s="2"/>
      <c r="K13" s="8"/>
      <c r="L13" s="2"/>
      <c r="M13" s="2"/>
      <c r="N13" s="2"/>
      <c r="O13" s="2"/>
      <c r="P13" s="2"/>
      <c r="Q13" s="2"/>
      <c r="R13" s="5"/>
      <c r="S13" s="5"/>
      <c r="T13" s="5"/>
      <c r="U13" s="5"/>
    </row>
    <row r="14">
      <c r="A14" s="1">
        <v>521114.0</v>
      </c>
      <c r="B14" s="1" t="s">
        <v>48</v>
      </c>
      <c r="C14" s="2"/>
      <c r="D14" s="2" t="str">
        <f t="shared" si="1"/>
        <v>Printed Flare Skirt</v>
      </c>
      <c r="E14" s="2"/>
      <c r="F14" s="5"/>
      <c r="G14" s="2"/>
      <c r="H14" s="7"/>
      <c r="I14" s="2"/>
      <c r="J14" s="2"/>
      <c r="K14" s="8"/>
      <c r="L14" s="2"/>
      <c r="M14" s="2"/>
      <c r="N14" s="2"/>
      <c r="O14" s="2"/>
      <c r="P14" s="2"/>
      <c r="Q14" s="2"/>
      <c r="R14" s="5"/>
      <c r="S14" s="5"/>
      <c r="T14" s="5"/>
      <c r="U14" s="5"/>
    </row>
    <row r="15">
      <c r="A15" s="1">
        <v>421119.0</v>
      </c>
      <c r="B15" s="1" t="s">
        <v>49</v>
      </c>
      <c r="C15" s="2"/>
      <c r="D15" s="2" t="str">
        <f t="shared" si="1"/>
        <v>Chino Front Button Long Skirt</v>
      </c>
      <c r="E15" s="2"/>
      <c r="F15" s="5"/>
      <c r="G15" s="2"/>
      <c r="H15" s="7"/>
      <c r="I15" s="2"/>
      <c r="J15" s="2"/>
      <c r="K15" s="8"/>
      <c r="L15" s="2"/>
      <c r="M15" s="2"/>
      <c r="N15" s="2"/>
      <c r="O15" s="2"/>
      <c r="P15" s="2"/>
      <c r="Q15" s="2"/>
      <c r="R15" s="5"/>
      <c r="S15" s="5"/>
      <c r="T15" s="5"/>
      <c r="U15" s="5"/>
    </row>
    <row r="16">
      <c r="A16" s="1">
        <v>531113.0</v>
      </c>
      <c r="B16" s="1" t="s">
        <v>52</v>
      </c>
      <c r="C16" s="2"/>
      <c r="D16" s="2" t="str">
        <f t="shared" si="1"/>
        <v>Light Cotton Easy Shorts (online Exclusive)</v>
      </c>
      <c r="E16" s="2"/>
      <c r="F16" s="5"/>
      <c r="G16" s="2"/>
      <c r="H16" s="7"/>
      <c r="I16" s="2"/>
      <c r="J16" s="2"/>
      <c r="K16" s="8"/>
      <c r="L16" s="2"/>
      <c r="M16" s="2"/>
      <c r="N16" s="2"/>
      <c r="O16" s="2"/>
      <c r="P16" s="2"/>
      <c r="Q16" s="2"/>
      <c r="R16" s="5"/>
      <c r="S16" s="5"/>
      <c r="T16" s="5"/>
      <c r="U16" s="5"/>
    </row>
    <row r="17">
      <c r="A17" s="1">
        <v>530217.0</v>
      </c>
      <c r="B17" s="1" t="s">
        <v>53</v>
      </c>
      <c r="C17" s="2"/>
      <c r="D17" s="2" t="str">
        <f t="shared" si="1"/>
        <v>Easy Care Striped Regular-fit Long-sleeve Shirt</v>
      </c>
      <c r="E17" s="2"/>
      <c r="F17" s="5"/>
      <c r="G17" s="2"/>
      <c r="H17" s="7"/>
      <c r="I17" s="2"/>
      <c r="J17" s="2"/>
      <c r="K17" s="8"/>
      <c r="L17" s="2"/>
      <c r="M17" s="2"/>
      <c r="N17" s="2"/>
      <c r="O17" s="2"/>
      <c r="P17" s="2"/>
      <c r="Q17" s="2"/>
      <c r="R17" s="5"/>
      <c r="S17" s="5"/>
      <c r="T17" s="5"/>
      <c r="U17" s="5"/>
    </row>
    <row r="18">
      <c r="A18" s="1">
        <v>431211.0</v>
      </c>
      <c r="B18" s="1" t="s">
        <v>54</v>
      </c>
      <c r="C18" s="2"/>
      <c r="D18" s="2" t="str">
        <f t="shared" si="1"/>
        <v>Slim-fit Jeans</v>
      </c>
      <c r="E18" s="2"/>
      <c r="F18" s="5"/>
      <c r="G18" s="2"/>
      <c r="H18" s="7"/>
      <c r="I18" s="2"/>
      <c r="J18" s="2"/>
      <c r="K18" s="8"/>
      <c r="L18" s="2"/>
      <c r="M18" s="2"/>
      <c r="N18" s="2"/>
      <c r="O18" s="2"/>
      <c r="P18" s="2"/>
      <c r="Q18" s="2"/>
      <c r="R18" s="5"/>
      <c r="S18" s="5"/>
      <c r="T18" s="5"/>
      <c r="U18" s="5"/>
    </row>
    <row r="19">
      <c r="A19" s="1">
        <v>520114.0</v>
      </c>
      <c r="B19" s="1" t="s">
        <v>55</v>
      </c>
      <c r="C19" s="2"/>
      <c r="D19" s="2" t="str">
        <f t="shared" si="1"/>
        <v>Drape Crew Neck Short-sleeve T-shirt</v>
      </c>
      <c r="E19" s="2"/>
      <c r="F19" s="5"/>
      <c r="G19" s="2"/>
      <c r="H19" s="7"/>
      <c r="I19" s="2"/>
      <c r="J19" s="2"/>
      <c r="K19" s="8"/>
      <c r="L19" s="2"/>
      <c r="M19" s="2"/>
      <c r="N19" s="2"/>
      <c r="O19" s="2"/>
      <c r="P19" s="2"/>
      <c r="Q19" s="2"/>
      <c r="R19" s="5"/>
      <c r="S19" s="5"/>
      <c r="T19" s="5"/>
      <c r="U19" s="5"/>
    </row>
    <row r="20">
      <c r="A20" s="1">
        <v>420111.0</v>
      </c>
      <c r="B20" s="1" t="s">
        <v>56</v>
      </c>
      <c r="C20" s="2"/>
      <c r="D20" s="2" t="str">
        <f t="shared" si="1"/>
        <v>Waffle Crew Neck 3/4 Sleeve T-Shirt</v>
      </c>
      <c r="E20" s="2"/>
      <c r="F20" s="5"/>
      <c r="G20" s="2"/>
      <c r="H20" s="7"/>
      <c r="I20" s="2"/>
      <c r="J20" s="2"/>
      <c r="K20" s="8"/>
      <c r="L20" s="2"/>
      <c r="M20" s="2"/>
      <c r="N20" s="2"/>
      <c r="O20" s="2"/>
      <c r="P20" s="2"/>
      <c r="Q20" s="2"/>
      <c r="R20" s="5"/>
      <c r="S20" s="5"/>
      <c r="T20" s="5"/>
      <c r="U20" s="5"/>
    </row>
    <row r="21">
      <c r="A21" s="1">
        <v>421118.0</v>
      </c>
      <c r="B21" s="1" t="s">
        <v>57</v>
      </c>
      <c r="C21" s="2"/>
      <c r="D21" s="2" t="str">
        <f t="shared" si="1"/>
        <v>Pleated Long Skirt</v>
      </c>
      <c r="E21" s="2"/>
      <c r="F21" s="5"/>
      <c r="G21" s="2"/>
      <c r="H21" s="7"/>
      <c r="I21" s="2"/>
      <c r="J21" s="2"/>
      <c r="K21" s="8"/>
      <c r="L21" s="2"/>
      <c r="M21" s="2"/>
      <c r="N21" s="2"/>
      <c r="O21" s="2"/>
      <c r="P21" s="2"/>
      <c r="Q21" s="2"/>
      <c r="R21" s="5"/>
      <c r="S21" s="5"/>
      <c r="T21" s="5"/>
      <c r="U21" s="5"/>
    </row>
    <row r="22">
      <c r="A22" s="1">
        <v>421215.0</v>
      </c>
      <c r="B22" s="1" t="s">
        <v>63</v>
      </c>
      <c r="C22" s="2"/>
      <c r="D22" s="2" t="str">
        <f t="shared" si="1"/>
        <v>High-rise Wide Cropped Jeans</v>
      </c>
      <c r="E22" s="2"/>
      <c r="F22" s="5"/>
      <c r="G22" s="2"/>
      <c r="H22" s="7"/>
      <c r="I22" s="2"/>
      <c r="J22" s="2"/>
      <c r="K22" s="8"/>
      <c r="L22" s="2"/>
      <c r="M22" s="2"/>
      <c r="N22" s="2"/>
      <c r="O22" s="2"/>
      <c r="P22" s="2"/>
      <c r="Q22" s="2"/>
      <c r="R22" s="5"/>
      <c r="S22" s="5"/>
      <c r="T22" s="5"/>
      <c r="U22" s="5"/>
    </row>
    <row r="23">
      <c r="A23" s="1">
        <v>430115.0</v>
      </c>
      <c r="B23" s="1" t="s">
        <v>65</v>
      </c>
      <c r="C23" s="2"/>
      <c r="D23" s="2" t="str">
        <f t="shared" si="1"/>
        <v>U Crew Neck Short-sleeve T-shirt</v>
      </c>
      <c r="E23" s="2"/>
      <c r="F23" s="5"/>
      <c r="G23" s="2"/>
      <c r="H23" s="7"/>
      <c r="I23" s="2"/>
      <c r="J23" s="2"/>
      <c r="K23" s="8"/>
      <c r="L23" s="2"/>
      <c r="M23" s="2"/>
      <c r="N23" s="2"/>
      <c r="O23" s="2"/>
      <c r="P23" s="2"/>
      <c r="Q23" s="2"/>
      <c r="R23" s="5"/>
      <c r="S23" s="5"/>
      <c r="T23" s="5"/>
      <c r="U23" s="5"/>
    </row>
    <row r="24">
      <c r="A24" s="1">
        <v>531119.0</v>
      </c>
      <c r="B24" s="1" t="s">
        <v>67</v>
      </c>
      <c r="C24" s="2"/>
      <c r="D24" s="2" t="str">
        <f t="shared" si="1"/>
        <v>Hokusai Blue Light Cotton Easy Shorts (Online Exclusive)</v>
      </c>
      <c r="E24" s="2"/>
      <c r="F24" s="5"/>
      <c r="G24" s="2"/>
      <c r="H24" s="7"/>
      <c r="I24" s="2"/>
      <c r="J24" s="2"/>
      <c r="K24" s="8"/>
      <c r="L24" s="2"/>
      <c r="M24" s="2"/>
      <c r="N24" s="2"/>
      <c r="O24" s="2"/>
      <c r="P24" s="2"/>
      <c r="Q24" s="2"/>
      <c r="R24" s="5"/>
      <c r="S24" s="5"/>
      <c r="T24" s="5"/>
      <c r="U24" s="5"/>
    </row>
    <row r="25">
      <c r="A25" s="1">
        <v>531118.0</v>
      </c>
      <c r="B25" s="1" t="s">
        <v>68</v>
      </c>
      <c r="C25" s="2"/>
      <c r="D25" s="2" t="str">
        <f t="shared" si="1"/>
        <v>Jersey Easy Shorts</v>
      </c>
      <c r="E25" s="2"/>
      <c r="F25" s="5"/>
      <c r="G25" s="2"/>
      <c r="H25" s="7"/>
      <c r="I25" s="2"/>
      <c r="J25" s="2"/>
      <c r="K25" s="8"/>
      <c r="L25" s="2"/>
      <c r="M25" s="2"/>
      <c r="N25" s="2"/>
      <c r="O25" s="2"/>
      <c r="P25" s="2"/>
      <c r="Q25" s="2"/>
      <c r="R25" s="5"/>
      <c r="S25" s="5"/>
      <c r="T25" s="5"/>
      <c r="U25" s="5"/>
    </row>
    <row r="26">
      <c r="A26" s="1">
        <v>520115.0</v>
      </c>
      <c r="B26" s="1" t="s">
        <v>69</v>
      </c>
      <c r="C26" s="2"/>
      <c r="D26" s="2" t="str">
        <f t="shared" si="1"/>
        <v>1*1 Ribbed Cotton V-neck Long-sleeve T-shirt</v>
      </c>
      <c r="E26" s="2"/>
      <c r="F26" s="5"/>
      <c r="G26" s="2"/>
      <c r="H26" s="7"/>
      <c r="I26" s="2"/>
      <c r="J26" s="2"/>
      <c r="K26" s="8"/>
      <c r="L26" s="2"/>
      <c r="M26" s="2"/>
      <c r="N26" s="2"/>
      <c r="O26" s="2"/>
      <c r="P26" s="2"/>
      <c r="Q26" s="2"/>
      <c r="R26" s="5"/>
      <c r="S26" s="5"/>
      <c r="T26" s="5"/>
      <c r="U26" s="5"/>
    </row>
    <row r="27">
      <c r="A27" s="1">
        <v>421116.0</v>
      </c>
      <c r="B27" s="1" t="s">
        <v>70</v>
      </c>
      <c r="C27" s="2"/>
      <c r="D27" s="2" t="str">
        <f t="shared" si="1"/>
        <v>Ribbed Pencil Long Skirt (online Exclusive)</v>
      </c>
      <c r="E27" s="2"/>
      <c r="F27" s="5"/>
      <c r="G27" s="2"/>
      <c r="H27" s="7"/>
      <c r="I27" s="2"/>
      <c r="J27" s="2"/>
      <c r="K27" s="8"/>
      <c r="L27" s="2"/>
      <c r="M27" s="2"/>
      <c r="N27" s="2"/>
      <c r="O27" s="2"/>
      <c r="P27" s="2"/>
      <c r="Q27" s="2"/>
      <c r="R27" s="5"/>
      <c r="S27" s="5"/>
      <c r="T27" s="5"/>
      <c r="U27" s="5"/>
    </row>
    <row r="28">
      <c r="A28" s="1">
        <v>430213.0</v>
      </c>
      <c r="B28" s="1" t="s">
        <v>71</v>
      </c>
      <c r="C28" s="2"/>
      <c r="D28" s="2" t="str">
        <f t="shared" si="1"/>
        <v>Easy Care Dobby Stretch Slim-fit Long-sleeve Shirt</v>
      </c>
      <c r="E28" s="2"/>
      <c r="F28" s="5"/>
      <c r="G28" s="2"/>
      <c r="H28" s="7"/>
      <c r="I28" s="2"/>
      <c r="J28" s="2"/>
      <c r="K28" s="8"/>
      <c r="L28" s="2"/>
      <c r="M28" s="2"/>
      <c r="N28" s="2"/>
      <c r="O28" s="2"/>
      <c r="P28" s="2"/>
      <c r="Q28" s="2"/>
      <c r="R28" s="5"/>
      <c r="S28" s="5"/>
      <c r="T28" s="5"/>
      <c r="U28" s="5"/>
    </row>
    <row r="29">
      <c r="A29" s="1">
        <v>530120.0</v>
      </c>
      <c r="B29" s="1" t="s">
        <v>72</v>
      </c>
      <c r="C29" s="2"/>
      <c r="D29" s="2" t="str">
        <f t="shared" si="1"/>
        <v>Packaged Dry Crew Neck Short-sleeve T-shirt</v>
      </c>
      <c r="E29" s="2"/>
      <c r="F29" s="5"/>
      <c r="G29" s="2"/>
      <c r="H29" s="7"/>
      <c r="I29" s="2"/>
      <c r="J29" s="2"/>
      <c r="K29" s="8"/>
      <c r="L29" s="2"/>
      <c r="M29" s="2"/>
      <c r="N29" s="2"/>
      <c r="O29" s="2"/>
      <c r="P29" s="2"/>
      <c r="Q29" s="2"/>
      <c r="R29" s="5"/>
      <c r="S29" s="5"/>
      <c r="T29" s="5"/>
      <c r="U29" s="5"/>
    </row>
    <row r="30">
      <c r="A30" s="1">
        <v>431117.0</v>
      </c>
      <c r="B30" s="1" t="s">
        <v>73</v>
      </c>
      <c r="C30" s="2"/>
      <c r="D30" s="2" t="str">
        <f t="shared" si="1"/>
        <v>Chino Shorts</v>
      </c>
      <c r="E30" s="2"/>
      <c r="F30" s="5"/>
      <c r="G30" s="2"/>
      <c r="H30" s="7"/>
      <c r="I30" s="2"/>
      <c r="J30" s="2"/>
      <c r="K30" s="8"/>
      <c r="L30" s="2"/>
      <c r="M30" s="2"/>
      <c r="N30" s="2"/>
      <c r="O30" s="2"/>
      <c r="P30" s="2"/>
      <c r="Q30" s="2"/>
      <c r="R30" s="5"/>
      <c r="S30" s="5"/>
      <c r="T30" s="5"/>
      <c r="U30" s="5"/>
    </row>
    <row r="31">
      <c r="A31" s="1">
        <v>520217.0</v>
      </c>
      <c r="B31" s="1" t="s">
        <v>74</v>
      </c>
      <c r="C31" s="2"/>
      <c r="D31" s="2" t="str">
        <f t="shared" si="1"/>
        <v>Rayon Printed Long-sleeve Blouse</v>
      </c>
      <c r="E31" s="2"/>
      <c r="F31" s="5"/>
      <c r="G31" s="2"/>
      <c r="H31" s="7"/>
      <c r="I31" s="2"/>
      <c r="J31" s="2"/>
      <c r="K31" s="8"/>
      <c r="L31" s="2"/>
      <c r="M31" s="2"/>
      <c r="N31" s="2"/>
      <c r="O31" s="2"/>
      <c r="P31" s="2"/>
      <c r="Q31" s="2"/>
      <c r="R31" s="5"/>
      <c r="S31" s="5"/>
      <c r="T31" s="5"/>
      <c r="U31" s="5"/>
    </row>
    <row r="32">
      <c r="A32" s="1">
        <v>530213.0</v>
      </c>
      <c r="B32" s="1" t="s">
        <v>75</v>
      </c>
      <c r="C32" s="2"/>
      <c r="D32" s="2" t="str">
        <f t="shared" si="1"/>
        <v>Easy Care Dobby Stretch Slim-fit Long-sleeve Shirt</v>
      </c>
      <c r="E32" s="2"/>
      <c r="F32" s="5"/>
      <c r="G32" s="2"/>
      <c r="H32" s="7"/>
      <c r="I32" s="2"/>
      <c r="J32" s="2"/>
      <c r="K32" s="8"/>
      <c r="L32" s="2"/>
      <c r="M32" s="2"/>
      <c r="N32" s="2"/>
      <c r="O32" s="2"/>
      <c r="P32" s="2"/>
      <c r="Q32" s="2"/>
      <c r="R32" s="5"/>
      <c r="S32" s="5"/>
      <c r="T32" s="5"/>
      <c r="U32" s="5"/>
    </row>
    <row r="33">
      <c r="A33" s="1">
        <v>430215.0</v>
      </c>
      <c r="B33" s="1" t="s">
        <v>76</v>
      </c>
      <c r="C33" s="2"/>
      <c r="D33" s="2" t="str">
        <f t="shared" si="1"/>
        <v>Easy Care Oxford Slim-fit Long-sleeve Shirt</v>
      </c>
      <c r="E33" s="2"/>
      <c r="F33" s="5"/>
      <c r="G33" s="2"/>
      <c r="H33" s="7"/>
      <c r="I33" s="2"/>
      <c r="J33" s="2"/>
      <c r="K33" s="8"/>
      <c r="L33" s="2"/>
      <c r="M33" s="2"/>
      <c r="N33" s="2"/>
      <c r="O33" s="2"/>
      <c r="P33" s="2"/>
      <c r="Q33" s="2"/>
      <c r="R33" s="5"/>
      <c r="S33" s="5"/>
      <c r="T33" s="5"/>
      <c r="U33" s="5"/>
    </row>
    <row r="34">
      <c r="A34" s="1">
        <v>431115.0</v>
      </c>
      <c r="B34" s="1" t="s">
        <v>79</v>
      </c>
      <c r="C34" s="2"/>
      <c r="D34" s="2" t="str">
        <f t="shared" si="1"/>
        <v>Linen Blend Shorts</v>
      </c>
      <c r="E34" s="2"/>
      <c r="F34" s="5"/>
      <c r="G34" s="2"/>
      <c r="H34" s="7"/>
      <c r="I34" s="2"/>
      <c r="J34" s="2"/>
      <c r="K34" s="8"/>
      <c r="L34" s="2"/>
      <c r="M34" s="2"/>
      <c r="N34" s="2"/>
      <c r="O34" s="2"/>
      <c r="P34" s="2"/>
      <c r="Q34" s="2"/>
      <c r="R34" s="5"/>
      <c r="S34" s="5"/>
      <c r="T34" s="5"/>
      <c r="U34" s="5"/>
    </row>
    <row r="35">
      <c r="A35" s="1">
        <v>430210.0</v>
      </c>
      <c r="B35" s="1" t="s">
        <v>80</v>
      </c>
      <c r="C35" s="2"/>
      <c r="D35" s="2" t="str">
        <f t="shared" si="1"/>
        <v>Easy Care Checked Slim-fit Long-sleeve Shirt</v>
      </c>
      <c r="E35" s="2"/>
      <c r="F35" s="5"/>
      <c r="G35" s="2"/>
      <c r="H35" s="7"/>
      <c r="I35" s="2"/>
      <c r="J35" s="2"/>
      <c r="K35" s="8"/>
      <c r="L35" s="2"/>
      <c r="M35" s="2"/>
      <c r="N35" s="2"/>
      <c r="O35" s="2"/>
      <c r="P35" s="2"/>
      <c r="Q35" s="2"/>
      <c r="R35" s="5"/>
      <c r="S35" s="5"/>
      <c r="T35" s="5"/>
      <c r="U35" s="5"/>
    </row>
    <row r="36">
      <c r="A36" s="1">
        <v>430220.0</v>
      </c>
      <c r="B36" s="1" t="s">
        <v>81</v>
      </c>
      <c r="C36" s="2"/>
      <c r="D36" s="2" t="str">
        <f t="shared" si="1"/>
        <v>Easy Care Dobby Regular-fit Long-sleeve Shirt</v>
      </c>
      <c r="E36" s="2"/>
      <c r="F36" s="5"/>
      <c r="G36" s="2"/>
      <c r="H36" s="7"/>
      <c r="I36" s="2"/>
      <c r="J36" s="2"/>
      <c r="K36" s="8"/>
      <c r="L36" s="2"/>
      <c r="M36" s="2"/>
      <c r="N36" s="2"/>
      <c r="O36" s="2"/>
      <c r="P36" s="2"/>
      <c r="Q36" s="2"/>
      <c r="R36" s="5"/>
      <c r="S36" s="5"/>
      <c r="T36" s="5"/>
      <c r="U36" s="5"/>
    </row>
    <row r="37">
      <c r="A37" s="1">
        <v>530214.0</v>
      </c>
      <c r="B37" s="1" t="s">
        <v>82</v>
      </c>
      <c r="C37" s="2"/>
      <c r="D37" s="2" t="str">
        <f t="shared" si="1"/>
        <v>Easy Care Stretch Slim-fit Long-sleeve Shirt</v>
      </c>
      <c r="E37" s="2"/>
      <c r="F37" s="5"/>
      <c r="G37" s="2"/>
      <c r="H37" s="7"/>
      <c r="I37" s="2"/>
      <c r="J37" s="2"/>
      <c r="K37" s="8"/>
      <c r="L37" s="2"/>
      <c r="M37" s="2"/>
      <c r="N37" s="2"/>
      <c r="O37" s="2"/>
      <c r="P37" s="2"/>
      <c r="Q37" s="2"/>
      <c r="R37" s="5"/>
      <c r="S37" s="5"/>
      <c r="T37" s="5"/>
      <c r="U37" s="5"/>
    </row>
    <row r="38">
      <c r="A38" s="1">
        <v>420213.0</v>
      </c>
      <c r="B38" s="1" t="s">
        <v>83</v>
      </c>
      <c r="C38" s="2"/>
      <c r="D38" s="2" t="str">
        <f t="shared" si="1"/>
        <v>Rayon Long-sleeve Blouse</v>
      </c>
      <c r="E38" s="2"/>
      <c r="F38" s="5"/>
      <c r="G38" s="2"/>
      <c r="H38" s="7"/>
      <c r="I38" s="2"/>
      <c r="J38" s="2"/>
      <c r="K38" s="8"/>
      <c r="L38" s="2"/>
      <c r="M38" s="2"/>
      <c r="N38" s="2"/>
      <c r="O38" s="2"/>
      <c r="P38" s="2"/>
      <c r="Q38" s="2"/>
      <c r="R38" s="5"/>
      <c r="S38" s="5"/>
      <c r="T38" s="5"/>
      <c r="U38" s="5"/>
    </row>
    <row r="39">
      <c r="A39" s="1">
        <v>521215.0</v>
      </c>
      <c r="B39" s="1" t="s">
        <v>84</v>
      </c>
      <c r="C39" s="2"/>
      <c r="D39" s="2" t="str">
        <f t="shared" si="1"/>
        <v>High-rise Wide Cropped Jeans</v>
      </c>
      <c r="E39" s="2"/>
      <c r="F39" s="5"/>
      <c r="G39" s="2"/>
      <c r="H39" s="7"/>
      <c r="I39" s="2"/>
      <c r="J39" s="2"/>
      <c r="K39" s="8"/>
      <c r="L39" s="2"/>
      <c r="M39" s="2"/>
      <c r="N39" s="2"/>
      <c r="O39" s="2"/>
      <c r="P39" s="2"/>
      <c r="Q39" s="2"/>
      <c r="R39" s="5"/>
      <c r="S39" s="5"/>
      <c r="T39" s="5"/>
      <c r="U39" s="5"/>
    </row>
    <row r="40">
      <c r="A40" s="1">
        <v>531110.0</v>
      </c>
      <c r="B40" s="1" t="s">
        <v>86</v>
      </c>
      <c r="C40" s="5"/>
      <c r="D40" s="2" t="str">
        <f t="shared" si="1"/>
        <v>Chino Shorts</v>
      </c>
      <c r="E40" s="5"/>
      <c r="F40" s="5"/>
      <c r="G40" s="5"/>
      <c r="H40" s="5"/>
      <c r="I40" s="5"/>
      <c r="J40" s="5"/>
      <c r="K40" s="8"/>
      <c r="L40" s="5"/>
      <c r="M40" s="5"/>
      <c r="N40" s="5"/>
      <c r="O40" s="5"/>
      <c r="P40" s="5"/>
      <c r="Q40" s="5"/>
      <c r="R40" s="5"/>
      <c r="S40" s="5"/>
      <c r="T40" s="5"/>
      <c r="U40" s="5"/>
    </row>
    <row r="41">
      <c r="A41" s="1">
        <v>421217.0</v>
      </c>
      <c r="B41" s="1" t="s">
        <v>88</v>
      </c>
      <c r="C41" s="2"/>
      <c r="D41" s="2" t="str">
        <f t="shared" si="1"/>
        <v>Mid-rise Relaxed Tapered Ankle Jeans (online Exclusive)</v>
      </c>
      <c r="E41" s="2"/>
      <c r="F41" s="5"/>
      <c r="G41" s="2"/>
      <c r="H41" s="7"/>
      <c r="I41" s="2"/>
      <c r="J41" s="2"/>
      <c r="K41" s="8"/>
      <c r="L41" s="2"/>
      <c r="M41" s="2"/>
      <c r="N41" s="2"/>
      <c r="O41" s="2"/>
      <c r="P41" s="2"/>
      <c r="Q41" s="2"/>
      <c r="R41" s="5"/>
      <c r="S41" s="5"/>
      <c r="T41" s="5"/>
      <c r="U41" s="5"/>
    </row>
    <row r="42">
      <c r="A42" s="1">
        <v>521117.0</v>
      </c>
      <c r="B42" s="1" t="s">
        <v>92</v>
      </c>
      <c r="C42" s="2"/>
      <c r="D42" s="2" t="str">
        <f t="shared" si="1"/>
        <v>Pleated High-waisted Long Skirt</v>
      </c>
      <c r="E42" s="2"/>
      <c r="F42" s="5"/>
      <c r="G42" s="2"/>
      <c r="H42" s="7"/>
      <c r="I42" s="2"/>
      <c r="J42" s="2"/>
      <c r="K42" s="8"/>
      <c r="L42" s="2"/>
      <c r="M42" s="2"/>
      <c r="N42" s="2"/>
      <c r="O42" s="2"/>
      <c r="P42" s="2"/>
      <c r="Q42" s="2"/>
      <c r="R42" s="5"/>
      <c r="S42" s="5"/>
      <c r="T42" s="5"/>
      <c r="U42" s="5"/>
    </row>
    <row r="43">
      <c r="A43" s="1">
        <v>431216.0</v>
      </c>
      <c r="B43" s="1" t="s">
        <v>94</v>
      </c>
      <c r="C43" s="2"/>
      <c r="D43" s="2" t="str">
        <f t="shared" si="1"/>
        <v>Ultra Stretch Skinny Fit Jeans</v>
      </c>
      <c r="E43" s="2"/>
      <c r="F43" s="5"/>
      <c r="G43" s="2"/>
      <c r="H43" s="7"/>
      <c r="I43" s="2"/>
      <c r="J43" s="2"/>
      <c r="K43" s="8"/>
      <c r="L43" s="2"/>
      <c r="M43" s="2"/>
      <c r="N43" s="2"/>
      <c r="O43" s="2"/>
      <c r="P43" s="2"/>
      <c r="Q43" s="2"/>
      <c r="R43" s="5"/>
      <c r="S43" s="5"/>
      <c r="T43" s="5"/>
      <c r="U43" s="5"/>
    </row>
    <row r="44">
      <c r="A44" s="1">
        <v>520215.0</v>
      </c>
      <c r="B44" s="1" t="s">
        <v>96</v>
      </c>
      <c r="C44" s="2"/>
      <c r="D44" s="2" t="str">
        <f t="shared" si="1"/>
        <v>Rayon V-neck Long-sleeve Blouse</v>
      </c>
      <c r="E44" s="2"/>
      <c r="F44" s="5"/>
      <c r="G44" s="2"/>
      <c r="H44" s="7"/>
      <c r="I44" s="2"/>
      <c r="J44" s="2"/>
      <c r="K44" s="8"/>
      <c r="L44" s="2"/>
      <c r="M44" s="2"/>
      <c r="N44" s="2"/>
      <c r="O44" s="2"/>
      <c r="P44" s="2"/>
      <c r="Q44" s="2"/>
      <c r="R44" s="5"/>
      <c r="S44" s="5"/>
      <c r="T44" s="5"/>
      <c r="U44" s="5"/>
    </row>
    <row r="45">
      <c r="A45" s="1">
        <v>531117.0</v>
      </c>
      <c r="B45" s="1" t="s">
        <v>97</v>
      </c>
      <c r="C45" s="2"/>
      <c r="D45" s="2" t="str">
        <f t="shared" si="1"/>
        <v>Chino Shorts</v>
      </c>
      <c r="E45" s="2"/>
      <c r="F45" s="5"/>
      <c r="G45" s="2"/>
      <c r="H45" s="7"/>
      <c r="I45" s="2"/>
      <c r="J45" s="2"/>
      <c r="K45" s="8"/>
      <c r="L45" s="2"/>
      <c r="M45" s="2"/>
      <c r="N45" s="2"/>
      <c r="O45" s="2"/>
      <c r="P45" s="2"/>
      <c r="Q45" s="2"/>
      <c r="R45" s="5"/>
      <c r="S45" s="5"/>
      <c r="T45" s="5"/>
      <c r="U45" s="5"/>
    </row>
    <row r="46">
      <c r="A46" s="1">
        <v>430212.0</v>
      </c>
      <c r="B46" s="1" t="s">
        <v>98</v>
      </c>
      <c r="C46" s="2"/>
      <c r="D46" s="2" t="str">
        <f t="shared" si="1"/>
        <v>Easy Care Dobby Slim-fit Long-sleeve Shirt</v>
      </c>
      <c r="E46" s="2"/>
      <c r="F46" s="5"/>
      <c r="G46" s="2"/>
      <c r="H46" s="7"/>
      <c r="I46" s="2"/>
      <c r="J46" s="2"/>
      <c r="K46" s="8"/>
      <c r="L46" s="2"/>
      <c r="M46" s="2"/>
      <c r="N46" s="2"/>
      <c r="O46" s="2"/>
      <c r="P46" s="2"/>
      <c r="Q46" s="2"/>
      <c r="R46" s="5"/>
      <c r="S46" s="5"/>
      <c r="T46" s="5"/>
      <c r="U46" s="5"/>
    </row>
    <row r="47">
      <c r="A47" s="1">
        <v>420212.0</v>
      </c>
      <c r="B47" s="1" t="s">
        <v>99</v>
      </c>
      <c r="C47" s="2"/>
      <c r="D47" s="2" t="str">
        <f t="shared" si="1"/>
        <v>Drape French Sleeve Tunic</v>
      </c>
      <c r="E47" s="2"/>
      <c r="F47" s="5"/>
      <c r="G47" s="2"/>
      <c r="H47" s="7"/>
      <c r="I47" s="2"/>
      <c r="J47" s="2"/>
      <c r="K47" s="8"/>
      <c r="L47" s="2"/>
      <c r="M47" s="2"/>
      <c r="N47" s="2"/>
      <c r="O47" s="2"/>
      <c r="P47" s="2"/>
      <c r="Q47" s="2"/>
      <c r="R47" s="5"/>
      <c r="S47" s="5"/>
      <c r="T47" s="5"/>
      <c r="U47" s="5"/>
    </row>
    <row r="48">
      <c r="A48" s="1">
        <v>431219.0</v>
      </c>
      <c r="B48" s="1" t="s">
        <v>100</v>
      </c>
      <c r="C48" s="2"/>
      <c r="D48" s="2" t="str">
        <f t="shared" si="1"/>
        <v>Slim-fit Jeans</v>
      </c>
      <c r="E48" s="2"/>
      <c r="F48" s="5"/>
      <c r="G48" s="2"/>
      <c r="H48" s="7"/>
      <c r="I48" s="2"/>
      <c r="J48" s="2"/>
      <c r="K48" s="8"/>
      <c r="L48" s="2"/>
      <c r="M48" s="2"/>
      <c r="N48" s="2"/>
      <c r="O48" s="2"/>
      <c r="P48" s="2"/>
      <c r="Q48" s="2"/>
      <c r="R48" s="5"/>
      <c r="S48" s="5"/>
      <c r="T48" s="5"/>
      <c r="U48" s="5"/>
    </row>
    <row r="49">
      <c r="A49" s="1">
        <v>521216.0</v>
      </c>
      <c r="B49" s="1" t="s">
        <v>101</v>
      </c>
      <c r="C49" s="2"/>
      <c r="D49" s="2" t="str">
        <f t="shared" si="1"/>
        <v>High-rise Straight Jeans</v>
      </c>
      <c r="E49" s="2"/>
      <c r="F49" s="5"/>
      <c r="G49" s="2"/>
      <c r="H49" s="7"/>
      <c r="I49" s="2"/>
      <c r="J49" s="2"/>
      <c r="K49" s="8"/>
      <c r="L49" s="2"/>
      <c r="M49" s="2"/>
      <c r="N49" s="2"/>
      <c r="O49" s="2"/>
      <c r="P49" s="2"/>
      <c r="Q49" s="2"/>
      <c r="R49" s="5"/>
      <c r="S49" s="5"/>
      <c r="T49" s="5"/>
      <c r="U49" s="5"/>
    </row>
    <row r="50">
      <c r="A50" s="1">
        <v>521218.0</v>
      </c>
      <c r="B50" s="1" t="s">
        <v>102</v>
      </c>
      <c r="C50" s="2"/>
      <c r="D50" s="2" t="str">
        <f t="shared" si="1"/>
        <v>Ultra Stretch Curvy Fit Jeans</v>
      </c>
      <c r="E50" s="2"/>
      <c r="F50" s="5"/>
      <c r="G50" s="2"/>
      <c r="H50" s="7"/>
      <c r="I50" s="2"/>
      <c r="J50" s="2"/>
      <c r="K50" s="8"/>
      <c r="L50" s="2"/>
      <c r="M50" s="2"/>
      <c r="N50" s="2"/>
      <c r="O50" s="2"/>
      <c r="P50" s="2"/>
      <c r="Q50" s="2"/>
      <c r="R50" s="5"/>
      <c r="S50" s="5"/>
      <c r="T50" s="5"/>
      <c r="U50" s="5"/>
    </row>
    <row r="51">
      <c r="A51" s="1">
        <v>530216.0</v>
      </c>
      <c r="B51" s="1" t="s">
        <v>103</v>
      </c>
      <c r="C51" s="2"/>
      <c r="D51" s="2" t="str">
        <f t="shared" si="1"/>
        <v>Super Non-iron Slim-fit Long-sleeve Shirt</v>
      </c>
      <c r="E51" s="2"/>
      <c r="F51" s="5"/>
      <c r="G51" s="2"/>
      <c r="H51" s="7"/>
      <c r="I51" s="2"/>
      <c r="J51" s="2"/>
      <c r="K51" s="8"/>
      <c r="L51" s="2"/>
      <c r="M51" s="2"/>
      <c r="N51" s="2"/>
      <c r="O51" s="2"/>
      <c r="P51" s="2"/>
      <c r="Q51" s="2"/>
      <c r="R51" s="5"/>
      <c r="S51" s="5"/>
      <c r="T51" s="5"/>
      <c r="U51" s="5"/>
    </row>
    <row r="52">
      <c r="A52" s="1">
        <v>530118.0</v>
      </c>
      <c r="B52" s="1" t="s">
        <v>105</v>
      </c>
      <c r="C52" s="2"/>
      <c r="D52" s="2" t="str">
        <f t="shared" si="1"/>
        <v>Packaged Dry Ribbed Tank Top</v>
      </c>
      <c r="E52" s="2"/>
      <c r="F52" s="5"/>
      <c r="G52" s="2"/>
      <c r="H52" s="7"/>
      <c r="I52" s="2"/>
      <c r="J52" s="2"/>
      <c r="K52" s="8"/>
      <c r="L52" s="2"/>
      <c r="M52" s="2"/>
      <c r="N52" s="2"/>
      <c r="O52" s="2"/>
      <c r="P52" s="2"/>
      <c r="Q52" s="2"/>
      <c r="R52" s="5"/>
      <c r="S52" s="5"/>
      <c r="T52" s="5"/>
      <c r="U52" s="5"/>
    </row>
    <row r="53">
      <c r="A53" s="1">
        <v>430119.0</v>
      </c>
      <c r="B53" s="1" t="s">
        <v>106</v>
      </c>
      <c r="C53" s="2"/>
      <c r="D53" s="2" t="str">
        <f t="shared" si="1"/>
        <v>Packaged Dry Crew Neck Short-sleeve T-shirt</v>
      </c>
      <c r="E53" s="2"/>
      <c r="F53" s="5"/>
      <c r="G53" s="2"/>
      <c r="H53" s="7"/>
      <c r="I53" s="2"/>
      <c r="J53" s="2"/>
      <c r="K53" s="8"/>
      <c r="L53" s="2"/>
      <c r="M53" s="2"/>
      <c r="N53" s="2"/>
      <c r="O53" s="2"/>
      <c r="P53" s="2"/>
      <c r="Q53" s="2"/>
      <c r="R53" s="5"/>
      <c r="S53" s="5"/>
      <c r="T53" s="5"/>
      <c r="U53" s="5"/>
    </row>
    <row r="54">
      <c r="A54" s="1">
        <v>531215.0</v>
      </c>
      <c r="B54" s="1" t="s">
        <v>108</v>
      </c>
      <c r="C54" s="2"/>
      <c r="D54" s="2" t="str">
        <f t="shared" si="1"/>
        <v>Ezy Jeans</v>
      </c>
      <c r="E54" s="2"/>
      <c r="F54" s="5"/>
      <c r="G54" s="2"/>
      <c r="H54" s="7"/>
      <c r="I54" s="2"/>
      <c r="J54" s="2"/>
      <c r="K54" s="8"/>
      <c r="L54" s="2"/>
      <c r="M54" s="2"/>
      <c r="N54" s="2"/>
      <c r="O54" s="2"/>
      <c r="P54" s="2"/>
      <c r="Q54" s="2"/>
      <c r="R54" s="5"/>
      <c r="S54" s="5"/>
      <c r="T54" s="5"/>
      <c r="U54" s="5"/>
    </row>
    <row r="55">
      <c r="A55" s="1">
        <v>420119.0</v>
      </c>
      <c r="B55" s="1" t="s">
        <v>111</v>
      </c>
      <c r="C55" s="2"/>
      <c r="D55" s="2" t="str">
        <f t="shared" si="1"/>
        <v>Airism Seamless Long-sleeve T-shirt</v>
      </c>
      <c r="E55" s="2"/>
      <c r="F55" s="5"/>
      <c r="G55" s="2"/>
      <c r="H55" s="7"/>
      <c r="I55" s="2"/>
      <c r="J55" s="2"/>
      <c r="K55" s="8"/>
      <c r="L55" s="2"/>
      <c r="M55" s="2"/>
      <c r="N55" s="2"/>
      <c r="O55" s="2"/>
      <c r="P55" s="2"/>
      <c r="Q55" s="2"/>
      <c r="R55" s="5"/>
      <c r="S55" s="5"/>
      <c r="T55" s="5"/>
      <c r="U55" s="5"/>
    </row>
    <row r="56">
      <c r="A56" s="1">
        <v>420218.0</v>
      </c>
      <c r="B56" s="1" t="s">
        <v>112</v>
      </c>
      <c r="C56" s="2"/>
      <c r="D56" s="2" t="str">
        <f t="shared" si="1"/>
        <v>Rayon Short-sleeve Blouse</v>
      </c>
      <c r="E56" s="2"/>
      <c r="F56" s="5"/>
      <c r="G56" s="2"/>
      <c r="H56" s="7"/>
      <c r="I56" s="2"/>
      <c r="J56" s="2"/>
      <c r="K56" s="8"/>
      <c r="L56" s="2"/>
      <c r="M56" s="2"/>
      <c r="N56" s="2"/>
      <c r="O56" s="2"/>
      <c r="P56" s="2"/>
      <c r="Q56" s="2"/>
      <c r="R56" s="5"/>
      <c r="S56" s="5"/>
      <c r="T56" s="5"/>
      <c r="U56" s="5"/>
    </row>
    <row r="57">
      <c r="A57" s="1">
        <v>531219.0</v>
      </c>
      <c r="B57" s="1" t="s">
        <v>113</v>
      </c>
      <c r="C57" s="2"/>
      <c r="D57" s="2" t="str">
        <f t="shared" si="1"/>
        <v>Slim-fit Jeans</v>
      </c>
      <c r="E57" s="2"/>
      <c r="F57" s="5"/>
      <c r="G57" s="2"/>
      <c r="H57" s="7"/>
      <c r="I57" s="2"/>
      <c r="J57" s="2"/>
      <c r="K57" s="8"/>
      <c r="L57" s="2"/>
      <c r="M57" s="2"/>
      <c r="N57" s="2"/>
      <c r="O57" s="2"/>
      <c r="P57" s="2"/>
      <c r="Q57" s="2"/>
      <c r="R57" s="5"/>
      <c r="S57" s="5"/>
      <c r="T57" s="5"/>
      <c r="U57" s="5"/>
    </row>
    <row r="58">
      <c r="A58" s="1">
        <v>521112.0</v>
      </c>
      <c r="B58" s="1" t="s">
        <v>114</v>
      </c>
      <c r="C58" s="2"/>
      <c r="D58" s="2" t="str">
        <f t="shared" si="1"/>
        <v>Stretch Skirt (online Exclusive)</v>
      </c>
      <c r="E58" s="2"/>
      <c r="F58" s="5"/>
      <c r="G58" s="2"/>
      <c r="H58" s="7"/>
      <c r="I58" s="2"/>
      <c r="J58" s="2"/>
      <c r="K58" s="8"/>
      <c r="L58" s="2"/>
      <c r="M58" s="2"/>
      <c r="N58" s="2"/>
      <c r="O58" s="2"/>
      <c r="P58" s="2"/>
      <c r="Q58" s="2"/>
      <c r="R58" s="5"/>
      <c r="S58" s="5"/>
      <c r="T58" s="5"/>
      <c r="U58" s="5"/>
    </row>
    <row r="59">
      <c r="A59" s="1">
        <v>520116.0</v>
      </c>
      <c r="B59" s="1" t="s">
        <v>115</v>
      </c>
      <c r="C59" s="2"/>
      <c r="D59" s="2" t="str">
        <f t="shared" si="1"/>
        <v>Supima® Cotton Crew Neck Short-sleeve T-shirt</v>
      </c>
      <c r="E59" s="2"/>
      <c r="F59" s="5"/>
      <c r="G59" s="2"/>
      <c r="H59" s="7"/>
      <c r="I59" s="2"/>
      <c r="J59" s="2"/>
      <c r="K59" s="8"/>
      <c r="L59" s="2"/>
      <c r="M59" s="2"/>
      <c r="N59" s="2"/>
      <c r="O59" s="2"/>
      <c r="P59" s="2"/>
      <c r="Q59" s="2"/>
      <c r="R59" s="5"/>
      <c r="S59" s="5"/>
      <c r="T59" s="5"/>
      <c r="U59" s="5"/>
    </row>
    <row r="60">
      <c r="A60" s="1">
        <v>521115.0</v>
      </c>
      <c r="B60" s="1" t="s">
        <v>119</v>
      </c>
      <c r="C60" s="2"/>
      <c r="D60" s="2" t="str">
        <f t="shared" si="1"/>
        <v>Gathered Skirt</v>
      </c>
      <c r="E60" s="2"/>
      <c r="F60" s="5"/>
      <c r="G60" s="2"/>
      <c r="H60" s="7"/>
      <c r="I60" s="2"/>
      <c r="J60" s="2"/>
      <c r="K60" s="8"/>
      <c r="L60" s="2"/>
      <c r="M60" s="2"/>
      <c r="N60" s="2"/>
      <c r="O60" s="2"/>
      <c r="P60" s="2"/>
      <c r="Q60" s="2"/>
      <c r="R60" s="5"/>
      <c r="S60" s="5"/>
      <c r="T60" s="5"/>
      <c r="U60" s="5"/>
    </row>
    <row r="61">
      <c r="A61" s="1">
        <v>521214.0</v>
      </c>
      <c r="B61" s="1" t="s">
        <v>122</v>
      </c>
      <c r="C61" s="2"/>
      <c r="D61" s="2" t="str">
        <f t="shared" si="1"/>
        <v>U Wide-fit Curved Jeans</v>
      </c>
      <c r="E61" s="2"/>
      <c r="F61" s="5"/>
      <c r="G61" s="2"/>
      <c r="H61" s="7"/>
      <c r="I61" s="2"/>
      <c r="J61" s="2"/>
      <c r="K61" s="8"/>
      <c r="L61" s="2"/>
      <c r="M61" s="2"/>
      <c r="N61" s="2"/>
      <c r="O61" s="2"/>
      <c r="P61" s="2"/>
      <c r="Q61" s="2"/>
      <c r="R61" s="5"/>
      <c r="S61" s="5"/>
      <c r="T61" s="5"/>
      <c r="U61" s="5"/>
    </row>
    <row r="62">
      <c r="A62" s="1">
        <v>521211.0</v>
      </c>
      <c r="B62" s="1" t="s">
        <v>126</v>
      </c>
      <c r="C62" s="2"/>
      <c r="D62" s="2" t="str">
        <f t="shared" si="1"/>
        <v>High-rise Skinny Flare Ankle Jeans</v>
      </c>
      <c r="E62" s="2"/>
      <c r="F62" s="5"/>
      <c r="G62" s="2"/>
      <c r="H62" s="7"/>
      <c r="I62" s="2"/>
      <c r="J62" s="2"/>
      <c r="K62" s="8"/>
      <c r="L62" s="2"/>
      <c r="M62" s="2"/>
      <c r="N62" s="2"/>
      <c r="O62" s="2"/>
      <c r="P62" s="2"/>
      <c r="Q62" s="2"/>
      <c r="R62" s="5"/>
      <c r="S62" s="5"/>
      <c r="T62" s="5"/>
      <c r="U62" s="5"/>
    </row>
    <row r="63">
      <c r="A63" s="1">
        <v>420117.0</v>
      </c>
      <c r="B63" s="1" t="s">
        <v>130</v>
      </c>
      <c r="C63" s="2"/>
      <c r="D63" s="2" t="str">
        <f t="shared" si="1"/>
        <v>Striped Boat Neck Long-sleeve T-shirt</v>
      </c>
      <c r="E63" s="2"/>
      <c r="F63" s="5"/>
      <c r="G63" s="2"/>
      <c r="H63" s="7"/>
      <c r="I63" s="2"/>
      <c r="J63" s="2"/>
      <c r="K63" s="8"/>
      <c r="L63" s="2"/>
      <c r="M63" s="2"/>
      <c r="N63" s="2"/>
      <c r="O63" s="2"/>
      <c r="P63" s="2"/>
      <c r="Q63" s="2"/>
      <c r="R63" s="5"/>
      <c r="S63" s="5"/>
      <c r="T63" s="5"/>
      <c r="U63" s="5"/>
    </row>
    <row r="64">
      <c r="A64" s="1">
        <v>520119.0</v>
      </c>
      <c r="B64" s="1" t="s">
        <v>132</v>
      </c>
      <c r="C64" s="2"/>
      <c r="D64" s="2" t="str">
        <f t="shared" si="1"/>
        <v>Airism Seamless Long-sleeve T-shirt</v>
      </c>
      <c r="E64" s="2"/>
      <c r="F64" s="5"/>
      <c r="G64" s="2"/>
      <c r="H64" s="7"/>
      <c r="I64" s="2"/>
      <c r="J64" s="2"/>
      <c r="K64" s="8"/>
      <c r="L64" s="2"/>
      <c r="M64" s="2"/>
      <c r="N64" s="2"/>
      <c r="O64" s="2"/>
      <c r="P64" s="2"/>
      <c r="Q64" s="2"/>
      <c r="R64" s="5"/>
      <c r="S64" s="5"/>
      <c r="T64" s="5"/>
      <c r="U64" s="5"/>
    </row>
    <row r="65">
      <c r="A65" s="1">
        <v>531213.0</v>
      </c>
      <c r="B65" s="1" t="s">
        <v>134</v>
      </c>
      <c r="C65" s="2"/>
      <c r="D65" s="2" t="str">
        <f t="shared" si="1"/>
        <v>Stretch Selvedge Slim-fit Jeans</v>
      </c>
      <c r="E65" s="2"/>
      <c r="F65" s="5"/>
      <c r="G65" s="2"/>
      <c r="H65" s="7"/>
      <c r="I65" s="2"/>
      <c r="J65" s="2"/>
      <c r="K65" s="8"/>
      <c r="L65" s="2"/>
      <c r="M65" s="2"/>
      <c r="N65" s="2"/>
      <c r="O65" s="2"/>
      <c r="P65" s="2"/>
      <c r="Q65" s="2"/>
      <c r="R65" s="5"/>
      <c r="S65" s="5"/>
      <c r="T65" s="5"/>
      <c r="U65" s="5"/>
    </row>
    <row r="66">
      <c r="A66" s="1">
        <v>520213.0</v>
      </c>
      <c r="B66" s="1" t="s">
        <v>135</v>
      </c>
      <c r="C66" s="2"/>
      <c r="D66" s="2" t="str">
        <f t="shared" si="1"/>
        <v>Rayon Long-sleeve Blouse</v>
      </c>
      <c r="E66" s="2"/>
      <c r="F66" s="5"/>
      <c r="G66" s="2"/>
      <c r="H66" s="7"/>
      <c r="I66" s="2"/>
      <c r="J66" s="2"/>
      <c r="K66" s="8"/>
      <c r="L66" s="2"/>
      <c r="M66" s="2"/>
      <c r="N66" s="2"/>
      <c r="O66" s="2"/>
      <c r="P66" s="2"/>
      <c r="Q66" s="2"/>
      <c r="R66" s="5"/>
      <c r="S66" s="5"/>
      <c r="T66" s="5"/>
      <c r="U66" s="5"/>
    </row>
    <row r="67">
      <c r="A67" s="1">
        <v>521219.0</v>
      </c>
      <c r="B67" s="1" t="s">
        <v>136</v>
      </c>
      <c r="C67" s="2"/>
      <c r="D67" s="2" t="str">
        <f t="shared" si="1"/>
        <v>High-rise Ultra Stretch Ankle Jeans</v>
      </c>
      <c r="E67" s="2"/>
      <c r="F67" s="5"/>
      <c r="G67" s="2"/>
      <c r="H67" s="7"/>
      <c r="I67" s="2"/>
      <c r="J67" s="2"/>
      <c r="K67" s="8"/>
      <c r="L67" s="2"/>
      <c r="M67" s="2"/>
      <c r="N67" s="2"/>
      <c r="O67" s="2"/>
      <c r="P67" s="2"/>
      <c r="Q67" s="2"/>
      <c r="R67" s="5"/>
      <c r="S67" s="5"/>
      <c r="T67" s="5"/>
      <c r="U67" s="5"/>
    </row>
    <row r="68">
      <c r="A68" s="1">
        <v>521210.0</v>
      </c>
      <c r="B68" s="1" t="s">
        <v>137</v>
      </c>
      <c r="C68" s="2"/>
      <c r="D68" s="2" t="str">
        <f t="shared" si="1"/>
        <v>High-rise Skinny Flare Ankle Jeans</v>
      </c>
      <c r="E68" s="2"/>
      <c r="F68" s="5"/>
      <c r="G68" s="2"/>
      <c r="H68" s="7"/>
      <c r="I68" s="2"/>
      <c r="J68" s="2"/>
      <c r="K68" s="8"/>
      <c r="L68" s="2"/>
      <c r="M68" s="2"/>
      <c r="N68" s="2"/>
      <c r="O68" s="2"/>
      <c r="P68" s="2"/>
      <c r="Q68" s="2"/>
      <c r="R68" s="5"/>
      <c r="S68" s="5"/>
      <c r="T68" s="5"/>
      <c r="U68" s="5"/>
    </row>
    <row r="69">
      <c r="A69" s="1">
        <v>421218.0</v>
      </c>
      <c r="B69" s="1" t="s">
        <v>138</v>
      </c>
      <c r="C69" s="2"/>
      <c r="D69" s="2" t="str">
        <f t="shared" si="1"/>
        <v>Ultra Stretch Curvy Fit Jeans</v>
      </c>
      <c r="E69" s="2"/>
      <c r="F69" s="5"/>
      <c r="G69" s="2"/>
      <c r="H69" s="7"/>
      <c r="I69" s="2"/>
      <c r="J69" s="2"/>
      <c r="K69" s="8"/>
      <c r="L69" s="2"/>
      <c r="M69" s="2"/>
      <c r="N69" s="2"/>
      <c r="O69" s="2"/>
      <c r="P69" s="2"/>
      <c r="Q69" s="2"/>
      <c r="R69" s="5"/>
      <c r="S69" s="5"/>
      <c r="T69" s="5"/>
      <c r="U69" s="5"/>
    </row>
    <row r="70">
      <c r="A70" s="1">
        <v>531112.0</v>
      </c>
      <c r="B70" s="1" t="s">
        <v>139</v>
      </c>
      <c r="C70" s="2"/>
      <c r="D70" s="2" t="str">
        <f t="shared" si="1"/>
        <v>Dry Stretch Easy Shorts</v>
      </c>
      <c r="E70" s="2"/>
      <c r="F70" s="5"/>
      <c r="G70" s="2"/>
      <c r="H70" s="7"/>
      <c r="I70" s="2"/>
      <c r="J70" s="2"/>
      <c r="K70" s="8"/>
      <c r="L70" s="2"/>
      <c r="M70" s="2"/>
      <c r="N70" s="2"/>
      <c r="O70" s="2"/>
      <c r="P70" s="2"/>
      <c r="Q70" s="2"/>
      <c r="R70" s="5"/>
      <c r="S70" s="5"/>
      <c r="T70" s="5"/>
      <c r="U70" s="5"/>
    </row>
    <row r="71">
      <c r="A71" s="1">
        <v>430214.0</v>
      </c>
      <c r="B71" s="1" t="s">
        <v>140</v>
      </c>
      <c r="C71" s="2"/>
      <c r="D71" s="2" t="str">
        <f t="shared" si="1"/>
        <v>Easy Care Stretch Slim-fit Long-sleeve Shirt</v>
      </c>
      <c r="E71" s="2"/>
      <c r="F71" s="5"/>
      <c r="G71" s="2"/>
      <c r="H71" s="7"/>
      <c r="I71" s="2"/>
      <c r="J71" s="2"/>
      <c r="K71" s="8"/>
      <c r="L71" s="2"/>
      <c r="M71" s="2"/>
      <c r="N71" s="2"/>
      <c r="O71" s="2"/>
      <c r="P71" s="2"/>
      <c r="Q71" s="2"/>
      <c r="R71" s="5"/>
      <c r="S71" s="5"/>
      <c r="T71" s="5"/>
      <c r="U71" s="5"/>
    </row>
    <row r="72">
      <c r="A72" s="1">
        <v>430211.0</v>
      </c>
      <c r="B72" s="1" t="s">
        <v>141</v>
      </c>
      <c r="C72" s="2"/>
      <c r="D72" s="2" t="str">
        <f t="shared" si="1"/>
        <v>Easy Care Striped Stretch Slim-fit Long-sleeve Shirt</v>
      </c>
      <c r="E72" s="2"/>
      <c r="F72" s="5"/>
      <c r="G72" s="2"/>
      <c r="H72" s="7"/>
      <c r="I72" s="2"/>
      <c r="J72" s="2"/>
      <c r="K72" s="8"/>
      <c r="L72" s="2"/>
      <c r="M72" s="2"/>
      <c r="N72" s="2"/>
      <c r="O72" s="2"/>
      <c r="P72" s="2"/>
      <c r="Q72" s="2"/>
      <c r="R72" s="5"/>
      <c r="S72" s="5"/>
      <c r="T72" s="5"/>
      <c r="U72" s="5"/>
    </row>
    <row r="73">
      <c r="A73" s="1">
        <v>430112.0</v>
      </c>
      <c r="B73" s="1" t="s">
        <v>142</v>
      </c>
      <c r="C73" s="2"/>
      <c r="D73" s="2" t="str">
        <f t="shared" si="1"/>
        <v>Supima® Cotton Crew Neck Long-sleeve T-shirt</v>
      </c>
      <c r="E73" s="2"/>
      <c r="F73" s="5"/>
      <c r="G73" s="2"/>
      <c r="H73" s="7"/>
      <c r="I73" s="2"/>
      <c r="J73" s="2"/>
      <c r="K73" s="8"/>
      <c r="L73" s="2"/>
      <c r="M73" s="2"/>
      <c r="N73" s="2"/>
      <c r="O73" s="2"/>
      <c r="P73" s="2"/>
      <c r="Q73" s="2"/>
      <c r="R73" s="5"/>
      <c r="S73" s="5"/>
      <c r="T73" s="5"/>
      <c r="U73" s="5"/>
    </row>
    <row r="74">
      <c r="A74" s="1">
        <v>421210.0</v>
      </c>
      <c r="B74" s="1" t="s">
        <v>144</v>
      </c>
      <c r="C74" s="2"/>
      <c r="D74" s="2" t="str">
        <f t="shared" si="1"/>
        <v>High-rise Skinny Flare Ankle Jeans</v>
      </c>
      <c r="E74" s="2"/>
      <c r="F74" s="5"/>
      <c r="G74" s="2"/>
      <c r="H74" s="7"/>
      <c r="I74" s="2"/>
      <c r="J74" s="2"/>
      <c r="K74" s="8"/>
      <c r="L74" s="2"/>
      <c r="M74" s="2"/>
      <c r="N74" s="2"/>
      <c r="O74" s="2"/>
      <c r="P74" s="2"/>
      <c r="Q74" s="2"/>
      <c r="R74" s="5"/>
      <c r="S74" s="5"/>
      <c r="T74" s="5"/>
      <c r="U74" s="5"/>
    </row>
    <row r="75">
      <c r="A75" s="1">
        <v>431119.0</v>
      </c>
      <c r="B75" s="1" t="s">
        <v>147</v>
      </c>
      <c r="C75" s="2"/>
      <c r="D75" s="2" t="str">
        <f t="shared" si="1"/>
        <v>Hokusai Blue Light Cotton Easy Shorts (Online Exclusive)</v>
      </c>
      <c r="E75" s="2"/>
      <c r="F75" s="5"/>
      <c r="G75" s="2"/>
      <c r="H75" s="7"/>
      <c r="I75" s="2"/>
      <c r="J75" s="2"/>
      <c r="K75" s="8"/>
      <c r="L75" s="2"/>
      <c r="M75" s="2"/>
      <c r="N75" s="2"/>
      <c r="O75" s="2"/>
      <c r="P75" s="2"/>
      <c r="Q75" s="2"/>
      <c r="R75" s="5"/>
      <c r="S75" s="5"/>
      <c r="T75" s="5"/>
      <c r="U75" s="5"/>
    </row>
    <row r="76">
      <c r="A76" s="1">
        <v>430120.0</v>
      </c>
      <c r="B76" s="1" t="s">
        <v>150</v>
      </c>
      <c r="C76" s="2"/>
      <c r="D76" s="2" t="str">
        <f t="shared" si="1"/>
        <v>Packaged Dry Crew Neck Short-sleeve T-shirt</v>
      </c>
      <c r="E76" s="2"/>
      <c r="F76" s="5"/>
      <c r="G76" s="2"/>
      <c r="H76" s="7"/>
      <c r="I76" s="2"/>
      <c r="J76" s="2"/>
      <c r="K76" s="8"/>
      <c r="L76" s="2"/>
      <c r="M76" s="2"/>
      <c r="N76" s="2"/>
      <c r="O76" s="2"/>
      <c r="P76" s="2"/>
      <c r="Q76" s="2"/>
      <c r="R76" s="5"/>
      <c r="S76" s="5"/>
      <c r="T76" s="5"/>
      <c r="U76" s="5"/>
    </row>
    <row r="77">
      <c r="A77" s="1">
        <v>531218.0</v>
      </c>
      <c r="B77" s="1" t="s">
        <v>153</v>
      </c>
      <c r="C77" s="2"/>
      <c r="D77" s="2" t="str">
        <f t="shared" si="1"/>
        <v>Ezy Skinny Fit Color Jeans</v>
      </c>
      <c r="E77" s="2"/>
      <c r="F77" s="5"/>
      <c r="G77" s="2"/>
      <c r="H77" s="7"/>
      <c r="I77" s="2"/>
      <c r="J77" s="2"/>
      <c r="K77" s="8"/>
      <c r="L77" s="2"/>
      <c r="M77" s="2"/>
      <c r="N77" s="2"/>
      <c r="O77" s="2"/>
      <c r="P77" s="2"/>
      <c r="Q77" s="2"/>
      <c r="R77" s="5"/>
      <c r="S77" s="5"/>
      <c r="T77" s="5"/>
      <c r="U77" s="5"/>
    </row>
    <row r="78">
      <c r="A78" s="1">
        <v>521116.0</v>
      </c>
      <c r="B78" s="1" t="s">
        <v>154</v>
      </c>
      <c r="C78" s="2"/>
      <c r="D78" s="2" t="str">
        <f t="shared" si="1"/>
        <v>Ribbed Pencil Long Skirt (online Exclusive)</v>
      </c>
      <c r="E78" s="2"/>
      <c r="F78" s="5"/>
      <c r="G78" s="2"/>
      <c r="H78" s="7"/>
      <c r="I78" s="2"/>
      <c r="J78" s="2"/>
      <c r="K78" s="8"/>
      <c r="L78" s="2"/>
      <c r="M78" s="2"/>
      <c r="N78" s="2"/>
      <c r="O78" s="2"/>
      <c r="P78" s="2"/>
      <c r="Q78" s="2"/>
      <c r="R78" s="5"/>
      <c r="S78" s="5"/>
      <c r="T78" s="5"/>
      <c r="U78" s="5"/>
    </row>
    <row r="79">
      <c r="A79" s="1">
        <v>521111.0</v>
      </c>
      <c r="B79" s="1" t="s">
        <v>155</v>
      </c>
      <c r="C79" s="2"/>
      <c r="D79" s="2" t="str">
        <f t="shared" si="1"/>
        <v>Jacquard Knee Length Flare Skirt</v>
      </c>
      <c r="E79" s="2"/>
      <c r="F79" s="5"/>
      <c r="G79" s="2"/>
      <c r="H79" s="7"/>
      <c r="I79" s="2"/>
      <c r="J79" s="2"/>
      <c r="K79" s="8"/>
      <c r="L79" s="2"/>
      <c r="M79" s="2"/>
      <c r="N79" s="2"/>
      <c r="O79" s="2"/>
      <c r="P79" s="2"/>
      <c r="Q79" s="2"/>
      <c r="R79" s="5"/>
      <c r="S79" s="5"/>
      <c r="T79" s="5"/>
      <c r="U79" s="5"/>
    </row>
    <row r="80">
      <c r="A80" s="1">
        <v>530113.0</v>
      </c>
      <c r="B80" s="1" t="s">
        <v>156</v>
      </c>
      <c r="C80" s="2"/>
      <c r="D80" s="2" t="str">
        <f t="shared" si="1"/>
        <v>Supima® Cotton Crewneck Short-sleeve T-shirt</v>
      </c>
      <c r="E80" s="2"/>
      <c r="F80" s="5"/>
      <c r="G80" s="2"/>
      <c r="H80" s="2"/>
      <c r="I80" s="2"/>
      <c r="J80" s="2"/>
      <c r="K80" s="8"/>
      <c r="L80" s="2"/>
      <c r="M80" s="2"/>
      <c r="N80" s="2"/>
      <c r="O80" s="2"/>
      <c r="P80" s="2"/>
      <c r="Q80" s="2"/>
      <c r="R80" s="5"/>
      <c r="S80" s="5"/>
      <c r="T80" s="5"/>
      <c r="U80" s="5"/>
    </row>
    <row r="81">
      <c r="A81" s="1">
        <v>420118.0</v>
      </c>
      <c r="B81" s="1" t="s">
        <v>159</v>
      </c>
      <c r="C81" s="5"/>
      <c r="D81" s="2" t="str">
        <f t="shared" si="1"/>
        <v>Dry-ex Printed Short-sleeve Crew Neck T-shirt</v>
      </c>
      <c r="E81" s="5"/>
      <c r="F81" s="5"/>
      <c r="G81" s="5"/>
      <c r="H81" s="5"/>
      <c r="I81" s="5"/>
      <c r="J81" s="5"/>
      <c r="K81" s="8"/>
      <c r="L81" s="5"/>
      <c r="M81" s="5"/>
      <c r="N81" s="5"/>
      <c r="O81" s="5"/>
      <c r="P81" s="5"/>
      <c r="Q81" s="5"/>
      <c r="R81" s="5"/>
      <c r="S81" s="5"/>
      <c r="T81" s="5"/>
      <c r="U81" s="5"/>
    </row>
    <row r="82">
      <c r="A82" s="1">
        <v>431220.0</v>
      </c>
      <c r="B82" s="1" t="s">
        <v>160</v>
      </c>
      <c r="C82" s="5"/>
      <c r="D82" s="2" t="str">
        <f t="shared" si="1"/>
        <v>Regular-fit Tapered Jeans</v>
      </c>
      <c r="E82" s="5"/>
      <c r="F82" s="5"/>
      <c r="G82" s="5"/>
      <c r="H82" s="5"/>
      <c r="I82" s="5"/>
      <c r="J82" s="5"/>
      <c r="K82" s="8"/>
      <c r="L82" s="5"/>
      <c r="M82" s="5"/>
      <c r="N82" s="5"/>
      <c r="O82" s="5"/>
      <c r="P82" s="5"/>
      <c r="Q82" s="5"/>
      <c r="R82" s="5"/>
      <c r="S82" s="5"/>
      <c r="T82" s="5"/>
      <c r="U82" s="5"/>
    </row>
    <row r="83">
      <c r="A83" s="1">
        <v>431218.0</v>
      </c>
      <c r="B83" s="1" t="s">
        <v>161</v>
      </c>
      <c r="C83" s="5"/>
      <c r="D83" s="2" t="str">
        <f t="shared" si="1"/>
        <v>Ezy Skinny Fit Color Jeans</v>
      </c>
      <c r="E83" s="5"/>
      <c r="F83" s="5"/>
      <c r="G83" s="5"/>
      <c r="H83" s="5"/>
      <c r="I83" s="5"/>
      <c r="J83" s="5"/>
      <c r="K83" s="8"/>
      <c r="L83" s="5"/>
      <c r="M83" s="5"/>
      <c r="N83" s="5"/>
      <c r="O83" s="5"/>
      <c r="P83" s="5"/>
      <c r="Q83" s="5"/>
      <c r="R83" s="5"/>
      <c r="S83" s="5"/>
      <c r="T83" s="5"/>
      <c r="U83" s="5"/>
    </row>
    <row r="84">
      <c r="A84" s="1">
        <v>521119.0</v>
      </c>
      <c r="B84" s="1" t="s">
        <v>164</v>
      </c>
      <c r="C84" s="2"/>
      <c r="D84" s="2" t="str">
        <f t="shared" si="1"/>
        <v>Chino Front Button Long Skirt</v>
      </c>
      <c r="E84" s="2"/>
      <c r="F84" s="5"/>
      <c r="G84" s="2"/>
      <c r="H84" s="7"/>
      <c r="I84" s="2"/>
      <c r="J84" s="2"/>
      <c r="K84" s="8"/>
      <c r="L84" s="2"/>
      <c r="M84" s="2"/>
      <c r="N84" s="2"/>
      <c r="O84" s="2"/>
      <c r="P84" s="2"/>
      <c r="Q84" s="2"/>
      <c r="R84" s="5"/>
      <c r="S84" s="5"/>
      <c r="T84" s="5"/>
      <c r="U84" s="5"/>
    </row>
    <row r="85">
      <c r="A85" s="1">
        <v>520216.0</v>
      </c>
      <c r="B85" s="1" t="s">
        <v>166</v>
      </c>
      <c r="C85" s="2"/>
      <c r="D85" s="2" t="str">
        <f t="shared" si="1"/>
        <v>Rayon Striped Long-sleeve Blouse</v>
      </c>
      <c r="E85" s="2"/>
      <c r="F85" s="5"/>
      <c r="G85" s="2"/>
      <c r="H85" s="7"/>
      <c r="I85" s="2"/>
      <c r="J85" s="2"/>
      <c r="K85" s="8"/>
      <c r="L85" s="2"/>
      <c r="M85" s="2"/>
      <c r="N85" s="2"/>
      <c r="O85" s="2"/>
      <c r="P85" s="2"/>
      <c r="Q85" s="2"/>
      <c r="R85" s="5"/>
      <c r="S85" s="5"/>
      <c r="T85" s="5"/>
      <c r="U85" s="5"/>
    </row>
    <row r="86">
      <c r="A86" s="1">
        <v>421115.0</v>
      </c>
      <c r="B86" s="1" t="s">
        <v>167</v>
      </c>
      <c r="C86" s="2"/>
      <c r="D86" s="2" t="str">
        <f t="shared" si="1"/>
        <v>Gathered Skirt</v>
      </c>
      <c r="E86" s="2"/>
      <c r="F86" s="5"/>
      <c r="G86" s="2"/>
      <c r="H86" s="7"/>
      <c r="I86" s="2"/>
      <c r="J86" s="2"/>
      <c r="K86" s="8"/>
      <c r="L86" s="2"/>
      <c r="M86" s="2"/>
      <c r="N86" s="2"/>
      <c r="O86" s="2"/>
      <c r="P86" s="2"/>
      <c r="Q86" s="2"/>
      <c r="R86" s="5"/>
      <c r="S86" s="5"/>
      <c r="T86" s="5"/>
      <c r="U86" s="5"/>
    </row>
    <row r="87">
      <c r="A87" s="1">
        <v>421114.0</v>
      </c>
      <c r="B87" s="1" t="s">
        <v>168</v>
      </c>
      <c r="C87" s="2"/>
      <c r="D87" s="2" t="str">
        <f t="shared" si="1"/>
        <v>Printed Flare Skirt</v>
      </c>
      <c r="E87" s="2"/>
      <c r="F87" s="5"/>
      <c r="G87" s="2"/>
      <c r="H87" s="7"/>
      <c r="I87" s="2"/>
      <c r="J87" s="2"/>
      <c r="K87" s="8"/>
      <c r="L87" s="2"/>
      <c r="M87" s="2"/>
      <c r="N87" s="2"/>
      <c r="O87" s="2"/>
      <c r="P87" s="2"/>
      <c r="Q87" s="2"/>
      <c r="R87" s="5"/>
      <c r="S87" s="5"/>
      <c r="T87" s="5"/>
      <c r="U87" s="5"/>
    </row>
    <row r="88">
      <c r="A88" s="1">
        <v>430111.0</v>
      </c>
      <c r="B88" s="1" t="s">
        <v>169</v>
      </c>
      <c r="C88" s="2"/>
      <c r="D88" s="2" t="str">
        <f t="shared" si="1"/>
        <v>Waffle Crew Neck Long-sleeve T-shirt</v>
      </c>
      <c r="E88" s="2"/>
      <c r="F88" s="5"/>
      <c r="G88" s="2"/>
      <c r="H88" s="7"/>
      <c r="I88" s="2"/>
      <c r="J88" s="2"/>
      <c r="K88" s="8"/>
      <c r="L88" s="2"/>
      <c r="M88" s="2"/>
      <c r="N88" s="2"/>
      <c r="O88" s="2"/>
      <c r="P88" s="2"/>
      <c r="Q88" s="2"/>
      <c r="R88" s="5"/>
      <c r="S88" s="5"/>
      <c r="T88" s="5"/>
      <c r="U88" s="5"/>
    </row>
    <row r="89">
      <c r="A89" s="1">
        <v>430216.0</v>
      </c>
      <c r="B89" s="1" t="s">
        <v>171</v>
      </c>
      <c r="C89" s="2"/>
      <c r="D89" s="2" t="str">
        <f t="shared" si="1"/>
        <v>Super Non-iron Slim-fit Long-sleeve Shirt</v>
      </c>
      <c r="E89" s="2"/>
      <c r="F89" s="5"/>
      <c r="G89" s="2"/>
      <c r="H89" s="7"/>
      <c r="I89" s="2"/>
      <c r="J89" s="2"/>
      <c r="K89" s="8"/>
      <c r="L89" s="2"/>
      <c r="M89" s="2"/>
      <c r="N89" s="2"/>
      <c r="O89" s="2"/>
      <c r="P89" s="2"/>
      <c r="Q89" s="2"/>
      <c r="R89" s="5"/>
      <c r="S89" s="5"/>
      <c r="T89" s="5"/>
      <c r="U89" s="5"/>
    </row>
    <row r="90">
      <c r="A90" s="1">
        <v>531115.0</v>
      </c>
      <c r="B90" s="1" t="s">
        <v>172</v>
      </c>
      <c r="C90" s="2"/>
      <c r="D90" s="2" t="str">
        <f t="shared" si="1"/>
        <v>Linen Blend Shorts</v>
      </c>
      <c r="E90" s="2"/>
      <c r="F90" s="5"/>
      <c r="G90" s="2"/>
      <c r="H90" s="7"/>
      <c r="I90" s="2"/>
      <c r="J90" s="2"/>
      <c r="K90" s="8"/>
      <c r="L90" s="2"/>
      <c r="M90" s="2"/>
      <c r="N90" s="2"/>
      <c r="O90" s="2"/>
      <c r="P90" s="2"/>
      <c r="Q90" s="2"/>
      <c r="R90" s="5"/>
      <c r="S90" s="5"/>
      <c r="T90" s="5"/>
      <c r="U90" s="5"/>
    </row>
    <row r="91">
      <c r="A91" s="1">
        <v>420211.0</v>
      </c>
      <c r="B91" s="1" t="s">
        <v>174</v>
      </c>
      <c r="C91" s="2"/>
      <c r="D91" s="2" t="str">
        <f t="shared" si="1"/>
        <v>Drape 3/4 Sleeve Blouse</v>
      </c>
      <c r="E91" s="2"/>
      <c r="F91" s="5"/>
      <c r="G91" s="2"/>
      <c r="H91" s="7"/>
      <c r="I91" s="2"/>
      <c r="J91" s="2"/>
      <c r="K91" s="8"/>
      <c r="L91" s="2"/>
      <c r="M91" s="2"/>
      <c r="N91" s="2"/>
      <c r="O91" s="2"/>
      <c r="P91" s="2"/>
      <c r="Q91" s="2"/>
      <c r="R91" s="5"/>
      <c r="S91" s="5"/>
      <c r="T91" s="5"/>
      <c r="U91" s="5"/>
    </row>
    <row r="92">
      <c r="A92" s="1">
        <v>530117.0</v>
      </c>
      <c r="B92" s="1" t="s">
        <v>178</v>
      </c>
      <c r="C92" s="2"/>
      <c r="D92" s="2" t="str">
        <f t="shared" si="1"/>
        <v>Washed Striped Long-sleeve T-shirt</v>
      </c>
      <c r="E92" s="2"/>
      <c r="F92" s="5"/>
      <c r="G92" s="2"/>
      <c r="H92" s="7"/>
      <c r="I92" s="2"/>
      <c r="J92" s="2"/>
      <c r="K92" s="8"/>
      <c r="L92" s="2"/>
      <c r="M92" s="2"/>
      <c r="N92" s="2"/>
      <c r="O92" s="2"/>
      <c r="P92" s="2"/>
      <c r="Q92" s="2"/>
      <c r="R92" s="5"/>
      <c r="S92" s="5"/>
      <c r="T92" s="5"/>
      <c r="U92" s="5"/>
    </row>
    <row r="93">
      <c r="A93" s="1">
        <v>431217.0</v>
      </c>
      <c r="B93" s="1" t="s">
        <v>182</v>
      </c>
      <c r="C93" s="2"/>
      <c r="D93" s="2" t="str">
        <f t="shared" si="1"/>
        <v>Stretch Selvedge Slim-fit Jeans</v>
      </c>
      <c r="E93" s="2"/>
      <c r="F93" s="5"/>
      <c r="G93" s="2"/>
      <c r="H93" s="7"/>
      <c r="I93" s="2"/>
      <c r="J93" s="2"/>
      <c r="K93" s="8"/>
      <c r="L93" s="2"/>
      <c r="M93" s="2"/>
      <c r="N93" s="2"/>
      <c r="O93" s="2"/>
      <c r="P93" s="2"/>
      <c r="Q93" s="2"/>
      <c r="R93" s="5"/>
      <c r="S93" s="5"/>
      <c r="T93" s="5"/>
      <c r="U93" s="5"/>
    </row>
    <row r="94">
      <c r="A94" s="1">
        <v>520211.0</v>
      </c>
      <c r="B94" s="1" t="s">
        <v>183</v>
      </c>
      <c r="C94" s="2"/>
      <c r="D94" s="2" t="str">
        <f t="shared" si="1"/>
        <v>Drape 3/4 Sleeve Blouse</v>
      </c>
      <c r="E94" s="2"/>
      <c r="F94" s="5"/>
      <c r="G94" s="2"/>
      <c r="H94" s="7"/>
      <c r="I94" s="2"/>
      <c r="J94" s="2"/>
      <c r="K94" s="8"/>
      <c r="L94" s="2"/>
      <c r="M94" s="2"/>
      <c r="N94" s="2"/>
      <c r="O94" s="2"/>
      <c r="P94" s="2"/>
      <c r="Q94" s="2"/>
      <c r="R94" s="5"/>
      <c r="S94" s="5"/>
      <c r="T94" s="5"/>
      <c r="U94" s="5"/>
    </row>
    <row r="95">
      <c r="A95" s="1">
        <v>431116.0</v>
      </c>
      <c r="B95" s="1" t="s">
        <v>185</v>
      </c>
      <c r="C95" s="2"/>
      <c r="D95" s="2" t="str">
        <f t="shared" si="1"/>
        <v>Swim Active Shorts</v>
      </c>
      <c r="E95" s="2"/>
      <c r="F95" s="5"/>
      <c r="G95" s="2"/>
      <c r="H95" s="7"/>
      <c r="I95" s="2"/>
      <c r="J95" s="2"/>
      <c r="K95" s="8"/>
      <c r="L95" s="2"/>
      <c r="M95" s="2"/>
      <c r="N95" s="2"/>
      <c r="O95" s="2"/>
      <c r="P95" s="2"/>
      <c r="Q95" s="2"/>
      <c r="R95" s="5"/>
      <c r="S95" s="5"/>
      <c r="T95" s="5"/>
      <c r="U95" s="5"/>
    </row>
    <row r="96">
      <c r="A96" s="1">
        <v>421113.0</v>
      </c>
      <c r="B96" s="1" t="s">
        <v>187</v>
      </c>
      <c r="C96" s="2"/>
      <c r="D96" s="2" t="str">
        <f t="shared" si="1"/>
        <v>Drape Circular Skirt</v>
      </c>
      <c r="E96" s="2"/>
      <c r="F96" s="5"/>
      <c r="G96" s="2"/>
      <c r="H96" s="7"/>
      <c r="I96" s="2"/>
      <c r="J96" s="2"/>
      <c r="K96" s="8"/>
      <c r="L96" s="2"/>
      <c r="M96" s="2"/>
      <c r="N96" s="2"/>
      <c r="O96" s="2"/>
      <c r="P96" s="2"/>
      <c r="Q96" s="2"/>
      <c r="R96" s="5"/>
      <c r="S96" s="5"/>
      <c r="T96" s="5"/>
      <c r="U96" s="5"/>
    </row>
    <row r="97">
      <c r="A97" s="1">
        <v>421219.0</v>
      </c>
      <c r="B97" s="1" t="s">
        <v>189</v>
      </c>
      <c r="C97" s="2"/>
      <c r="D97" s="2" t="str">
        <f t="shared" si="1"/>
        <v>High-rise Ultra Stretch Ankle Jeans</v>
      </c>
      <c r="E97" s="2"/>
      <c r="F97" s="5"/>
      <c r="G97" s="2"/>
      <c r="H97" s="7"/>
      <c r="I97" s="2"/>
      <c r="J97" s="2"/>
      <c r="K97" s="8"/>
      <c r="L97" s="2"/>
      <c r="M97" s="2"/>
      <c r="N97" s="2"/>
      <c r="O97" s="2"/>
      <c r="P97" s="2"/>
      <c r="Q97" s="2"/>
      <c r="R97" s="5"/>
      <c r="S97" s="5"/>
      <c r="T97" s="5"/>
      <c r="U97" s="5"/>
    </row>
    <row r="98">
      <c r="A98" s="1">
        <v>521212.0</v>
      </c>
      <c r="B98" s="1" t="s">
        <v>190</v>
      </c>
      <c r="C98" s="2"/>
      <c r="D98" s="2" t="str">
        <f t="shared" si="1"/>
        <v>Compression High-rise Skinny Ankle Jeans</v>
      </c>
      <c r="E98" s="2"/>
      <c r="F98" s="5"/>
      <c r="G98" s="2"/>
      <c r="H98" s="7"/>
      <c r="I98" s="2"/>
      <c r="J98" s="2"/>
      <c r="K98" s="8"/>
      <c r="L98" s="2"/>
      <c r="M98" s="2"/>
      <c r="N98" s="2"/>
      <c r="O98" s="2"/>
      <c r="P98" s="2"/>
      <c r="Q98" s="2"/>
      <c r="R98" s="5"/>
      <c r="S98" s="5"/>
      <c r="T98" s="5"/>
      <c r="U98" s="5"/>
    </row>
    <row r="99">
      <c r="A99" s="1">
        <v>421214.0</v>
      </c>
      <c r="B99" s="1" t="s">
        <v>191</v>
      </c>
      <c r="C99" s="2"/>
      <c r="D99" s="2" t="str">
        <f t="shared" si="1"/>
        <v>U Wide-fit Curved Jeans</v>
      </c>
      <c r="E99" s="2"/>
      <c r="F99" s="5"/>
      <c r="G99" s="2"/>
      <c r="H99" s="7"/>
      <c r="I99" s="2"/>
      <c r="J99" s="2"/>
      <c r="K99" s="8"/>
      <c r="L99" s="2"/>
      <c r="M99" s="2"/>
      <c r="N99" s="2"/>
      <c r="O99" s="2"/>
      <c r="P99" s="2"/>
      <c r="Q99" s="2"/>
      <c r="R99" s="5"/>
      <c r="S99" s="5"/>
      <c r="T99" s="5"/>
      <c r="U99" s="5"/>
    </row>
    <row r="100">
      <c r="A100" s="1">
        <v>520110.0</v>
      </c>
      <c r="B100" s="1" t="s">
        <v>192</v>
      </c>
      <c r="C100" s="2"/>
      <c r="D100" s="2" t="str">
        <f t="shared" si="1"/>
        <v>Cotton Relax Fit Crew Neck Long-Sleeve T-Shirt</v>
      </c>
      <c r="E100" s="2"/>
      <c r="F100" s="5"/>
      <c r="G100" s="2"/>
      <c r="H100" s="7"/>
      <c r="I100" s="2"/>
      <c r="J100" s="2"/>
      <c r="K100" s="8"/>
      <c r="L100" s="2"/>
      <c r="M100" s="2"/>
      <c r="N100" s="2"/>
      <c r="O100" s="2"/>
      <c r="P100" s="2"/>
      <c r="Q100" s="2"/>
      <c r="R100" s="5"/>
      <c r="S100" s="5"/>
      <c r="T100" s="5"/>
      <c r="U100" s="5"/>
    </row>
    <row r="101">
      <c r="A101" s="1">
        <v>420215.0</v>
      </c>
      <c r="B101" s="1" t="s">
        <v>195</v>
      </c>
      <c r="C101" s="2"/>
      <c r="D101" s="2" t="str">
        <f t="shared" si="1"/>
        <v>Rayon V-neck Long-sleeve Blouse</v>
      </c>
      <c r="E101" s="2"/>
      <c r="F101" s="5"/>
      <c r="G101" s="2"/>
      <c r="H101" s="7"/>
      <c r="I101" s="2"/>
      <c r="J101" s="2"/>
      <c r="K101" s="8"/>
      <c r="L101" s="2"/>
      <c r="M101" s="2"/>
      <c r="N101" s="2"/>
      <c r="O101" s="2"/>
      <c r="P101" s="2"/>
      <c r="Q101" s="2"/>
      <c r="R101" s="5"/>
      <c r="S101" s="5"/>
      <c r="T101" s="5"/>
      <c r="U101" s="5"/>
    </row>
    <row r="102">
      <c r="A102" s="1">
        <v>520117.0</v>
      </c>
      <c r="B102" s="1" t="s">
        <v>199</v>
      </c>
      <c r="C102" s="2"/>
      <c r="D102" s="2" t="str">
        <f t="shared" si="1"/>
        <v>Striped Boat Neck Long-sleeve T-shirt</v>
      </c>
      <c r="E102" s="2"/>
      <c r="F102" s="5"/>
      <c r="G102" s="2"/>
      <c r="H102" s="7"/>
      <c r="I102" s="2"/>
      <c r="J102" s="2"/>
      <c r="K102" s="8"/>
      <c r="L102" s="2"/>
      <c r="M102" s="2"/>
      <c r="N102" s="2"/>
      <c r="O102" s="2"/>
      <c r="P102" s="2"/>
      <c r="Q102" s="2"/>
      <c r="R102" s="5"/>
      <c r="S102" s="5"/>
      <c r="T102" s="5"/>
      <c r="U102" s="5"/>
    </row>
    <row r="103">
      <c r="A103" s="1">
        <v>520112.0</v>
      </c>
      <c r="B103" s="1" t="s">
        <v>203</v>
      </c>
      <c r="C103" s="2"/>
      <c r="D103" s="2" t="str">
        <f t="shared" si="1"/>
        <v>U Crew Neck Short-Sleeve T-Shirt</v>
      </c>
      <c r="E103" s="2"/>
      <c r="F103" s="5"/>
      <c r="G103" s="2"/>
      <c r="H103" s="7"/>
      <c r="I103" s="2"/>
      <c r="J103" s="2"/>
      <c r="K103" s="8"/>
      <c r="L103" s="2"/>
      <c r="M103" s="2"/>
      <c r="N103" s="2"/>
      <c r="O103" s="2"/>
      <c r="P103" s="2"/>
      <c r="Q103" s="2"/>
      <c r="R103" s="5"/>
      <c r="S103" s="5"/>
      <c r="T103" s="5"/>
      <c r="U103" s="5"/>
    </row>
    <row r="104">
      <c r="A104" s="1">
        <v>531116.0</v>
      </c>
      <c r="B104" s="1" t="s">
        <v>205</v>
      </c>
      <c r="C104" s="2"/>
      <c r="D104" s="2" t="str">
        <f t="shared" si="1"/>
        <v>Swim Active Shorts</v>
      </c>
      <c r="E104" s="2"/>
      <c r="F104" s="5"/>
      <c r="G104" s="2"/>
      <c r="H104" s="7"/>
      <c r="I104" s="2"/>
      <c r="J104" s="2"/>
      <c r="K104" s="8"/>
      <c r="L104" s="2"/>
      <c r="M104" s="2"/>
      <c r="N104" s="2"/>
      <c r="O104" s="2"/>
      <c r="P104" s="2"/>
      <c r="Q104" s="2"/>
      <c r="R104" s="5"/>
      <c r="S104" s="5"/>
      <c r="T104" s="5"/>
      <c r="U104" s="5"/>
    </row>
    <row r="105">
      <c r="A105" s="1">
        <v>430110.0</v>
      </c>
      <c r="B105" s="1" t="s">
        <v>206</v>
      </c>
      <c r="C105" s="2"/>
      <c r="D105" s="2" t="str">
        <f t="shared" si="1"/>
        <v>Waffle Henley Neck Long-sleeve T-shirt</v>
      </c>
      <c r="E105" s="2"/>
      <c r="F105" s="5"/>
      <c r="G105" s="2"/>
      <c r="H105" s="7"/>
      <c r="I105" s="2"/>
      <c r="J105" s="2"/>
      <c r="K105" s="8"/>
      <c r="L105" s="2"/>
      <c r="M105" s="2"/>
      <c r="N105" s="2"/>
      <c r="O105" s="2"/>
      <c r="P105" s="2"/>
      <c r="Q105" s="2"/>
      <c r="R105" s="5"/>
      <c r="S105" s="5"/>
      <c r="T105" s="5"/>
      <c r="U105" s="5"/>
    </row>
    <row r="106">
      <c r="A106" s="1">
        <v>430217.0</v>
      </c>
      <c r="B106" s="1" t="s">
        <v>208</v>
      </c>
      <c r="C106" s="2"/>
      <c r="D106" s="2" t="str">
        <f t="shared" si="1"/>
        <v>Easy Care Striped Regular-fit Long-sleeve Shirt</v>
      </c>
      <c r="E106" s="2"/>
      <c r="F106" s="5"/>
      <c r="G106" s="2"/>
      <c r="H106" s="7"/>
      <c r="I106" s="2"/>
      <c r="J106" s="2"/>
      <c r="K106" s="8"/>
      <c r="L106" s="2"/>
      <c r="M106" s="2"/>
      <c r="N106" s="2"/>
      <c r="O106" s="2"/>
      <c r="P106" s="2"/>
      <c r="Q106" s="2"/>
      <c r="R106" s="5"/>
      <c r="S106" s="5"/>
      <c r="T106" s="5"/>
      <c r="U106" s="5"/>
    </row>
    <row r="107">
      <c r="A107" s="1">
        <v>420110.0</v>
      </c>
      <c r="B107" s="1" t="s">
        <v>30</v>
      </c>
      <c r="C107" s="2"/>
      <c r="D107" s="2" t="str">
        <f t="shared" si="1"/>
        <v>Cotton Relax Fit Crew Neck Long-Sleeve T-Shirt</v>
      </c>
      <c r="E107" s="2"/>
      <c r="F107" s="5"/>
      <c r="G107" s="2"/>
      <c r="H107" s="7"/>
      <c r="I107" s="2"/>
      <c r="J107" s="2"/>
      <c r="K107" s="8"/>
      <c r="L107" s="2"/>
      <c r="M107" s="2"/>
      <c r="N107" s="2"/>
      <c r="O107" s="2"/>
      <c r="P107" s="2"/>
      <c r="Q107" s="2"/>
      <c r="R107" s="5"/>
      <c r="S107" s="5"/>
      <c r="T107" s="5"/>
      <c r="U107" s="5"/>
    </row>
    <row r="108">
      <c r="A108" s="1">
        <v>420116.0</v>
      </c>
      <c r="B108" s="1" t="s">
        <v>165</v>
      </c>
      <c r="C108" s="2"/>
      <c r="D108" s="2" t="str">
        <f t="shared" si="1"/>
        <v>Supima® Cotton Crew Neck Short-sleeve T-shirt</v>
      </c>
      <c r="E108" s="2"/>
      <c r="F108" s="5"/>
      <c r="G108" s="2"/>
      <c r="H108" s="20"/>
      <c r="I108" s="2"/>
      <c r="J108" s="2"/>
      <c r="K108" s="8"/>
      <c r="L108" s="2"/>
      <c r="M108" s="2"/>
      <c r="N108" s="2"/>
      <c r="O108" s="2"/>
      <c r="P108" s="2"/>
      <c r="Q108" s="2"/>
      <c r="R108" s="5"/>
      <c r="S108" s="5"/>
      <c r="T108" s="5"/>
      <c r="U108" s="5"/>
    </row>
    <row r="109">
      <c r="A109" s="1">
        <v>421213.0</v>
      </c>
      <c r="B109" s="1" t="s">
        <v>213</v>
      </c>
      <c r="C109" s="2"/>
      <c r="D109" s="2" t="str">
        <f t="shared" si="1"/>
        <v>Compression High-rise Skinny Ankle Jeans</v>
      </c>
      <c r="E109" s="2"/>
      <c r="F109" s="5"/>
      <c r="G109" s="2"/>
      <c r="H109" s="7"/>
      <c r="I109" s="2"/>
      <c r="J109" s="2"/>
      <c r="K109" s="8"/>
      <c r="L109" s="2"/>
      <c r="M109" s="2"/>
      <c r="N109" s="2"/>
      <c r="O109" s="2"/>
      <c r="P109" s="2"/>
      <c r="Q109" s="2"/>
      <c r="R109" s="5"/>
      <c r="S109" s="5"/>
      <c r="T109" s="5"/>
      <c r="U109" s="5"/>
    </row>
    <row r="110">
      <c r="A110" s="1">
        <v>530115.0</v>
      </c>
      <c r="B110" s="1" t="s">
        <v>216</v>
      </c>
      <c r="C110" s="2"/>
      <c r="D110" s="2" t="str">
        <f t="shared" si="1"/>
        <v>U Crew Neck Short-sleeve T-shirt</v>
      </c>
      <c r="E110" s="2"/>
      <c r="F110" s="5"/>
      <c r="G110" s="2"/>
      <c r="H110" s="7"/>
      <c r="I110" s="2"/>
      <c r="J110" s="2"/>
      <c r="K110" s="8"/>
      <c r="L110" s="2"/>
      <c r="M110" s="2"/>
      <c r="N110" s="2"/>
      <c r="O110" s="2"/>
      <c r="P110" s="2"/>
      <c r="Q110" s="2"/>
      <c r="R110" s="5"/>
      <c r="S110" s="5"/>
      <c r="T110" s="5"/>
      <c r="U110" s="5"/>
    </row>
    <row r="111">
      <c r="A111" s="1">
        <v>431112.0</v>
      </c>
      <c r="B111" s="1" t="s">
        <v>217</v>
      </c>
      <c r="C111" s="2"/>
      <c r="D111" s="2" t="str">
        <f t="shared" si="1"/>
        <v>Dry Stretch Easy Shorts</v>
      </c>
      <c r="E111" s="2"/>
      <c r="F111" s="5"/>
      <c r="G111" s="7"/>
      <c r="H111" s="21"/>
      <c r="I111" s="2"/>
      <c r="J111" s="2"/>
      <c r="K111" s="8"/>
      <c r="L111" s="2"/>
      <c r="M111" s="2"/>
      <c r="N111" s="2"/>
      <c r="O111" s="2"/>
      <c r="P111" s="2"/>
      <c r="Q111" s="2"/>
      <c r="R111" s="5"/>
      <c r="S111" s="5"/>
      <c r="T111" s="5"/>
      <c r="U111" s="5"/>
    </row>
    <row r="112">
      <c r="A112" s="1">
        <v>530212.0</v>
      </c>
      <c r="B112" s="1" t="s">
        <v>219</v>
      </c>
      <c r="C112" s="2"/>
      <c r="D112" s="2" t="str">
        <f t="shared" si="1"/>
        <v>Easy Care Dobby Slim-fit Long-sleeve Shirt</v>
      </c>
      <c r="E112" s="2"/>
      <c r="F112" s="5"/>
      <c r="G112" s="2"/>
      <c r="H112" s="7"/>
      <c r="I112" s="2"/>
      <c r="J112" s="2"/>
      <c r="K112" s="8"/>
      <c r="L112" s="2"/>
      <c r="M112" s="2"/>
      <c r="N112" s="2"/>
      <c r="O112" s="2"/>
      <c r="P112" s="2"/>
      <c r="Q112" s="2"/>
      <c r="R112" s="5"/>
      <c r="S112" s="5"/>
      <c r="T112" s="5"/>
      <c r="U112" s="5"/>
    </row>
    <row r="113">
      <c r="A113" s="1">
        <v>431111.0</v>
      </c>
      <c r="B113" s="1" t="s">
        <v>220</v>
      </c>
      <c r="C113" s="2"/>
      <c r="D113" s="2" t="str">
        <f t="shared" si="1"/>
        <v>Jersey Easy Shorts</v>
      </c>
      <c r="E113" s="2"/>
      <c r="F113" s="5"/>
      <c r="G113" s="2"/>
      <c r="H113" s="7"/>
      <c r="I113" s="2"/>
      <c r="J113" s="2"/>
      <c r="K113" s="8"/>
      <c r="L113" s="2"/>
      <c r="M113" s="2"/>
      <c r="N113" s="2"/>
      <c r="O113" s="2"/>
      <c r="P113" s="2"/>
      <c r="Q113" s="2"/>
      <c r="R113" s="5"/>
      <c r="S113" s="5"/>
      <c r="T113" s="5"/>
      <c r="U113" s="5"/>
    </row>
    <row r="114">
      <c r="A114" s="1">
        <v>431110.0</v>
      </c>
      <c r="B114" s="1" t="s">
        <v>221</v>
      </c>
      <c r="C114" s="2"/>
      <c r="D114" s="2" t="str">
        <f t="shared" si="1"/>
        <v>Chino Shorts</v>
      </c>
      <c r="E114" s="2"/>
      <c r="F114" s="5"/>
      <c r="G114" s="2"/>
      <c r="H114" s="7"/>
      <c r="I114" s="2"/>
      <c r="J114" s="2"/>
      <c r="K114" s="8"/>
      <c r="L114" s="2"/>
      <c r="M114" s="2"/>
      <c r="N114" s="2"/>
      <c r="O114" s="2"/>
      <c r="P114" s="2"/>
      <c r="Q114" s="2"/>
      <c r="R114" s="5"/>
      <c r="S114" s="5"/>
      <c r="T114" s="5"/>
      <c r="U114" s="5"/>
    </row>
    <row r="115">
      <c r="A115" s="1">
        <v>520111.0</v>
      </c>
      <c r="B115" s="1" t="s">
        <v>224</v>
      </c>
      <c r="C115" s="2"/>
      <c r="D115" s="2" t="str">
        <f t="shared" si="1"/>
        <v>Waffle Crew Neck 3/4 Sleeve T-Shirt</v>
      </c>
      <c r="E115" s="2"/>
      <c r="F115" s="5"/>
      <c r="G115" s="2"/>
      <c r="H115" s="7"/>
      <c r="I115" s="2"/>
      <c r="J115" s="2"/>
      <c r="K115" s="8"/>
      <c r="L115" s="2"/>
      <c r="M115" s="2"/>
      <c r="N115" s="2"/>
      <c r="O115" s="2"/>
      <c r="P115" s="2"/>
      <c r="Q115" s="2"/>
      <c r="R115" s="5"/>
      <c r="S115" s="5"/>
      <c r="T115" s="5"/>
      <c r="U115" s="5"/>
    </row>
    <row r="116">
      <c r="A116" s="1">
        <v>430113.0</v>
      </c>
      <c r="B116" s="1" t="s">
        <v>225</v>
      </c>
      <c r="C116" s="2"/>
      <c r="D116" s="2" t="str">
        <f t="shared" si="1"/>
        <v>Supima® Cotton Crewneck Short-sleeve T-shirt</v>
      </c>
      <c r="E116" s="2"/>
      <c r="F116" s="5"/>
      <c r="G116" s="2"/>
      <c r="H116" s="7"/>
      <c r="I116" s="2"/>
      <c r="J116" s="2"/>
      <c r="K116" s="8"/>
      <c r="L116" s="2"/>
      <c r="M116" s="2"/>
      <c r="N116" s="2"/>
      <c r="O116" s="2"/>
      <c r="P116" s="2"/>
      <c r="Q116" s="2"/>
      <c r="R116" s="5"/>
      <c r="S116" s="5"/>
      <c r="T116" s="5"/>
      <c r="U116" s="5"/>
    </row>
    <row r="117">
      <c r="A117" s="1">
        <v>521110.0</v>
      </c>
      <c r="B117" s="1" t="s">
        <v>229</v>
      </c>
      <c r="C117" s="2"/>
      <c r="D117" s="2" t="str">
        <f t="shared" si="1"/>
        <v>Stretch Satin Mini Skirt</v>
      </c>
      <c r="E117" s="2"/>
      <c r="F117" s="5"/>
      <c r="G117" s="2"/>
      <c r="H117" s="7"/>
      <c r="I117" s="2"/>
      <c r="J117" s="2"/>
      <c r="K117" s="8"/>
      <c r="L117" s="2"/>
      <c r="M117" s="2"/>
      <c r="N117" s="2"/>
      <c r="O117" s="2"/>
      <c r="P117" s="2"/>
      <c r="Q117" s="2"/>
      <c r="R117" s="5"/>
      <c r="S117" s="5"/>
      <c r="T117" s="5"/>
      <c r="U117" s="5"/>
    </row>
    <row r="118">
      <c r="A118" s="1">
        <v>431215.0</v>
      </c>
      <c r="B118" s="1" t="s">
        <v>231</v>
      </c>
      <c r="C118" s="2"/>
      <c r="D118" s="2" t="str">
        <f t="shared" si="1"/>
        <v>Ezy Jeans</v>
      </c>
      <c r="E118" s="2"/>
      <c r="F118" s="5"/>
      <c r="G118" s="2"/>
      <c r="H118" s="7"/>
      <c r="I118" s="2"/>
      <c r="J118" s="2"/>
      <c r="K118" s="8"/>
      <c r="L118" s="2"/>
      <c r="M118" s="2"/>
      <c r="N118" s="2"/>
      <c r="O118" s="2"/>
      <c r="P118" s="2"/>
      <c r="Q118" s="2"/>
      <c r="R118" s="5"/>
      <c r="S118" s="5"/>
      <c r="T118" s="5"/>
      <c r="U118" s="5"/>
    </row>
    <row r="119">
      <c r="A119" s="1">
        <v>530114.0</v>
      </c>
      <c r="B119" s="1" t="s">
        <v>233</v>
      </c>
      <c r="C119" s="2"/>
      <c r="D119" s="2" t="str">
        <f t="shared" si="1"/>
        <v>Supima® Cotton V-neck Short-sleeve T-shirt</v>
      </c>
      <c r="E119" s="2"/>
      <c r="F119" s="5"/>
      <c r="G119" s="2"/>
      <c r="H119" s="7"/>
      <c r="I119" s="2"/>
      <c r="J119" s="2"/>
      <c r="K119" s="8"/>
      <c r="L119" s="2"/>
      <c r="M119" s="2"/>
      <c r="N119" s="2"/>
      <c r="O119" s="2"/>
      <c r="P119" s="2"/>
      <c r="Q119" s="2"/>
      <c r="R119" s="5"/>
      <c r="S119" s="5"/>
      <c r="T119" s="5"/>
      <c r="U119" s="5"/>
    </row>
    <row r="120">
      <c r="A120" s="1">
        <v>431214.0</v>
      </c>
      <c r="B120" s="1" t="s">
        <v>234</v>
      </c>
      <c r="C120" s="2"/>
      <c r="D120" s="2" t="str">
        <f t="shared" si="1"/>
        <v>Ezy Skinny Fit Color Jeans</v>
      </c>
      <c r="E120" s="2"/>
      <c r="F120" s="5"/>
      <c r="G120" s="2"/>
      <c r="H120" s="7"/>
      <c r="I120" s="2"/>
      <c r="J120" s="2"/>
      <c r="K120" s="8"/>
      <c r="L120" s="2"/>
      <c r="M120" s="2"/>
      <c r="N120" s="2"/>
      <c r="O120" s="2"/>
      <c r="P120" s="2"/>
      <c r="Q120" s="2"/>
      <c r="R120" s="5"/>
      <c r="S120" s="5"/>
      <c r="T120" s="5"/>
      <c r="U120" s="5"/>
    </row>
    <row r="121">
      <c r="A121" s="1">
        <v>420217.0</v>
      </c>
      <c r="B121" s="1" t="s">
        <v>235</v>
      </c>
      <c r="C121" s="2"/>
      <c r="D121" s="2" t="str">
        <f t="shared" si="1"/>
        <v>Rayon Printed Long-sleeve Blouse</v>
      </c>
      <c r="E121" s="2"/>
      <c r="F121" s="5"/>
      <c r="G121" s="2"/>
      <c r="H121" s="7"/>
      <c r="I121" s="2"/>
      <c r="J121" s="2"/>
      <c r="K121" s="8"/>
      <c r="L121" s="2"/>
      <c r="M121" s="2"/>
      <c r="N121" s="2"/>
      <c r="O121" s="2"/>
      <c r="P121" s="2"/>
      <c r="Q121" s="2"/>
      <c r="R121" s="5"/>
      <c r="S121" s="5"/>
      <c r="T121" s="5"/>
      <c r="U121" s="5"/>
    </row>
    <row r="122">
      <c r="A122" s="1">
        <v>431113.0</v>
      </c>
      <c r="B122" s="1" t="s">
        <v>236</v>
      </c>
      <c r="C122" s="2"/>
      <c r="D122" s="2" t="str">
        <f t="shared" si="1"/>
        <v>Light Cotton Easy Shorts (online Exclusive)</v>
      </c>
      <c r="E122" s="2"/>
      <c r="F122" s="5"/>
      <c r="G122" s="2"/>
      <c r="H122" s="22"/>
      <c r="I122" s="2"/>
      <c r="J122" s="2"/>
      <c r="K122" s="8"/>
      <c r="L122" s="2"/>
      <c r="M122" s="2"/>
      <c r="N122" s="2"/>
      <c r="O122" s="2"/>
      <c r="P122" s="2"/>
      <c r="Q122" s="2"/>
      <c r="R122" s="5"/>
      <c r="S122" s="5"/>
      <c r="T122" s="5"/>
      <c r="U122" s="5"/>
    </row>
    <row r="123">
      <c r="A123" s="1">
        <v>421117.0</v>
      </c>
      <c r="B123" s="1" t="s">
        <v>238</v>
      </c>
      <c r="C123" s="2"/>
      <c r="D123" s="2" t="str">
        <f t="shared" si="1"/>
        <v>Pleated High-waisted Long Skirt</v>
      </c>
      <c r="E123" s="2"/>
      <c r="F123" s="5"/>
      <c r="G123" s="2"/>
      <c r="H123" s="7"/>
      <c r="I123" s="2"/>
      <c r="J123" s="2"/>
      <c r="K123" s="8"/>
      <c r="L123" s="2"/>
      <c r="M123" s="2"/>
      <c r="N123" s="2"/>
      <c r="O123" s="2"/>
      <c r="P123" s="2"/>
      <c r="Q123" s="2"/>
      <c r="R123" s="5"/>
      <c r="S123" s="5"/>
      <c r="T123" s="5"/>
      <c r="U123" s="5"/>
    </row>
    <row r="124">
      <c r="A124" s="1">
        <v>431213.0</v>
      </c>
      <c r="B124" s="1" t="s">
        <v>239</v>
      </c>
      <c r="C124" s="2"/>
      <c r="D124" s="2" t="str">
        <f t="shared" si="1"/>
        <v>Stretch Selvedge Slim-fit Jeans</v>
      </c>
      <c r="E124" s="2"/>
      <c r="F124" s="5"/>
      <c r="G124" s="2"/>
      <c r="H124" s="7"/>
      <c r="I124" s="2"/>
      <c r="J124" s="2"/>
      <c r="K124" s="8"/>
      <c r="L124" s="2"/>
      <c r="M124" s="2"/>
      <c r="N124" s="2"/>
      <c r="O124" s="2"/>
      <c r="P124" s="2"/>
      <c r="Q124" s="2"/>
      <c r="R124" s="5"/>
      <c r="S124" s="5"/>
      <c r="T124" s="5"/>
      <c r="U124" s="5"/>
    </row>
    <row r="125">
      <c r="A125" s="1">
        <v>520118.0</v>
      </c>
      <c r="B125" s="1" t="s">
        <v>243</v>
      </c>
      <c r="C125" s="2"/>
      <c r="D125" s="2" t="str">
        <f t="shared" si="1"/>
        <v>Dry-ex Printed Short-sleeve Crew Neck T-shirt</v>
      </c>
      <c r="E125" s="2"/>
      <c r="F125" s="5"/>
      <c r="G125" s="2"/>
      <c r="H125" s="7"/>
      <c r="I125" s="2"/>
      <c r="J125" s="2"/>
      <c r="K125" s="8"/>
      <c r="L125" s="2"/>
      <c r="M125" s="2"/>
      <c r="N125" s="2"/>
      <c r="O125" s="2"/>
      <c r="P125" s="2"/>
      <c r="Q125" s="2"/>
      <c r="R125" s="5"/>
      <c r="S125" s="5"/>
      <c r="T125" s="5"/>
      <c r="U125" s="5"/>
    </row>
    <row r="126">
      <c r="A126" s="1">
        <v>521213.0</v>
      </c>
      <c r="B126" s="1" t="s">
        <v>244</v>
      </c>
      <c r="C126" s="2"/>
      <c r="D126" s="2" t="str">
        <f t="shared" si="1"/>
        <v>Compression High-rise Skinny Ankle Jeans</v>
      </c>
      <c r="E126" s="2"/>
      <c r="F126" s="5"/>
      <c r="G126" s="2"/>
      <c r="H126" s="7"/>
      <c r="I126" s="2"/>
      <c r="J126" s="2"/>
      <c r="K126" s="8"/>
      <c r="L126" s="2"/>
      <c r="M126" s="2"/>
      <c r="N126" s="2"/>
      <c r="O126" s="2"/>
      <c r="P126" s="2"/>
      <c r="Q126" s="2"/>
      <c r="R126" s="5"/>
      <c r="S126" s="5"/>
      <c r="T126" s="5"/>
      <c r="U126" s="5"/>
    </row>
    <row r="127">
      <c r="A127" s="1">
        <v>531111.0</v>
      </c>
      <c r="B127" s="1" t="s">
        <v>245</v>
      </c>
      <c r="C127" s="2"/>
      <c r="D127" s="2" t="str">
        <f t="shared" si="1"/>
        <v>Jersey Easy Shorts</v>
      </c>
      <c r="E127" s="2"/>
      <c r="F127" s="5"/>
      <c r="G127" s="2"/>
      <c r="H127" s="7"/>
      <c r="I127" s="2"/>
      <c r="J127" s="2"/>
      <c r="K127" s="8"/>
      <c r="L127" s="2"/>
      <c r="M127" s="2"/>
      <c r="N127" s="2"/>
      <c r="O127" s="2"/>
      <c r="P127" s="2"/>
      <c r="Q127" s="2"/>
      <c r="R127" s="5"/>
      <c r="S127" s="5"/>
      <c r="T127" s="5"/>
      <c r="U127" s="5"/>
    </row>
    <row r="128">
      <c r="A128" s="1">
        <v>431118.0</v>
      </c>
      <c r="B128" s="1" t="s">
        <v>246</v>
      </c>
      <c r="C128" s="5"/>
      <c r="D128" s="2" t="str">
        <f t="shared" si="1"/>
        <v>Jersey Easy Shorts</v>
      </c>
      <c r="E128" s="5"/>
      <c r="F128" s="5"/>
      <c r="G128" s="5"/>
      <c r="H128" s="5"/>
      <c r="I128" s="5"/>
      <c r="J128" s="5"/>
      <c r="K128" s="8"/>
      <c r="L128" s="5"/>
      <c r="M128" s="5"/>
      <c r="N128" s="5"/>
      <c r="O128" s="5"/>
      <c r="P128" s="5"/>
      <c r="Q128" s="5"/>
      <c r="R128" s="5"/>
      <c r="S128" s="5"/>
      <c r="T128" s="5"/>
      <c r="U128" s="5"/>
    </row>
    <row r="129">
      <c r="A129" s="1">
        <v>431114.0</v>
      </c>
      <c r="B129" s="1" t="s">
        <v>247</v>
      </c>
      <c r="C129" s="2"/>
      <c r="D129" s="2" t="str">
        <f t="shared" si="1"/>
        <v>Kando Shorts</v>
      </c>
      <c r="E129" s="2"/>
      <c r="F129" s="5"/>
      <c r="G129" s="2"/>
      <c r="H129" s="7"/>
      <c r="I129" s="2"/>
      <c r="J129" s="2"/>
      <c r="K129" s="8"/>
      <c r="L129" s="2"/>
      <c r="M129" s="2"/>
      <c r="N129" s="2"/>
      <c r="O129" s="2"/>
      <c r="P129" s="2"/>
      <c r="Q129" s="2"/>
      <c r="R129" s="5"/>
      <c r="S129" s="5"/>
      <c r="T129" s="5"/>
      <c r="U129" s="5"/>
    </row>
    <row r="130">
      <c r="A130" s="1">
        <v>420210.0</v>
      </c>
      <c r="B130" s="1" t="s">
        <v>249</v>
      </c>
      <c r="C130" s="2"/>
      <c r="D130" s="2" t="str">
        <f t="shared" si="1"/>
        <v>Drape Mock Neck Half-sleeve Blouse</v>
      </c>
      <c r="E130" s="2"/>
      <c r="F130" s="5"/>
      <c r="G130" s="2"/>
      <c r="H130" s="7"/>
      <c r="I130" s="2"/>
      <c r="J130" s="2"/>
      <c r="K130" s="8"/>
      <c r="L130" s="2"/>
      <c r="M130" s="2"/>
      <c r="N130" s="2"/>
      <c r="O130" s="2"/>
      <c r="P130" s="2"/>
      <c r="Q130" s="2"/>
      <c r="R130" s="5"/>
      <c r="S130" s="5"/>
      <c r="T130" s="5"/>
      <c r="U130" s="5"/>
    </row>
    <row r="131">
      <c r="A131" s="1">
        <v>420115.0</v>
      </c>
      <c r="B131" s="1" t="s">
        <v>148</v>
      </c>
      <c r="C131" s="2"/>
      <c r="D131" s="2" t="str">
        <f t="shared" si="1"/>
        <v>1*1 Ribbed Cotton V-neck Long-sleeve T-shirt</v>
      </c>
      <c r="E131" s="2"/>
      <c r="F131" s="5"/>
      <c r="G131" s="2"/>
      <c r="H131" s="7"/>
      <c r="I131" s="2"/>
      <c r="J131" s="2"/>
      <c r="K131" s="8"/>
      <c r="L131" s="2"/>
      <c r="M131" s="2"/>
      <c r="N131" s="2"/>
      <c r="O131" s="2"/>
      <c r="P131" s="2"/>
      <c r="Q131" s="2"/>
      <c r="R131" s="5"/>
      <c r="S131" s="5"/>
      <c r="T131" s="5"/>
      <c r="U131" s="5"/>
    </row>
    <row r="132">
      <c r="A132" s="1">
        <v>421111.0</v>
      </c>
      <c r="B132" s="1" t="s">
        <v>251</v>
      </c>
      <c r="C132" s="2"/>
      <c r="D132" s="2" t="str">
        <f t="shared" si="1"/>
        <v>Jacquard Knee Length Flare Skirt</v>
      </c>
      <c r="E132" s="2"/>
      <c r="F132" s="5"/>
      <c r="G132" s="2"/>
      <c r="H132" s="7"/>
      <c r="I132" s="2"/>
      <c r="J132" s="2"/>
      <c r="K132" s="8"/>
      <c r="L132" s="2"/>
      <c r="M132" s="2"/>
      <c r="N132" s="2"/>
      <c r="O132" s="2"/>
      <c r="P132" s="2"/>
      <c r="Q132" s="2"/>
      <c r="R132" s="5"/>
      <c r="S132" s="5"/>
      <c r="T132" s="5"/>
      <c r="U132" s="5"/>
    </row>
    <row r="133">
      <c r="A133" s="1">
        <v>531212.0</v>
      </c>
      <c r="B133" s="1" t="s">
        <v>254</v>
      </c>
      <c r="C133" s="2"/>
      <c r="D133" s="2" t="str">
        <f t="shared" si="1"/>
        <v>Regular-fit Tapered Jeans</v>
      </c>
      <c r="E133" s="2"/>
      <c r="F133" s="5"/>
      <c r="G133" s="2"/>
      <c r="H133" s="7"/>
      <c r="I133" s="2"/>
      <c r="J133" s="2"/>
      <c r="K133" s="8"/>
      <c r="L133" s="2"/>
      <c r="M133" s="2"/>
      <c r="N133" s="2"/>
      <c r="O133" s="2"/>
      <c r="P133" s="2"/>
      <c r="Q133" s="2"/>
      <c r="R133" s="5"/>
      <c r="S133" s="5"/>
      <c r="T133" s="5"/>
      <c r="U133" s="5"/>
    </row>
    <row r="134">
      <c r="A134" s="1">
        <v>520218.0</v>
      </c>
      <c r="B134" s="1" t="s">
        <v>256</v>
      </c>
      <c r="C134" s="2"/>
      <c r="D134" s="2" t="str">
        <f t="shared" si="1"/>
        <v>Rayon Short-sleeve Blouse</v>
      </c>
      <c r="E134" s="2"/>
      <c r="F134" s="5"/>
      <c r="G134" s="2"/>
      <c r="H134" s="7"/>
      <c r="I134" s="2"/>
      <c r="J134" s="2"/>
      <c r="K134" s="8"/>
      <c r="L134" s="2"/>
      <c r="M134" s="2"/>
      <c r="N134" s="2"/>
      <c r="O134" s="2"/>
      <c r="P134" s="2"/>
      <c r="Q134" s="2"/>
      <c r="R134" s="5"/>
      <c r="S134" s="5"/>
      <c r="T134" s="5"/>
      <c r="U134" s="5"/>
    </row>
    <row r="135">
      <c r="A135" s="1">
        <v>420114.0</v>
      </c>
      <c r="B135" s="1" t="s">
        <v>131</v>
      </c>
      <c r="C135" s="2"/>
      <c r="D135" s="2" t="str">
        <f t="shared" si="1"/>
        <v>Drape Crew Neck Short-sleeve T-shirt</v>
      </c>
      <c r="E135" s="2"/>
      <c r="F135" s="5"/>
      <c r="G135" s="2"/>
      <c r="H135" s="7"/>
      <c r="I135" s="2"/>
      <c r="J135" s="2"/>
      <c r="K135" s="8"/>
      <c r="L135" s="2"/>
      <c r="M135" s="2"/>
      <c r="N135" s="2"/>
      <c r="O135" s="2"/>
      <c r="P135" s="2"/>
      <c r="Q135" s="2"/>
      <c r="R135" s="5"/>
      <c r="S135" s="5"/>
      <c r="T135" s="5"/>
      <c r="U135" s="5"/>
    </row>
    <row r="136">
      <c r="A136" s="1">
        <v>430219.0</v>
      </c>
      <c r="B136" s="1" t="s">
        <v>257</v>
      </c>
      <c r="C136" s="2"/>
      <c r="D136" s="2" t="str">
        <f t="shared" si="1"/>
        <v>Easy Care Dobby Regular-fit Long-sleeve Shirt</v>
      </c>
      <c r="E136" s="2"/>
      <c r="F136" s="5"/>
      <c r="G136" s="2"/>
      <c r="H136" s="7"/>
      <c r="I136" s="2"/>
      <c r="J136" s="2"/>
      <c r="K136" s="8"/>
      <c r="L136" s="2"/>
      <c r="M136" s="2"/>
      <c r="N136" s="2"/>
      <c r="O136" s="2"/>
      <c r="P136" s="2"/>
      <c r="Q136" s="2"/>
      <c r="R136" s="5"/>
      <c r="S136" s="5"/>
      <c r="T136" s="5"/>
      <c r="U136" s="5"/>
    </row>
    <row r="137">
      <c r="A137" s="1">
        <v>530119.0</v>
      </c>
      <c r="B137" s="1" t="s">
        <v>258</v>
      </c>
      <c r="C137" s="2"/>
      <c r="D137" s="2" t="str">
        <f t="shared" si="1"/>
        <v>Packaged Dry Crew Neck Short-sleeve T-shirt</v>
      </c>
      <c r="E137" s="2"/>
      <c r="F137" s="5"/>
      <c r="G137" s="2"/>
      <c r="H137" s="7"/>
      <c r="I137" s="2"/>
      <c r="J137" s="2"/>
      <c r="K137" s="8"/>
      <c r="L137" s="2"/>
      <c r="M137" s="2"/>
      <c r="N137" s="2"/>
      <c r="O137" s="2"/>
      <c r="P137" s="2"/>
      <c r="Q137" s="2"/>
      <c r="R137" s="5"/>
      <c r="S137" s="5"/>
      <c r="T137" s="5"/>
      <c r="U137" s="5"/>
    </row>
    <row r="138">
      <c r="A138" s="1">
        <v>531220.0</v>
      </c>
      <c r="B138" s="1" t="s">
        <v>259</v>
      </c>
      <c r="C138" s="2"/>
      <c r="D138" s="2" t="str">
        <f t="shared" si="1"/>
        <v>Regular-fit Tapered Jeans</v>
      </c>
      <c r="E138" s="2"/>
      <c r="F138" s="5"/>
      <c r="G138" s="2"/>
      <c r="H138" s="7"/>
      <c r="I138" s="2"/>
      <c r="J138" s="2"/>
      <c r="K138" s="8"/>
      <c r="L138" s="2"/>
      <c r="M138" s="2"/>
      <c r="N138" s="2"/>
      <c r="O138" s="2"/>
      <c r="P138" s="2"/>
      <c r="Q138" s="2"/>
      <c r="R138" s="5"/>
      <c r="S138" s="5"/>
      <c r="T138" s="5"/>
      <c r="U138" s="5"/>
    </row>
    <row r="139">
      <c r="A139" s="1">
        <v>520219.0</v>
      </c>
      <c r="B139" s="1" t="s">
        <v>261</v>
      </c>
      <c r="C139" s="2"/>
      <c r="D139" s="2" t="str">
        <f t="shared" si="1"/>
        <v>Printed 3/4 Sleeve Blouse</v>
      </c>
      <c r="E139" s="2"/>
      <c r="F139" s="5"/>
      <c r="G139" s="2"/>
      <c r="H139" s="7"/>
      <c r="I139" s="2"/>
      <c r="J139" s="2"/>
      <c r="K139" s="8"/>
      <c r="L139" s="2"/>
      <c r="M139" s="2"/>
      <c r="N139" s="2"/>
      <c r="O139" s="2"/>
      <c r="P139" s="2"/>
      <c r="Q139" s="2"/>
      <c r="R139" s="5"/>
      <c r="S139" s="5"/>
      <c r="T139" s="5"/>
      <c r="U139" s="5"/>
    </row>
    <row r="140">
      <c r="A140" s="1">
        <v>420112.0</v>
      </c>
      <c r="B140" s="1" t="s">
        <v>93</v>
      </c>
      <c r="C140" s="2"/>
      <c r="D140" s="2" t="str">
        <f t="shared" si="1"/>
        <v>U Crew Neck Short-Sleeve T-Shirt</v>
      </c>
      <c r="E140" s="2"/>
      <c r="F140" s="5"/>
      <c r="G140" s="2"/>
      <c r="H140" s="7"/>
      <c r="I140" s="2"/>
      <c r="J140" s="2"/>
      <c r="K140" s="8"/>
      <c r="L140" s="2"/>
      <c r="M140" s="2"/>
      <c r="N140" s="2"/>
      <c r="O140" s="2"/>
      <c r="P140" s="2"/>
      <c r="Q140" s="2"/>
      <c r="R140" s="5"/>
      <c r="S140" s="5"/>
      <c r="T140" s="5"/>
      <c r="U140" s="5"/>
    </row>
    <row r="141">
      <c r="A141" s="1">
        <v>531114.0</v>
      </c>
      <c r="B141" s="1" t="s">
        <v>264</v>
      </c>
      <c r="C141" s="2"/>
      <c r="D141" s="2" t="str">
        <f t="shared" si="1"/>
        <v>Kando Shorts</v>
      </c>
      <c r="E141" s="2"/>
      <c r="F141" s="5"/>
      <c r="G141" s="2"/>
      <c r="H141" s="7"/>
      <c r="I141" s="2"/>
      <c r="J141" s="2"/>
      <c r="K141" s="8"/>
      <c r="L141" s="2"/>
      <c r="M141" s="2"/>
      <c r="N141" s="2"/>
      <c r="O141" s="2"/>
      <c r="P141" s="2"/>
      <c r="Q141" s="2"/>
      <c r="R141" s="5"/>
      <c r="S141" s="5"/>
      <c r="T141" s="5"/>
      <c r="U141" s="5"/>
    </row>
    <row r="142">
      <c r="A142" s="1">
        <v>430218.0</v>
      </c>
      <c r="B142" s="1" t="s">
        <v>266</v>
      </c>
      <c r="C142" s="2"/>
      <c r="D142" s="2" t="str">
        <f t="shared" si="1"/>
        <v>Super Non-iron Regular-fit Long-sleeve Shirt</v>
      </c>
      <c r="E142" s="2"/>
      <c r="F142" s="5"/>
      <c r="G142" s="2"/>
      <c r="H142" s="7"/>
      <c r="I142" s="2"/>
      <c r="J142" s="2"/>
      <c r="K142" s="8"/>
      <c r="L142" s="2"/>
      <c r="M142" s="2"/>
      <c r="N142" s="2"/>
      <c r="O142" s="2"/>
      <c r="P142" s="2"/>
      <c r="Q142" s="2"/>
      <c r="R142" s="5"/>
      <c r="S142" s="5"/>
      <c r="T142" s="5"/>
      <c r="U142" s="5"/>
    </row>
    <row r="143">
      <c r="A143" s="1">
        <v>531217.0</v>
      </c>
      <c r="B143" s="1" t="s">
        <v>267</v>
      </c>
      <c r="C143" s="2"/>
      <c r="D143" s="2" t="str">
        <f t="shared" si="1"/>
        <v>Stretch Selvedge Slim-fit Jeans</v>
      </c>
      <c r="E143" s="2"/>
      <c r="F143" s="5"/>
      <c r="G143" s="2"/>
      <c r="H143" s="7"/>
      <c r="I143" s="2"/>
      <c r="J143" s="2"/>
      <c r="K143" s="8"/>
      <c r="L143" s="2"/>
      <c r="M143" s="2"/>
      <c r="N143" s="2"/>
      <c r="O143" s="2"/>
      <c r="P143" s="2"/>
      <c r="Q143" s="2"/>
      <c r="R143" s="5"/>
      <c r="S143" s="5"/>
      <c r="T143" s="5"/>
      <c r="U143" s="5"/>
    </row>
    <row r="144">
      <c r="A144" s="1">
        <v>431120.0</v>
      </c>
      <c r="B144" s="1" t="s">
        <v>268</v>
      </c>
      <c r="C144" s="2"/>
      <c r="D144" s="2" t="str">
        <f t="shared" si="1"/>
        <v>Dry Stretch Easy Shorts</v>
      </c>
      <c r="E144" s="2"/>
      <c r="F144" s="5"/>
      <c r="G144" s="2"/>
      <c r="H144" s="7"/>
      <c r="I144" s="2"/>
      <c r="J144" s="2"/>
      <c r="K144" s="8"/>
      <c r="L144" s="2"/>
      <c r="M144" s="2"/>
      <c r="N144" s="2"/>
      <c r="O144" s="2"/>
      <c r="P144" s="2"/>
      <c r="Q144" s="2"/>
      <c r="R144" s="5"/>
      <c r="S144" s="5"/>
      <c r="T144" s="5"/>
      <c r="U144" s="5"/>
    </row>
    <row r="145">
      <c r="A145" s="1">
        <v>530116.0</v>
      </c>
      <c r="B145" s="1" t="s">
        <v>269</v>
      </c>
      <c r="C145" s="2"/>
      <c r="D145" s="2" t="str">
        <f t="shared" si="1"/>
        <v>U Oversized Crew Neck Short-sleeve T-shirt</v>
      </c>
      <c r="E145" s="2"/>
      <c r="F145" s="5"/>
      <c r="G145" s="2"/>
      <c r="H145" s="7"/>
      <c r="I145" s="2"/>
      <c r="J145" s="2"/>
      <c r="K145" s="8"/>
      <c r="L145" s="2"/>
      <c r="M145" s="2"/>
      <c r="N145" s="2"/>
      <c r="O145" s="2"/>
      <c r="P145" s="2"/>
      <c r="Q145" s="2"/>
      <c r="R145" s="5"/>
      <c r="S145" s="5"/>
      <c r="T145" s="5"/>
      <c r="U145" s="5"/>
    </row>
    <row r="146">
      <c r="A146" s="1">
        <v>430114.0</v>
      </c>
      <c r="B146" s="1" t="s">
        <v>270</v>
      </c>
      <c r="C146" s="2"/>
      <c r="D146" s="2" t="str">
        <f t="shared" si="1"/>
        <v>Supima® Cotton V-neck Short-sleeve T-shirt</v>
      </c>
      <c r="E146" s="2"/>
      <c r="F146" s="5"/>
      <c r="G146" s="2"/>
      <c r="H146" s="7"/>
      <c r="I146" s="2"/>
      <c r="J146" s="2"/>
      <c r="K146" s="8"/>
      <c r="L146" s="2"/>
      <c r="M146" s="2"/>
      <c r="N146" s="2"/>
      <c r="O146" s="2"/>
      <c r="P146" s="2"/>
      <c r="Q146" s="2"/>
      <c r="R146" s="5"/>
      <c r="S146" s="5"/>
      <c r="T146" s="5"/>
      <c r="U146" s="5"/>
    </row>
    <row r="147">
      <c r="A147" s="1">
        <v>421212.0</v>
      </c>
      <c r="B147" s="1" t="s">
        <v>271</v>
      </c>
      <c r="C147" s="2"/>
      <c r="D147" s="2" t="str">
        <f t="shared" si="1"/>
        <v>Compression High-rise Skinny Ankle Jeans</v>
      </c>
      <c r="E147" s="2"/>
      <c r="F147" s="5"/>
      <c r="G147" s="2"/>
      <c r="H147" s="7"/>
      <c r="I147" s="2"/>
      <c r="J147" s="2"/>
      <c r="K147" s="8"/>
      <c r="L147" s="2"/>
      <c r="M147" s="2"/>
      <c r="N147" s="2"/>
      <c r="O147" s="2"/>
      <c r="P147" s="2"/>
      <c r="Q147" s="2"/>
      <c r="R147" s="5"/>
      <c r="S147" s="5"/>
      <c r="T147" s="5"/>
      <c r="U147" s="5"/>
    </row>
    <row r="148">
      <c r="A148" s="1">
        <v>530111.0</v>
      </c>
      <c r="B148" s="1" t="s">
        <v>273</v>
      </c>
      <c r="C148" s="2"/>
      <c r="D148" s="2" t="str">
        <f t="shared" si="1"/>
        <v>Waffle Crew Neck Long-sleeve T-shirt</v>
      </c>
      <c r="E148" s="2"/>
      <c r="F148" s="5"/>
      <c r="G148" s="2"/>
      <c r="H148" s="7"/>
      <c r="I148" s="2"/>
      <c r="J148" s="2"/>
      <c r="K148" s="8"/>
      <c r="L148" s="2"/>
      <c r="M148" s="2"/>
      <c r="N148" s="2"/>
      <c r="O148" s="2"/>
      <c r="P148" s="2"/>
      <c r="Q148" s="2"/>
      <c r="R148" s="5"/>
      <c r="S148" s="5"/>
      <c r="T148" s="5"/>
      <c r="U148" s="5"/>
    </row>
    <row r="149">
      <c r="A149" s="1">
        <v>530110.0</v>
      </c>
      <c r="B149" s="1" t="s">
        <v>274</v>
      </c>
      <c r="C149" s="2"/>
      <c r="D149" s="2" t="str">
        <f t="shared" si="1"/>
        <v>Waffle Henley Neck Long-sleeve T-shirt</v>
      </c>
      <c r="E149" s="2"/>
      <c r="F149" s="5"/>
      <c r="G149" s="2"/>
      <c r="H149" s="7"/>
      <c r="I149" s="2"/>
      <c r="J149" s="2"/>
      <c r="K149" s="8"/>
      <c r="L149" s="2"/>
      <c r="M149" s="2"/>
      <c r="N149" s="2"/>
      <c r="O149" s="2"/>
      <c r="P149" s="2"/>
      <c r="Q149" s="2"/>
      <c r="R149" s="5"/>
      <c r="S149" s="5"/>
      <c r="T149" s="5"/>
      <c r="U149" s="5"/>
    </row>
    <row r="150">
      <c r="A150" s="1">
        <v>530210.0</v>
      </c>
      <c r="B150" s="1" t="s">
        <v>275</v>
      </c>
      <c r="C150" s="2"/>
      <c r="D150" s="2" t="str">
        <f t="shared" si="1"/>
        <v>Easy Care Checked Slim-fit Long-sleeve Shirt</v>
      </c>
      <c r="E150" s="2"/>
      <c r="F150" s="5"/>
      <c r="G150" s="2"/>
      <c r="H150" s="7"/>
      <c r="I150" s="2"/>
      <c r="J150" s="2"/>
      <c r="K150" s="8"/>
      <c r="L150" s="2"/>
      <c r="M150" s="2"/>
      <c r="N150" s="2"/>
      <c r="O150" s="2"/>
      <c r="P150" s="2"/>
      <c r="Q150" s="2"/>
      <c r="R150" s="5"/>
      <c r="S150" s="5"/>
      <c r="T150" s="5"/>
      <c r="U150" s="5"/>
    </row>
    <row r="151">
      <c r="A151" s="1">
        <v>430118.0</v>
      </c>
      <c r="B151" s="1" t="s">
        <v>278</v>
      </c>
      <c r="C151" s="2"/>
      <c r="D151" s="2" t="str">
        <f t="shared" si="1"/>
        <v>Packaged Dry Ribbed Tank Top</v>
      </c>
      <c r="E151" s="2"/>
      <c r="F151" s="5"/>
      <c r="G151" s="2"/>
      <c r="H151" s="7"/>
      <c r="I151" s="2"/>
      <c r="J151" s="2"/>
      <c r="K151" s="8"/>
      <c r="L151" s="2"/>
      <c r="M151" s="2"/>
      <c r="N151" s="2"/>
      <c r="O151" s="2"/>
      <c r="P151" s="2"/>
      <c r="Q151" s="2"/>
      <c r="R151" s="5"/>
      <c r="S151" s="5"/>
      <c r="T151" s="5"/>
      <c r="U151" s="5"/>
    </row>
    <row r="152">
      <c r="A152" s="1">
        <v>521217.0</v>
      </c>
      <c r="B152" s="1" t="s">
        <v>281</v>
      </c>
      <c r="C152" s="2"/>
      <c r="D152" s="2" t="str">
        <f t="shared" si="1"/>
        <v>Mid-rise Relaxed Tapered Ankle Jeans (online Exclusive)</v>
      </c>
      <c r="E152" s="2"/>
      <c r="F152" s="5"/>
      <c r="G152" s="2"/>
      <c r="H152" s="7"/>
      <c r="I152" s="2"/>
      <c r="J152" s="2"/>
      <c r="K152" s="8"/>
      <c r="L152" s="2"/>
      <c r="M152" s="2"/>
      <c r="N152" s="2"/>
      <c r="O152" s="2"/>
      <c r="P152" s="2"/>
      <c r="Q152" s="2"/>
      <c r="R152" s="5"/>
      <c r="S152" s="5"/>
      <c r="T152" s="5"/>
      <c r="U152" s="5"/>
    </row>
    <row r="153">
      <c r="A153" s="1">
        <v>530218.0</v>
      </c>
      <c r="B153" s="1" t="s">
        <v>282</v>
      </c>
      <c r="C153" s="2"/>
      <c r="D153" s="2" t="str">
        <f t="shared" si="1"/>
        <v>Super Non-iron Regular-fit Long-sleeve Shirt</v>
      </c>
      <c r="E153" s="2"/>
      <c r="F153" s="5"/>
      <c r="G153" s="2"/>
      <c r="H153" s="7"/>
      <c r="I153" s="2"/>
      <c r="J153" s="2"/>
      <c r="K153" s="8"/>
      <c r="L153" s="2"/>
      <c r="M153" s="2"/>
      <c r="N153" s="2"/>
      <c r="O153" s="2"/>
      <c r="P153" s="2"/>
      <c r="Q153" s="2"/>
      <c r="R153" s="5"/>
      <c r="S153" s="5"/>
      <c r="T153" s="5"/>
      <c r="U153" s="5"/>
    </row>
    <row r="154">
      <c r="A154" s="1">
        <v>531211.0</v>
      </c>
      <c r="B154" s="1" t="s">
        <v>283</v>
      </c>
      <c r="C154" s="2"/>
      <c r="D154" s="2" t="str">
        <f t="shared" si="1"/>
        <v>Slim-fit Jeans</v>
      </c>
      <c r="E154" s="2"/>
      <c r="F154" s="5"/>
      <c r="G154" s="2"/>
      <c r="H154" s="7"/>
      <c r="I154" s="2"/>
      <c r="J154" s="2"/>
      <c r="K154" s="8"/>
      <c r="L154" s="2"/>
      <c r="M154" s="2"/>
      <c r="N154" s="2"/>
      <c r="O154" s="2"/>
      <c r="P154" s="2"/>
      <c r="Q154" s="2"/>
      <c r="R154" s="5"/>
      <c r="S154" s="5"/>
      <c r="T154" s="5"/>
      <c r="U154" s="5"/>
    </row>
    <row r="155">
      <c r="A155" s="1">
        <v>420113.0</v>
      </c>
      <c r="B155" s="1" t="s">
        <v>109</v>
      </c>
      <c r="C155" s="2"/>
      <c r="D155" s="2" t="str">
        <f t="shared" si="1"/>
        <v>Supima® Cotton V-neck Short-sleeve T-shirt</v>
      </c>
      <c r="E155" s="2"/>
      <c r="F155" s="5"/>
      <c r="G155" s="2"/>
      <c r="H155" s="7"/>
      <c r="I155" s="2"/>
      <c r="J155" s="2"/>
      <c r="K155" s="8"/>
      <c r="L155" s="2"/>
      <c r="M155" s="2"/>
      <c r="N155" s="2"/>
      <c r="O155" s="2"/>
      <c r="P155" s="2"/>
      <c r="Q155" s="2"/>
      <c r="R155" s="5"/>
      <c r="S155" s="5"/>
      <c r="T155" s="5"/>
      <c r="U155" s="5"/>
    </row>
    <row r="156">
      <c r="A156" s="1">
        <v>431212.0</v>
      </c>
      <c r="B156" s="1" t="s">
        <v>284</v>
      </c>
      <c r="C156" s="2"/>
      <c r="D156" s="2" t="str">
        <f t="shared" si="1"/>
        <v>Regular-fit Tapered Jeans</v>
      </c>
      <c r="E156" s="2"/>
      <c r="F156" s="5"/>
      <c r="G156" s="2"/>
      <c r="H156" s="7"/>
      <c r="I156" s="2"/>
      <c r="J156" s="2"/>
      <c r="K156" s="8"/>
      <c r="L156" s="2"/>
      <c r="M156" s="2"/>
      <c r="N156" s="2"/>
      <c r="O156" s="2"/>
      <c r="P156" s="2"/>
      <c r="Q156" s="2"/>
      <c r="R156" s="5"/>
      <c r="S156" s="5"/>
      <c r="T156" s="5"/>
      <c r="U156" s="5"/>
    </row>
    <row r="157">
      <c r="A157" s="1">
        <v>421216.0</v>
      </c>
      <c r="B157" s="1" t="s">
        <v>285</v>
      </c>
      <c r="C157" s="2"/>
      <c r="D157" s="2" t="str">
        <f t="shared" si="1"/>
        <v>High-rise Straight Jeans</v>
      </c>
      <c r="E157" s="2"/>
      <c r="F157" s="5"/>
      <c r="G157" s="2"/>
      <c r="H157" s="7"/>
      <c r="I157" s="2"/>
      <c r="J157" s="2"/>
      <c r="K157" s="8"/>
      <c r="L157" s="2"/>
      <c r="M157" s="2"/>
      <c r="N157" s="2"/>
      <c r="O157" s="2"/>
      <c r="P157" s="2"/>
      <c r="Q157" s="2"/>
      <c r="R157" s="5"/>
      <c r="S157" s="5"/>
      <c r="T157" s="5"/>
      <c r="U157" s="5"/>
    </row>
    <row r="158">
      <c r="A158" s="1">
        <v>530220.0</v>
      </c>
      <c r="B158" s="1" t="s">
        <v>286</v>
      </c>
      <c r="C158" s="2"/>
      <c r="D158" s="2" t="str">
        <f t="shared" si="1"/>
        <v>Easy Care Dobby Regular-fit Long-sleeve Shirt</v>
      </c>
      <c r="E158" s="2"/>
      <c r="F158" s="5"/>
      <c r="G158" s="2"/>
      <c r="H158" s="20"/>
      <c r="I158" s="2"/>
      <c r="J158" s="2"/>
      <c r="K158" s="8"/>
      <c r="L158" s="2"/>
      <c r="M158" s="2"/>
      <c r="N158" s="2"/>
      <c r="O158" s="2"/>
      <c r="P158" s="2"/>
      <c r="Q158" s="2"/>
      <c r="R158" s="5"/>
      <c r="S158" s="5"/>
      <c r="T158" s="5"/>
      <c r="U158" s="5"/>
    </row>
    <row r="159">
      <c r="A159" s="1">
        <v>521118.0</v>
      </c>
      <c r="B159" s="1" t="s">
        <v>289</v>
      </c>
      <c r="C159" s="2"/>
      <c r="D159" s="2" t="str">
        <f t="shared" si="1"/>
        <v>Pleated Long Skirt</v>
      </c>
      <c r="E159" s="2"/>
      <c r="F159" s="5"/>
      <c r="G159" s="2"/>
      <c r="H159" s="7"/>
      <c r="I159" s="2"/>
      <c r="J159" s="2"/>
      <c r="K159" s="8"/>
      <c r="L159" s="2"/>
      <c r="M159" s="2"/>
      <c r="N159" s="2"/>
      <c r="O159" s="2"/>
      <c r="P159" s="2"/>
      <c r="Q159" s="2"/>
      <c r="R159" s="5"/>
      <c r="S159" s="5"/>
      <c r="T159" s="5"/>
      <c r="U159" s="5"/>
    </row>
    <row r="160">
      <c r="A160" s="1">
        <v>421112.0</v>
      </c>
      <c r="B160" s="1" t="s">
        <v>291</v>
      </c>
      <c r="C160" s="2"/>
      <c r="D160" s="2" t="str">
        <f t="shared" si="1"/>
        <v>Stretch Skirt (online Exclusive)</v>
      </c>
      <c r="E160" s="2"/>
      <c r="F160" s="5"/>
      <c r="G160" s="2"/>
      <c r="H160" s="7"/>
      <c r="I160" s="2"/>
      <c r="J160" s="2"/>
      <c r="K160" s="8"/>
      <c r="L160" s="2"/>
      <c r="M160" s="2"/>
      <c r="N160" s="2"/>
      <c r="O160" s="2"/>
      <c r="P160" s="2"/>
      <c r="Q160" s="2"/>
      <c r="R160" s="5"/>
      <c r="S160" s="5"/>
      <c r="T160" s="5"/>
      <c r="U160" s="5"/>
    </row>
    <row r="161">
      <c r="A161" s="1">
        <v>530112.0</v>
      </c>
      <c r="B161" s="1" t="s">
        <v>293</v>
      </c>
      <c r="C161" s="2"/>
      <c r="D161" s="2" t="str">
        <f t="shared" si="1"/>
        <v>Supima® Cotton Crew Neck Long-sleeve T-shirt</v>
      </c>
      <c r="E161" s="2"/>
      <c r="F161" s="5"/>
      <c r="G161" s="2"/>
      <c r="H161" s="7"/>
      <c r="I161" s="2"/>
      <c r="J161" s="2"/>
      <c r="K161" s="8"/>
      <c r="L161" s="2"/>
      <c r="M161" s="2"/>
      <c r="N161" s="2"/>
      <c r="O161" s="2"/>
      <c r="P161" s="2"/>
      <c r="Q161" s="2"/>
      <c r="R161" s="5"/>
      <c r="S161" s="5"/>
      <c r="T161" s="5"/>
      <c r="U161" s="5"/>
    </row>
    <row r="162">
      <c r="A162" s="1">
        <v>431210.0</v>
      </c>
      <c r="B162" s="1" t="s">
        <v>295</v>
      </c>
      <c r="C162" s="2"/>
      <c r="D162" s="2" t="str">
        <f t="shared" si="1"/>
        <v>Ultra Stretch Skinny Fit Jeans</v>
      </c>
      <c r="E162" s="2"/>
      <c r="F162" s="5"/>
      <c r="G162" s="2"/>
      <c r="H162" s="7"/>
      <c r="I162" s="2"/>
      <c r="J162" s="2"/>
      <c r="K162" s="8"/>
      <c r="L162" s="2"/>
      <c r="M162" s="2"/>
      <c r="N162" s="2"/>
      <c r="O162" s="2"/>
      <c r="P162" s="2"/>
      <c r="Q162" s="2"/>
      <c r="R162" s="5"/>
      <c r="S162" s="5"/>
      <c r="T162" s="5"/>
      <c r="U162" s="5"/>
    </row>
    <row r="163">
      <c r="A163" s="1">
        <v>520212.0</v>
      </c>
      <c r="B163" s="1" t="s">
        <v>296</v>
      </c>
      <c r="C163" s="2"/>
      <c r="D163" s="2" t="str">
        <f t="shared" si="1"/>
        <v>Drape French Sleeve Tunic</v>
      </c>
      <c r="E163" s="2"/>
      <c r="F163" s="5"/>
      <c r="G163" s="2"/>
      <c r="H163" s="7"/>
      <c r="I163" s="2"/>
      <c r="J163" s="2"/>
      <c r="K163" s="8"/>
      <c r="L163" s="2"/>
      <c r="M163" s="2"/>
      <c r="N163" s="2"/>
      <c r="O163" s="2"/>
      <c r="P163" s="2"/>
      <c r="Q163" s="2"/>
      <c r="R163" s="5"/>
      <c r="S163" s="5"/>
      <c r="T163" s="5"/>
      <c r="U163" s="5"/>
    </row>
    <row r="164">
      <c r="A164" s="1">
        <v>531120.0</v>
      </c>
      <c r="B164" s="1" t="s">
        <v>297</v>
      </c>
      <c r="C164" s="2"/>
      <c r="D164" s="2" t="str">
        <f t="shared" si="1"/>
        <v>Dry Stretch Easy Shorts</v>
      </c>
      <c r="E164" s="2"/>
      <c r="F164" s="5"/>
      <c r="G164" s="2"/>
      <c r="H164" s="7"/>
      <c r="I164" s="2"/>
      <c r="J164" s="2"/>
      <c r="K164" s="8"/>
      <c r="L164" s="2"/>
      <c r="M164" s="2"/>
      <c r="N164" s="2"/>
      <c r="O164" s="2"/>
      <c r="P164" s="2"/>
      <c r="Q164" s="2"/>
      <c r="R164" s="5"/>
      <c r="S164" s="5"/>
      <c r="T164" s="5"/>
      <c r="U164" s="5"/>
    </row>
    <row r="165">
      <c r="A165" s="1">
        <v>531216.0</v>
      </c>
      <c r="B165" s="1" t="s">
        <v>298</v>
      </c>
      <c r="C165" s="2"/>
      <c r="D165" s="2" t="str">
        <f t="shared" si="1"/>
        <v>Ultra Stretch Skinny Fit Jeans</v>
      </c>
      <c r="E165" s="2"/>
      <c r="F165" s="5"/>
      <c r="G165" s="2"/>
      <c r="H165" s="7"/>
      <c r="I165" s="2"/>
      <c r="J165" s="2"/>
      <c r="K165" s="8"/>
      <c r="L165" s="2"/>
      <c r="M165" s="2"/>
      <c r="N165" s="2"/>
      <c r="O165" s="2"/>
      <c r="P165" s="2"/>
      <c r="Q165" s="2"/>
      <c r="R165" s="5"/>
      <c r="S165" s="5"/>
      <c r="T165" s="5"/>
      <c r="U165" s="5"/>
    </row>
    <row r="166">
      <c r="A166" s="1">
        <v>421110.0</v>
      </c>
      <c r="B166" s="1" t="s">
        <v>299</v>
      </c>
      <c r="C166" s="2"/>
      <c r="D166" s="2" t="str">
        <f t="shared" si="1"/>
        <v>Stretch Satin Mini Skirt</v>
      </c>
      <c r="E166" s="2"/>
      <c r="F166" s="5"/>
      <c r="G166" s="2"/>
      <c r="H166" s="7"/>
      <c r="I166" s="2"/>
      <c r="J166" s="2"/>
      <c r="K166" s="8"/>
      <c r="L166" s="2"/>
      <c r="M166" s="2"/>
      <c r="N166" s="2"/>
      <c r="O166" s="2"/>
      <c r="P166" s="2"/>
      <c r="Q166" s="2"/>
      <c r="R166" s="5"/>
      <c r="S166" s="5"/>
      <c r="T166" s="5"/>
      <c r="U166" s="5"/>
    </row>
    <row r="167">
      <c r="A167" s="1">
        <v>430116.0</v>
      </c>
      <c r="B167" s="1" t="s">
        <v>300</v>
      </c>
      <c r="C167" s="2"/>
      <c r="D167" s="2" t="str">
        <f t="shared" si="1"/>
        <v>U Oversized Crew Neck Short-sleeve T-shirt</v>
      </c>
      <c r="E167" s="2"/>
      <c r="F167" s="5"/>
      <c r="G167" s="7"/>
      <c r="H167" s="21"/>
      <c r="I167" s="2"/>
      <c r="J167" s="2"/>
      <c r="K167" s="8"/>
      <c r="L167" s="2"/>
      <c r="M167" s="2"/>
      <c r="N167" s="2"/>
      <c r="O167" s="2"/>
      <c r="P167" s="2"/>
      <c r="Q167" s="2"/>
      <c r="R167" s="5"/>
      <c r="S167" s="5"/>
      <c r="T167" s="5"/>
      <c r="U167" s="5"/>
    </row>
    <row r="168">
      <c r="A168" s="1">
        <v>520113.0</v>
      </c>
      <c r="B168" s="1" t="s">
        <v>279</v>
      </c>
      <c r="C168" s="2"/>
      <c r="D168" s="2" t="str">
        <f t="shared" si="1"/>
        <v>Supima® Cotton V-neck Short-sleeve T-shirt</v>
      </c>
      <c r="E168" s="2"/>
      <c r="F168" s="5"/>
      <c r="G168" s="2"/>
      <c r="H168" s="7"/>
      <c r="I168" s="2"/>
      <c r="J168" s="2"/>
      <c r="K168" s="2"/>
      <c r="L168" s="2"/>
      <c r="M168" s="2"/>
      <c r="N168" s="2"/>
      <c r="O168" s="2"/>
      <c r="P168" s="2"/>
      <c r="Q168" s="2"/>
      <c r="R168" s="5"/>
      <c r="S168" s="5"/>
      <c r="T168" s="5"/>
      <c r="U168" s="5"/>
    </row>
    <row r="169">
      <c r="A169" s="23"/>
      <c r="B169" s="23"/>
      <c r="C169" s="2"/>
      <c r="D169" s="2"/>
      <c r="E169" s="2"/>
      <c r="F169" s="5"/>
      <c r="G169" s="2"/>
      <c r="H169" s="7"/>
      <c r="I169" s="2"/>
      <c r="J169" s="2"/>
      <c r="K169" s="2"/>
      <c r="L169" s="2"/>
      <c r="M169" s="2"/>
      <c r="N169" s="2"/>
      <c r="O169" s="2"/>
      <c r="P169" s="2"/>
      <c r="Q169" s="2"/>
      <c r="R169" s="5"/>
      <c r="S169" s="5"/>
      <c r="T169" s="5"/>
      <c r="U169" s="5"/>
    </row>
    <row r="170">
      <c r="A170" s="23"/>
      <c r="B170" s="23"/>
      <c r="C170" s="2"/>
      <c r="D170" s="2"/>
      <c r="E170" s="2"/>
      <c r="F170" s="5"/>
      <c r="G170" s="2"/>
      <c r="H170" s="7"/>
      <c r="I170" s="2"/>
      <c r="J170" s="2"/>
      <c r="K170" s="2"/>
      <c r="L170" s="2"/>
      <c r="M170" s="2"/>
      <c r="N170" s="2"/>
      <c r="O170" s="2"/>
      <c r="P170" s="2"/>
      <c r="Q170" s="2"/>
      <c r="R170" s="5"/>
      <c r="S170" s="5"/>
      <c r="T170" s="5"/>
      <c r="U170" s="5"/>
    </row>
    <row r="171">
      <c r="A171" s="23"/>
      <c r="B171" s="23"/>
      <c r="C171" s="2"/>
      <c r="D171" s="2"/>
      <c r="E171" s="2"/>
      <c r="F171" s="5"/>
      <c r="G171" s="2"/>
      <c r="H171" s="22"/>
      <c r="I171" s="2"/>
      <c r="J171" s="2"/>
      <c r="K171" s="2"/>
      <c r="L171" s="2"/>
      <c r="M171" s="2"/>
      <c r="N171" s="2"/>
      <c r="O171" s="2"/>
      <c r="P171" s="2"/>
      <c r="Q171" s="2"/>
      <c r="R171" s="5"/>
      <c r="S171" s="5"/>
      <c r="T171" s="5"/>
      <c r="U171" s="5"/>
    </row>
    <row r="172">
      <c r="A172" s="23"/>
      <c r="B172" s="23"/>
      <c r="C172" s="2"/>
      <c r="D172" s="2"/>
      <c r="E172" s="2"/>
      <c r="F172" s="5"/>
      <c r="G172" s="2"/>
      <c r="H172" s="7"/>
      <c r="I172" s="2"/>
      <c r="J172" s="2"/>
      <c r="K172" s="2"/>
      <c r="L172" s="2"/>
      <c r="M172" s="2"/>
      <c r="N172" s="2"/>
      <c r="O172" s="2"/>
      <c r="P172" s="2"/>
      <c r="Q172" s="2"/>
      <c r="R172" s="5"/>
      <c r="S172" s="5"/>
      <c r="T172" s="5"/>
      <c r="U172" s="5"/>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3"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row>
    <row r="2">
      <c r="A2" s="9">
        <v>420110.0</v>
      </c>
      <c r="B2" s="9" t="s">
        <v>30</v>
      </c>
      <c r="C2" s="9" t="s">
        <v>31</v>
      </c>
      <c r="D2" s="9" t="s">
        <v>32</v>
      </c>
      <c r="E2" s="9" t="s">
        <v>33</v>
      </c>
      <c r="F2" s="9"/>
      <c r="G2" s="13" t="s">
        <v>36</v>
      </c>
      <c r="H2" s="9" t="s">
        <v>50</v>
      </c>
      <c r="I2" s="9">
        <v>20.0</v>
      </c>
      <c r="J2" s="9" t="s">
        <v>51</v>
      </c>
      <c r="K2" s="8">
        <f t="shared" ref="K2:K169" si="1">RANDBETWEEN(300,500)/100</f>
        <v>3.2</v>
      </c>
      <c r="L2" s="9" t="s">
        <v>58</v>
      </c>
      <c r="M2" s="9" t="s">
        <v>59</v>
      </c>
      <c r="N2" s="9" t="s">
        <v>60</v>
      </c>
      <c r="O2" s="9" t="s">
        <v>61</v>
      </c>
      <c r="P2" s="9" t="s">
        <v>62</v>
      </c>
      <c r="Q2" s="9" t="s">
        <v>64</v>
      </c>
      <c r="R2" s="9"/>
      <c r="S2" s="9"/>
      <c r="T2" s="9"/>
      <c r="U2" s="9"/>
    </row>
    <row r="3">
      <c r="A3" s="9">
        <v>420111.0</v>
      </c>
      <c r="B3" s="9" t="s">
        <v>56</v>
      </c>
      <c r="C3" s="9" t="s">
        <v>31</v>
      </c>
      <c r="D3" s="9" t="s">
        <v>32</v>
      </c>
      <c r="E3" s="9" t="s">
        <v>33</v>
      </c>
      <c r="F3" s="9"/>
      <c r="G3" s="13" t="s">
        <v>66</v>
      </c>
      <c r="H3" s="16" t="s">
        <v>77</v>
      </c>
      <c r="I3" s="9">
        <v>20.0</v>
      </c>
      <c r="J3" s="9" t="s">
        <v>85</v>
      </c>
      <c r="K3" s="8">
        <f t="shared" si="1"/>
        <v>3.19</v>
      </c>
      <c r="L3" s="9" t="s">
        <v>87</v>
      </c>
      <c r="M3" s="9" t="s">
        <v>89</v>
      </c>
      <c r="N3" s="9" t="s">
        <v>90</v>
      </c>
      <c r="O3" s="9" t="s">
        <v>60</v>
      </c>
      <c r="P3" s="9" t="s">
        <v>61</v>
      </c>
      <c r="Q3" s="9" t="s">
        <v>64</v>
      </c>
      <c r="R3" s="9"/>
      <c r="S3" s="9"/>
      <c r="T3" s="9"/>
      <c r="U3" s="9"/>
    </row>
    <row r="4">
      <c r="A4" s="9">
        <v>420112.0</v>
      </c>
      <c r="B4" s="9" t="s">
        <v>93</v>
      </c>
      <c r="C4" s="9" t="s">
        <v>31</v>
      </c>
      <c r="D4" s="9" t="s">
        <v>32</v>
      </c>
      <c r="E4" s="9" t="s">
        <v>33</v>
      </c>
      <c r="F4" s="9"/>
      <c r="G4" s="13" t="s">
        <v>95</v>
      </c>
      <c r="H4" s="16" t="s">
        <v>104</v>
      </c>
      <c r="I4" s="9">
        <v>20.0</v>
      </c>
      <c r="J4" s="9" t="s">
        <v>51</v>
      </c>
      <c r="K4" s="8">
        <f t="shared" si="1"/>
        <v>4.8</v>
      </c>
      <c r="L4" s="9" t="s">
        <v>87</v>
      </c>
      <c r="M4" s="9" t="s">
        <v>107</v>
      </c>
      <c r="N4" s="9" t="s">
        <v>59</v>
      </c>
      <c r="O4" s="9" t="s">
        <v>90</v>
      </c>
      <c r="P4" s="9" t="s">
        <v>89</v>
      </c>
      <c r="Q4" s="9" t="s">
        <v>64</v>
      </c>
      <c r="R4" s="9"/>
      <c r="S4" s="9"/>
      <c r="T4" s="9"/>
      <c r="U4" s="9"/>
    </row>
    <row r="5">
      <c r="A5" s="9">
        <v>420113.0</v>
      </c>
      <c r="B5" s="9" t="s">
        <v>109</v>
      </c>
      <c r="C5" s="9" t="s">
        <v>31</v>
      </c>
      <c r="D5" s="9" t="s">
        <v>32</v>
      </c>
      <c r="E5" s="9" t="s">
        <v>33</v>
      </c>
      <c r="F5" s="9"/>
      <c r="G5" s="13" t="s">
        <v>110</v>
      </c>
      <c r="H5" s="16" t="s">
        <v>123</v>
      </c>
      <c r="I5" s="9">
        <v>20.0</v>
      </c>
      <c r="J5" s="9" t="s">
        <v>85</v>
      </c>
      <c r="K5" s="8">
        <f t="shared" si="1"/>
        <v>3.95</v>
      </c>
      <c r="L5" s="9" t="s">
        <v>127</v>
      </c>
      <c r="M5" s="9" t="s">
        <v>128</v>
      </c>
      <c r="N5" s="9" t="s">
        <v>89</v>
      </c>
      <c r="O5" s="9" t="s">
        <v>59</v>
      </c>
      <c r="P5" s="9" t="s">
        <v>62</v>
      </c>
      <c r="Q5" s="9" t="s">
        <v>64</v>
      </c>
      <c r="R5" s="9"/>
      <c r="S5" s="9"/>
      <c r="T5" s="9"/>
      <c r="U5" s="9"/>
    </row>
    <row r="6">
      <c r="A6" s="9">
        <v>420114.0</v>
      </c>
      <c r="B6" s="9" t="s">
        <v>131</v>
      </c>
      <c r="C6" s="9" t="s">
        <v>31</v>
      </c>
      <c r="D6" s="9" t="s">
        <v>32</v>
      </c>
      <c r="E6" s="9" t="s">
        <v>33</v>
      </c>
      <c r="F6" s="9"/>
      <c r="G6" s="13" t="s">
        <v>133</v>
      </c>
      <c r="H6" s="16" t="s">
        <v>143</v>
      </c>
      <c r="I6" s="9">
        <v>20.0</v>
      </c>
      <c r="J6" s="9" t="s">
        <v>51</v>
      </c>
      <c r="K6" s="8">
        <f t="shared" si="1"/>
        <v>4.95</v>
      </c>
      <c r="L6" s="9" t="s">
        <v>145</v>
      </c>
      <c r="M6" s="9" t="s">
        <v>146</v>
      </c>
      <c r="N6" s="9" t="s">
        <v>107</v>
      </c>
      <c r="O6" s="9" t="s">
        <v>89</v>
      </c>
      <c r="P6" s="9" t="s">
        <v>61</v>
      </c>
      <c r="Q6" s="9" t="s">
        <v>64</v>
      </c>
      <c r="R6" s="9"/>
      <c r="S6" s="9"/>
      <c r="T6" s="9"/>
      <c r="U6" s="9"/>
    </row>
    <row r="7">
      <c r="A7" s="9">
        <v>420115.0</v>
      </c>
      <c r="B7" s="9" t="s">
        <v>148</v>
      </c>
      <c r="C7" s="9" t="s">
        <v>31</v>
      </c>
      <c r="D7" s="9" t="s">
        <v>32</v>
      </c>
      <c r="E7" s="9" t="s">
        <v>33</v>
      </c>
      <c r="F7" s="9"/>
      <c r="G7" s="13" t="s">
        <v>149</v>
      </c>
      <c r="H7" s="16" t="s">
        <v>162</v>
      </c>
      <c r="I7" s="9">
        <v>20.0</v>
      </c>
      <c r="J7" s="9" t="s">
        <v>85</v>
      </c>
      <c r="K7" s="8">
        <f t="shared" si="1"/>
        <v>3.52</v>
      </c>
      <c r="L7" s="9" t="s">
        <v>163</v>
      </c>
      <c r="M7" s="9" t="s">
        <v>62</v>
      </c>
      <c r="N7" s="9" t="s">
        <v>128</v>
      </c>
      <c r="O7" s="9" t="s">
        <v>107</v>
      </c>
      <c r="P7" s="9" t="s">
        <v>89</v>
      </c>
      <c r="Q7" s="9" t="s">
        <v>64</v>
      </c>
      <c r="R7" s="9"/>
      <c r="S7" s="9"/>
      <c r="T7" s="9"/>
      <c r="U7" s="9"/>
    </row>
    <row r="8">
      <c r="A8" s="9">
        <v>420116.0</v>
      </c>
      <c r="B8" s="9" t="s">
        <v>165</v>
      </c>
      <c r="C8" s="9" t="s">
        <v>31</v>
      </c>
      <c r="D8" s="9" t="s">
        <v>32</v>
      </c>
      <c r="E8" s="9" t="s">
        <v>33</v>
      </c>
      <c r="F8" s="9"/>
      <c r="G8" s="13" t="s">
        <v>170</v>
      </c>
      <c r="H8" s="16" t="s">
        <v>184</v>
      </c>
      <c r="I8" s="9">
        <v>20.0</v>
      </c>
      <c r="J8" s="9" t="s">
        <v>51</v>
      </c>
      <c r="K8" s="8">
        <f t="shared" si="1"/>
        <v>4.68</v>
      </c>
      <c r="L8" s="9" t="s">
        <v>186</v>
      </c>
      <c r="M8" s="9" t="s">
        <v>61</v>
      </c>
      <c r="N8" s="9" t="s">
        <v>146</v>
      </c>
      <c r="O8" s="9" t="s">
        <v>128</v>
      </c>
      <c r="P8" s="9" t="s">
        <v>62</v>
      </c>
      <c r="Q8" s="9" t="s">
        <v>64</v>
      </c>
      <c r="R8" s="9"/>
      <c r="S8" s="9"/>
      <c r="T8" s="9"/>
      <c r="U8" s="9"/>
    </row>
    <row r="9">
      <c r="A9" s="9">
        <v>420117.0</v>
      </c>
      <c r="B9" s="9" t="s">
        <v>130</v>
      </c>
      <c r="C9" s="9" t="s">
        <v>31</v>
      </c>
      <c r="D9" s="9" t="s">
        <v>32</v>
      </c>
      <c r="E9" s="9" t="s">
        <v>33</v>
      </c>
      <c r="F9" s="9"/>
      <c r="G9" s="13" t="s">
        <v>188</v>
      </c>
      <c r="H9" s="16" t="s">
        <v>201</v>
      </c>
      <c r="I9" s="9">
        <v>20.0</v>
      </c>
      <c r="J9" s="9" t="s">
        <v>85</v>
      </c>
      <c r="K9" s="8">
        <f t="shared" si="1"/>
        <v>3.5</v>
      </c>
      <c r="L9" s="9" t="s">
        <v>204</v>
      </c>
      <c r="M9" s="9" t="s">
        <v>60</v>
      </c>
      <c r="N9" s="9" t="s">
        <v>62</v>
      </c>
      <c r="O9" s="9" t="s">
        <v>146</v>
      </c>
      <c r="P9" s="9" t="s">
        <v>61</v>
      </c>
      <c r="Q9" s="9" t="s">
        <v>64</v>
      </c>
      <c r="R9" s="9"/>
      <c r="S9" s="9"/>
      <c r="T9" s="9"/>
      <c r="U9" s="9"/>
    </row>
    <row r="10">
      <c r="A10" s="9">
        <v>420118.0</v>
      </c>
      <c r="B10" s="9" t="s">
        <v>159</v>
      </c>
      <c r="C10" s="9" t="s">
        <v>31</v>
      </c>
      <c r="D10" s="9" t="s">
        <v>32</v>
      </c>
      <c r="E10" s="9" t="s">
        <v>33</v>
      </c>
      <c r="F10" s="9"/>
      <c r="G10" s="13" t="s">
        <v>207</v>
      </c>
      <c r="H10" s="16" t="s">
        <v>214</v>
      </c>
      <c r="I10" s="9">
        <v>20.0</v>
      </c>
      <c r="J10" s="9" t="s">
        <v>51</v>
      </c>
      <c r="K10" s="8">
        <f t="shared" si="1"/>
        <v>4.23</v>
      </c>
      <c r="L10" s="9" t="s">
        <v>204</v>
      </c>
      <c r="M10" s="9" t="s">
        <v>90</v>
      </c>
      <c r="N10" s="9" t="s">
        <v>61</v>
      </c>
      <c r="O10" s="9" t="s">
        <v>62</v>
      </c>
      <c r="P10" s="9" t="s">
        <v>89</v>
      </c>
      <c r="Q10" s="9" t="s">
        <v>64</v>
      </c>
      <c r="R10" s="9"/>
      <c r="S10" s="9"/>
      <c r="T10" s="9"/>
      <c r="U10" s="9"/>
    </row>
    <row r="11">
      <c r="A11" s="9">
        <v>420119.0</v>
      </c>
      <c r="B11" s="9" t="s">
        <v>111</v>
      </c>
      <c r="C11" s="9" t="s">
        <v>31</v>
      </c>
      <c r="D11" s="9" t="s">
        <v>32</v>
      </c>
      <c r="E11" s="9" t="s">
        <v>33</v>
      </c>
      <c r="F11" s="9"/>
      <c r="G11" s="13" t="s">
        <v>218</v>
      </c>
      <c r="H11" s="16" t="s">
        <v>232</v>
      </c>
      <c r="I11" s="9">
        <v>20.0</v>
      </c>
      <c r="J11" s="9" t="s">
        <v>85</v>
      </c>
      <c r="K11" s="8">
        <f t="shared" si="1"/>
        <v>4.62</v>
      </c>
      <c r="L11" s="9" t="s">
        <v>204</v>
      </c>
      <c r="M11" s="9" t="s">
        <v>59</v>
      </c>
      <c r="N11" s="9" t="s">
        <v>60</v>
      </c>
      <c r="O11" s="9" t="s">
        <v>61</v>
      </c>
      <c r="P11" s="9" t="s">
        <v>62</v>
      </c>
      <c r="Q11" s="9" t="s">
        <v>64</v>
      </c>
      <c r="R11" s="9"/>
      <c r="S11" s="9"/>
      <c r="T11" s="9"/>
      <c r="U11" s="9"/>
    </row>
    <row r="12">
      <c r="A12" s="9">
        <f t="shared" ref="A12:A21" si="2">IFERROR(__xludf.DUMMYFUNCTION("query(SPLIT(B12, "" ""), ""SELECT Col1"")"),520110.0)</f>
        <v>520110</v>
      </c>
      <c r="B12" s="9" t="s">
        <v>192</v>
      </c>
      <c r="C12" s="9" t="s">
        <v>31</v>
      </c>
      <c r="D12" s="9" t="s">
        <v>32</v>
      </c>
      <c r="E12" s="9" t="s">
        <v>33</v>
      </c>
      <c r="F12" s="9"/>
      <c r="G12" s="13" t="s">
        <v>36</v>
      </c>
      <c r="H12" s="9" t="s">
        <v>50</v>
      </c>
      <c r="I12" s="9">
        <v>20.0</v>
      </c>
      <c r="J12" s="9" t="s">
        <v>51</v>
      </c>
      <c r="K12" s="8">
        <f t="shared" si="1"/>
        <v>4.96</v>
      </c>
      <c r="L12" s="9" t="s">
        <v>163</v>
      </c>
      <c r="M12" s="9" t="s">
        <v>59</v>
      </c>
      <c r="N12" s="9" t="s">
        <v>60</v>
      </c>
      <c r="O12" s="9" t="s">
        <v>61</v>
      </c>
      <c r="P12" s="9" t="s">
        <v>62</v>
      </c>
      <c r="Q12" s="9" t="s">
        <v>116</v>
      </c>
      <c r="R12" s="9"/>
      <c r="S12" s="9"/>
      <c r="T12" s="9"/>
      <c r="U12" s="9"/>
    </row>
    <row r="13">
      <c r="A13" s="9">
        <f t="shared" si="2"/>
        <v>520111</v>
      </c>
      <c r="B13" s="9" t="s">
        <v>224</v>
      </c>
      <c r="C13" s="9" t="s">
        <v>31</v>
      </c>
      <c r="D13" s="9" t="s">
        <v>32</v>
      </c>
      <c r="E13" s="9" t="s">
        <v>33</v>
      </c>
      <c r="F13" s="9"/>
      <c r="G13" s="13" t="s">
        <v>66</v>
      </c>
      <c r="H13" s="16" t="s">
        <v>77</v>
      </c>
      <c r="I13" s="9">
        <v>20.0</v>
      </c>
      <c r="J13" s="9" t="s">
        <v>85</v>
      </c>
      <c r="K13" s="8">
        <f t="shared" si="1"/>
        <v>3.52</v>
      </c>
      <c r="L13" s="9" t="s">
        <v>87</v>
      </c>
      <c r="M13" s="9" t="s">
        <v>89</v>
      </c>
      <c r="N13" s="9" t="s">
        <v>90</v>
      </c>
      <c r="O13" s="9" t="s">
        <v>60</v>
      </c>
      <c r="P13" s="9" t="s">
        <v>61</v>
      </c>
      <c r="Q13" s="9" t="s">
        <v>116</v>
      </c>
      <c r="R13" s="9"/>
      <c r="S13" s="9"/>
      <c r="T13" s="9"/>
      <c r="U13" s="9"/>
    </row>
    <row r="14">
      <c r="A14" s="9">
        <f t="shared" si="2"/>
        <v>520112</v>
      </c>
      <c r="B14" s="9" t="s">
        <v>203</v>
      </c>
      <c r="C14" s="9" t="s">
        <v>31</v>
      </c>
      <c r="D14" s="9" t="s">
        <v>32</v>
      </c>
      <c r="E14" s="9" t="s">
        <v>33</v>
      </c>
      <c r="F14" s="9"/>
      <c r="G14" s="13" t="s">
        <v>95</v>
      </c>
      <c r="H14" s="16" t="s">
        <v>104</v>
      </c>
      <c r="I14" s="9">
        <v>20.0</v>
      </c>
      <c r="J14" s="9" t="s">
        <v>51</v>
      </c>
      <c r="K14" s="8">
        <f t="shared" si="1"/>
        <v>4.62</v>
      </c>
      <c r="L14" s="9" t="s">
        <v>145</v>
      </c>
      <c r="M14" s="9" t="s">
        <v>107</v>
      </c>
      <c r="N14" s="9" t="s">
        <v>59</v>
      </c>
      <c r="O14" s="9" t="s">
        <v>90</v>
      </c>
      <c r="P14" s="9" t="s">
        <v>89</v>
      </c>
      <c r="Q14" s="9" t="s">
        <v>116</v>
      </c>
      <c r="R14" s="9"/>
      <c r="S14" s="9"/>
      <c r="T14" s="9"/>
      <c r="U14" s="9"/>
    </row>
    <row r="15">
      <c r="A15" s="9">
        <f t="shared" si="2"/>
        <v>520113</v>
      </c>
      <c r="B15" s="9" t="s">
        <v>279</v>
      </c>
      <c r="C15" s="9" t="s">
        <v>31</v>
      </c>
      <c r="D15" s="9" t="s">
        <v>32</v>
      </c>
      <c r="E15" s="9" t="s">
        <v>33</v>
      </c>
      <c r="F15" s="9"/>
      <c r="G15" s="13" t="s">
        <v>110</v>
      </c>
      <c r="H15" s="16" t="s">
        <v>123</v>
      </c>
      <c r="I15" s="9">
        <v>20.0</v>
      </c>
      <c r="J15" s="9" t="s">
        <v>85</v>
      </c>
      <c r="K15" s="8">
        <f t="shared" si="1"/>
        <v>3.39</v>
      </c>
      <c r="L15" s="9" t="s">
        <v>145</v>
      </c>
      <c r="M15" s="9" t="s">
        <v>128</v>
      </c>
      <c r="N15" s="9" t="s">
        <v>89</v>
      </c>
      <c r="O15" s="9" t="s">
        <v>59</v>
      </c>
      <c r="P15" s="9" t="s">
        <v>62</v>
      </c>
      <c r="Q15" s="9" t="s">
        <v>116</v>
      </c>
      <c r="R15" s="9"/>
      <c r="S15" s="9"/>
      <c r="T15" s="9"/>
      <c r="U15" s="9"/>
    </row>
    <row r="16">
      <c r="A16" s="9">
        <f t="shared" si="2"/>
        <v>520114</v>
      </c>
      <c r="B16" s="9" t="s">
        <v>55</v>
      </c>
      <c r="C16" s="9" t="s">
        <v>31</v>
      </c>
      <c r="D16" s="9" t="s">
        <v>32</v>
      </c>
      <c r="E16" s="9" t="s">
        <v>33</v>
      </c>
      <c r="F16" s="9"/>
      <c r="G16" s="13" t="s">
        <v>133</v>
      </c>
      <c r="H16" s="16" t="s">
        <v>143</v>
      </c>
      <c r="I16" s="9">
        <v>20.0</v>
      </c>
      <c r="J16" s="9" t="s">
        <v>51</v>
      </c>
      <c r="K16" s="8">
        <f t="shared" si="1"/>
        <v>4.02</v>
      </c>
      <c r="L16" s="9" t="s">
        <v>163</v>
      </c>
      <c r="M16" s="9" t="s">
        <v>146</v>
      </c>
      <c r="N16" s="9" t="s">
        <v>107</v>
      </c>
      <c r="O16" s="9" t="s">
        <v>89</v>
      </c>
      <c r="P16" s="9" t="s">
        <v>61</v>
      </c>
      <c r="Q16" s="9" t="s">
        <v>116</v>
      </c>
      <c r="R16" s="9"/>
      <c r="S16" s="9"/>
      <c r="T16" s="9"/>
      <c r="U16" s="9"/>
    </row>
    <row r="17">
      <c r="A17" s="9">
        <f t="shared" si="2"/>
        <v>520115</v>
      </c>
      <c r="B17" s="9" t="s">
        <v>69</v>
      </c>
      <c r="C17" s="9" t="s">
        <v>31</v>
      </c>
      <c r="D17" s="9" t="s">
        <v>32</v>
      </c>
      <c r="E17" s="9" t="s">
        <v>33</v>
      </c>
      <c r="F17" s="9"/>
      <c r="G17" s="13" t="s">
        <v>149</v>
      </c>
      <c r="H17" s="16" t="s">
        <v>162</v>
      </c>
      <c r="I17" s="9">
        <v>20.0</v>
      </c>
      <c r="J17" s="9" t="s">
        <v>85</v>
      </c>
      <c r="K17" s="8">
        <f t="shared" si="1"/>
        <v>3.37</v>
      </c>
      <c r="L17" s="9" t="s">
        <v>204</v>
      </c>
      <c r="M17" s="9" t="s">
        <v>62</v>
      </c>
      <c r="N17" s="9" t="s">
        <v>128</v>
      </c>
      <c r="O17" s="9" t="s">
        <v>107</v>
      </c>
      <c r="P17" s="9" t="s">
        <v>89</v>
      </c>
      <c r="Q17" s="9" t="s">
        <v>116</v>
      </c>
      <c r="R17" s="9"/>
      <c r="S17" s="9"/>
      <c r="T17" s="9"/>
      <c r="U17" s="9"/>
    </row>
    <row r="18">
      <c r="A18" s="9">
        <f t="shared" si="2"/>
        <v>520116</v>
      </c>
      <c r="B18" s="9" t="s">
        <v>115</v>
      </c>
      <c r="C18" s="9" t="s">
        <v>31</v>
      </c>
      <c r="D18" s="9" t="s">
        <v>32</v>
      </c>
      <c r="E18" s="9" t="s">
        <v>33</v>
      </c>
      <c r="F18" s="9"/>
      <c r="G18" s="13" t="s">
        <v>170</v>
      </c>
      <c r="H18" s="16" t="s">
        <v>184</v>
      </c>
      <c r="I18" s="9">
        <v>20.0</v>
      </c>
      <c r="J18" s="9" t="s">
        <v>51</v>
      </c>
      <c r="K18" s="8">
        <f t="shared" si="1"/>
        <v>4.68</v>
      </c>
      <c r="L18" s="9" t="s">
        <v>87</v>
      </c>
      <c r="M18" s="9" t="s">
        <v>61</v>
      </c>
      <c r="N18" s="9" t="s">
        <v>146</v>
      </c>
      <c r="O18" s="9" t="s">
        <v>128</v>
      </c>
      <c r="P18" s="9" t="s">
        <v>62</v>
      </c>
      <c r="Q18" s="9" t="s">
        <v>116</v>
      </c>
      <c r="R18" s="9"/>
      <c r="S18" s="9"/>
      <c r="T18" s="9"/>
      <c r="U18" s="9"/>
    </row>
    <row r="19">
      <c r="A19" s="9">
        <f t="shared" si="2"/>
        <v>520117</v>
      </c>
      <c r="B19" s="9" t="s">
        <v>199</v>
      </c>
      <c r="C19" s="9" t="s">
        <v>31</v>
      </c>
      <c r="D19" s="9" t="s">
        <v>32</v>
      </c>
      <c r="E19" s="9" t="s">
        <v>33</v>
      </c>
      <c r="F19" s="9"/>
      <c r="G19" s="13" t="s">
        <v>188</v>
      </c>
      <c r="H19" s="16" t="s">
        <v>201</v>
      </c>
      <c r="I19" s="9">
        <v>20.0</v>
      </c>
      <c r="J19" s="9" t="s">
        <v>85</v>
      </c>
      <c r="K19" s="8">
        <f t="shared" si="1"/>
        <v>3.02</v>
      </c>
      <c r="L19" s="9" t="s">
        <v>204</v>
      </c>
      <c r="M19" s="9" t="s">
        <v>60</v>
      </c>
      <c r="N19" s="9" t="s">
        <v>62</v>
      </c>
      <c r="O19" s="9" t="s">
        <v>146</v>
      </c>
      <c r="P19" s="9" t="s">
        <v>61</v>
      </c>
      <c r="Q19" s="9" t="s">
        <v>116</v>
      </c>
      <c r="R19" s="9"/>
      <c r="S19" s="9"/>
      <c r="T19" s="9"/>
      <c r="U19" s="9"/>
    </row>
    <row r="20">
      <c r="A20" s="9">
        <f t="shared" si="2"/>
        <v>520118</v>
      </c>
      <c r="B20" s="9" t="s">
        <v>243</v>
      </c>
      <c r="C20" s="9" t="s">
        <v>31</v>
      </c>
      <c r="D20" s="9" t="s">
        <v>32</v>
      </c>
      <c r="E20" s="9" t="s">
        <v>33</v>
      </c>
      <c r="F20" s="9"/>
      <c r="G20" s="13" t="s">
        <v>207</v>
      </c>
      <c r="H20" s="16" t="s">
        <v>214</v>
      </c>
      <c r="I20" s="9">
        <v>20.0</v>
      </c>
      <c r="J20" s="9" t="s">
        <v>51</v>
      </c>
      <c r="K20" s="8">
        <f t="shared" si="1"/>
        <v>4.45</v>
      </c>
      <c r="L20" s="9" t="s">
        <v>87</v>
      </c>
      <c r="M20" s="9" t="s">
        <v>90</v>
      </c>
      <c r="N20" s="9" t="s">
        <v>61</v>
      </c>
      <c r="O20" s="9" t="s">
        <v>62</v>
      </c>
      <c r="P20" s="9" t="s">
        <v>89</v>
      </c>
      <c r="Q20" s="9" t="s">
        <v>116</v>
      </c>
      <c r="R20" s="9"/>
      <c r="S20" s="9"/>
      <c r="T20" s="9"/>
      <c r="U20" s="9"/>
    </row>
    <row r="21">
      <c r="A21" s="9">
        <f t="shared" si="2"/>
        <v>520119</v>
      </c>
      <c r="B21" s="9" t="s">
        <v>132</v>
      </c>
      <c r="C21" s="9" t="s">
        <v>31</v>
      </c>
      <c r="D21" s="9" t="s">
        <v>32</v>
      </c>
      <c r="E21" s="9" t="s">
        <v>33</v>
      </c>
      <c r="F21" s="9"/>
      <c r="G21" s="13" t="s">
        <v>218</v>
      </c>
      <c r="H21" s="16" t="s">
        <v>232</v>
      </c>
      <c r="I21" s="9">
        <v>20.0</v>
      </c>
      <c r="J21" s="9" t="s">
        <v>85</v>
      </c>
      <c r="K21" s="8">
        <f t="shared" si="1"/>
        <v>3.61</v>
      </c>
      <c r="L21" s="9" t="s">
        <v>87</v>
      </c>
      <c r="M21" s="9" t="s">
        <v>59</v>
      </c>
      <c r="N21" s="9" t="s">
        <v>60</v>
      </c>
      <c r="O21" s="9" t="s">
        <v>61</v>
      </c>
      <c r="P21" s="9" t="s">
        <v>62</v>
      </c>
      <c r="Q21" s="9" t="s">
        <v>116</v>
      </c>
      <c r="R21" s="9"/>
      <c r="S21" s="9"/>
      <c r="T21" s="9"/>
      <c r="U21" s="9"/>
    </row>
    <row r="22">
      <c r="A22" s="9">
        <v>420210.0</v>
      </c>
      <c r="B22" s="9" t="s">
        <v>249</v>
      </c>
      <c r="C22" s="9" t="s">
        <v>31</v>
      </c>
      <c r="D22" s="9" t="s">
        <v>32</v>
      </c>
      <c r="E22" s="9" t="s">
        <v>41</v>
      </c>
      <c r="F22" s="9"/>
      <c r="G22" s="13" t="s">
        <v>331</v>
      </c>
      <c r="H22" s="16" t="s">
        <v>336</v>
      </c>
      <c r="I22" s="9">
        <v>20.0</v>
      </c>
      <c r="J22" s="9" t="s">
        <v>91</v>
      </c>
      <c r="K22" s="8">
        <f t="shared" si="1"/>
        <v>3.41</v>
      </c>
      <c r="L22" s="9" t="s">
        <v>186</v>
      </c>
      <c r="M22" s="9" t="s">
        <v>60</v>
      </c>
      <c r="N22" s="9" t="s">
        <v>62</v>
      </c>
      <c r="O22" s="9" t="s">
        <v>146</v>
      </c>
      <c r="P22" s="9" t="s">
        <v>128</v>
      </c>
      <c r="Q22" s="9" t="s">
        <v>64</v>
      </c>
      <c r="R22" s="9"/>
      <c r="S22" s="9"/>
      <c r="T22" s="9"/>
      <c r="U22" s="9"/>
    </row>
    <row r="23">
      <c r="A23" s="9">
        <v>420211.0</v>
      </c>
      <c r="B23" s="9" t="s">
        <v>174</v>
      </c>
      <c r="C23" s="9" t="s">
        <v>31</v>
      </c>
      <c r="D23" s="9" t="s">
        <v>32</v>
      </c>
      <c r="E23" s="9" t="s">
        <v>41</v>
      </c>
      <c r="F23" s="9"/>
      <c r="G23" s="13" t="s">
        <v>337</v>
      </c>
      <c r="H23" s="16" t="s">
        <v>339</v>
      </c>
      <c r="I23" s="9">
        <v>20.0</v>
      </c>
      <c r="J23" s="9" t="s">
        <v>223</v>
      </c>
      <c r="K23" s="8">
        <f t="shared" si="1"/>
        <v>3.77</v>
      </c>
      <c r="L23" s="9" t="s">
        <v>204</v>
      </c>
      <c r="M23" s="9" t="s">
        <v>90</v>
      </c>
      <c r="N23" s="9" t="s">
        <v>61</v>
      </c>
      <c r="O23" s="9" t="s">
        <v>62</v>
      </c>
      <c r="P23" s="9" t="s">
        <v>146</v>
      </c>
      <c r="Q23" s="9" t="s">
        <v>64</v>
      </c>
      <c r="R23" s="9"/>
      <c r="S23" s="9"/>
      <c r="T23" s="9"/>
      <c r="U23" s="9"/>
    </row>
    <row r="24">
      <c r="A24" s="9">
        <v>420212.0</v>
      </c>
      <c r="B24" s="9" t="s">
        <v>99</v>
      </c>
      <c r="C24" s="9" t="s">
        <v>31</v>
      </c>
      <c r="D24" s="9" t="s">
        <v>32</v>
      </c>
      <c r="E24" s="9" t="s">
        <v>41</v>
      </c>
      <c r="F24" s="9"/>
      <c r="G24" s="13" t="s">
        <v>340</v>
      </c>
      <c r="H24" s="16" t="s">
        <v>341</v>
      </c>
      <c r="I24" s="9">
        <v>20.0</v>
      </c>
      <c r="J24" s="9" t="s">
        <v>91</v>
      </c>
      <c r="K24" s="8">
        <f t="shared" si="1"/>
        <v>3.82</v>
      </c>
      <c r="L24" s="9" t="s">
        <v>204</v>
      </c>
      <c r="M24" s="9" t="s">
        <v>59</v>
      </c>
      <c r="N24" s="9" t="s">
        <v>60</v>
      </c>
      <c r="O24" s="9" t="s">
        <v>61</v>
      </c>
      <c r="P24" s="9" t="s">
        <v>90</v>
      </c>
      <c r="Q24" s="9" t="s">
        <v>64</v>
      </c>
      <c r="R24" s="9"/>
      <c r="S24" s="9"/>
      <c r="T24" s="9"/>
      <c r="U24" s="9"/>
    </row>
    <row r="25">
      <c r="A25" s="9">
        <v>420213.0</v>
      </c>
      <c r="B25" s="9" t="s">
        <v>83</v>
      </c>
      <c r="C25" s="9" t="s">
        <v>31</v>
      </c>
      <c r="D25" s="9" t="s">
        <v>32</v>
      </c>
      <c r="E25" s="9" t="s">
        <v>41</v>
      </c>
      <c r="F25" s="9"/>
      <c r="G25" s="13" t="s">
        <v>342</v>
      </c>
      <c r="H25" s="16" t="s">
        <v>347</v>
      </c>
      <c r="I25" s="9">
        <v>20.0</v>
      </c>
      <c r="J25" s="9" t="s">
        <v>223</v>
      </c>
      <c r="K25" s="8">
        <f t="shared" si="1"/>
        <v>4.61</v>
      </c>
      <c r="L25" s="9" t="s">
        <v>87</v>
      </c>
      <c r="M25" s="9" t="s">
        <v>89</v>
      </c>
      <c r="N25" s="9" t="s">
        <v>90</v>
      </c>
      <c r="O25" s="9" t="s">
        <v>60</v>
      </c>
      <c r="P25" s="9" t="s">
        <v>128</v>
      </c>
      <c r="Q25" s="9" t="s">
        <v>64</v>
      </c>
      <c r="R25" s="9"/>
      <c r="S25" s="9"/>
      <c r="T25" s="9"/>
      <c r="U25" s="9"/>
    </row>
    <row r="26">
      <c r="A26" s="9">
        <v>420214.0</v>
      </c>
      <c r="B26" s="9" t="s">
        <v>29</v>
      </c>
      <c r="C26" s="9" t="s">
        <v>31</v>
      </c>
      <c r="D26" s="9" t="s">
        <v>32</v>
      </c>
      <c r="E26" s="9" t="s">
        <v>41</v>
      </c>
      <c r="F26" s="9"/>
      <c r="G26" s="13" t="s">
        <v>349</v>
      </c>
      <c r="H26" s="16" t="s">
        <v>351</v>
      </c>
      <c r="I26" s="9">
        <v>20.0</v>
      </c>
      <c r="J26" s="9" t="s">
        <v>91</v>
      </c>
      <c r="K26" s="8">
        <f t="shared" si="1"/>
        <v>3.86</v>
      </c>
      <c r="L26" s="9" t="s">
        <v>127</v>
      </c>
      <c r="M26" s="9" t="s">
        <v>107</v>
      </c>
      <c r="N26" s="9" t="s">
        <v>59</v>
      </c>
      <c r="O26" s="9" t="s">
        <v>90</v>
      </c>
      <c r="P26" s="9" t="s">
        <v>146</v>
      </c>
      <c r="Q26" s="9" t="s">
        <v>64</v>
      </c>
      <c r="R26" s="9"/>
      <c r="S26" s="9"/>
      <c r="T26" s="9"/>
      <c r="U26" s="9"/>
    </row>
    <row r="27">
      <c r="A27" s="9">
        <v>420215.0</v>
      </c>
      <c r="B27" s="9" t="s">
        <v>195</v>
      </c>
      <c r="C27" s="9" t="s">
        <v>31</v>
      </c>
      <c r="D27" s="9" t="s">
        <v>32</v>
      </c>
      <c r="E27" s="9" t="s">
        <v>41</v>
      </c>
      <c r="F27" s="9"/>
      <c r="G27" s="13" t="s">
        <v>352</v>
      </c>
      <c r="H27" s="16" t="s">
        <v>353</v>
      </c>
      <c r="I27" s="9">
        <v>20.0</v>
      </c>
      <c r="J27" s="9" t="s">
        <v>223</v>
      </c>
      <c r="K27" s="8">
        <f t="shared" si="1"/>
        <v>4.95</v>
      </c>
      <c r="L27" s="9" t="s">
        <v>127</v>
      </c>
      <c r="M27" s="9" t="s">
        <v>128</v>
      </c>
      <c r="N27" s="9" t="s">
        <v>89</v>
      </c>
      <c r="O27" s="9" t="s">
        <v>59</v>
      </c>
      <c r="P27" s="9" t="s">
        <v>90</v>
      </c>
      <c r="Q27" s="9" t="s">
        <v>64</v>
      </c>
      <c r="R27" s="9"/>
      <c r="S27" s="9"/>
      <c r="T27" s="9"/>
      <c r="U27" s="9"/>
    </row>
    <row r="28">
      <c r="A28" s="9">
        <v>420216.0</v>
      </c>
      <c r="B28" s="9" t="s">
        <v>40</v>
      </c>
      <c r="C28" s="9" t="s">
        <v>31</v>
      </c>
      <c r="D28" s="9" t="s">
        <v>32</v>
      </c>
      <c r="E28" s="9" t="s">
        <v>41</v>
      </c>
      <c r="F28" s="9"/>
      <c r="G28" s="13" t="s">
        <v>355</v>
      </c>
      <c r="H28" s="16" t="s">
        <v>359</v>
      </c>
      <c r="I28" s="9">
        <v>20.0</v>
      </c>
      <c r="J28" s="9" t="s">
        <v>91</v>
      </c>
      <c r="K28" s="8">
        <f t="shared" si="1"/>
        <v>3.14</v>
      </c>
      <c r="L28" s="9" t="s">
        <v>145</v>
      </c>
      <c r="M28" s="9" t="s">
        <v>146</v>
      </c>
      <c r="N28" s="9" t="s">
        <v>107</v>
      </c>
      <c r="O28" s="9" t="s">
        <v>89</v>
      </c>
      <c r="P28" s="9" t="s">
        <v>128</v>
      </c>
      <c r="Q28" s="9" t="s">
        <v>64</v>
      </c>
      <c r="R28" s="9"/>
      <c r="S28" s="9"/>
      <c r="T28" s="9"/>
      <c r="U28" s="9"/>
    </row>
    <row r="29">
      <c r="A29" s="9">
        <v>420217.0</v>
      </c>
      <c r="B29" s="9" t="s">
        <v>235</v>
      </c>
      <c r="C29" s="9" t="s">
        <v>31</v>
      </c>
      <c r="D29" s="9" t="s">
        <v>32</v>
      </c>
      <c r="E29" s="9" t="s">
        <v>41</v>
      </c>
      <c r="F29" s="9"/>
      <c r="G29" s="13" t="s">
        <v>360</v>
      </c>
      <c r="H29" s="16" t="s">
        <v>365</v>
      </c>
      <c r="I29" s="9">
        <v>20.0</v>
      </c>
      <c r="J29" s="9" t="s">
        <v>223</v>
      </c>
      <c r="K29" s="8">
        <f t="shared" si="1"/>
        <v>3.27</v>
      </c>
      <c r="L29" s="9" t="s">
        <v>163</v>
      </c>
      <c r="M29" s="9" t="s">
        <v>62</v>
      </c>
      <c r="N29" s="9" t="s">
        <v>128</v>
      </c>
      <c r="O29" s="9" t="s">
        <v>107</v>
      </c>
      <c r="P29" s="9" t="s">
        <v>146</v>
      </c>
      <c r="Q29" s="9" t="s">
        <v>64</v>
      </c>
      <c r="R29" s="9"/>
      <c r="S29" s="9"/>
      <c r="T29" s="9"/>
      <c r="U29" s="9"/>
    </row>
    <row r="30">
      <c r="A30" s="9">
        <v>420218.0</v>
      </c>
      <c r="B30" s="9" t="s">
        <v>112</v>
      </c>
      <c r="C30" s="9" t="s">
        <v>31</v>
      </c>
      <c r="D30" s="9" t="s">
        <v>32</v>
      </c>
      <c r="E30" s="9" t="s">
        <v>41</v>
      </c>
      <c r="F30" s="9"/>
      <c r="G30" s="13" t="s">
        <v>367</v>
      </c>
      <c r="H30" s="16" t="s">
        <v>369</v>
      </c>
      <c r="I30" s="9">
        <v>20.0</v>
      </c>
      <c r="J30" s="9" t="s">
        <v>91</v>
      </c>
      <c r="K30" s="8">
        <f t="shared" si="1"/>
        <v>4.16</v>
      </c>
      <c r="L30" s="9" t="s">
        <v>145</v>
      </c>
      <c r="M30" s="9" t="s">
        <v>61</v>
      </c>
      <c r="N30" s="9" t="s">
        <v>146</v>
      </c>
      <c r="O30" s="9" t="s">
        <v>128</v>
      </c>
      <c r="P30" s="9" t="s">
        <v>90</v>
      </c>
      <c r="Q30" s="9" t="s">
        <v>64</v>
      </c>
      <c r="R30" s="9"/>
      <c r="S30" s="9"/>
      <c r="T30" s="9"/>
      <c r="U30" s="9"/>
    </row>
    <row r="31">
      <c r="A31" s="9">
        <v>420219.0</v>
      </c>
      <c r="B31" s="9" t="s">
        <v>37</v>
      </c>
      <c r="C31" s="9" t="s">
        <v>31</v>
      </c>
      <c r="D31" s="9" t="s">
        <v>32</v>
      </c>
      <c r="E31" s="9" t="s">
        <v>41</v>
      </c>
      <c r="F31" s="9"/>
      <c r="G31" s="13" t="s">
        <v>370</v>
      </c>
      <c r="H31" s="16" t="s">
        <v>374</v>
      </c>
      <c r="I31" s="9">
        <v>20.0</v>
      </c>
      <c r="J31" s="9" t="s">
        <v>223</v>
      </c>
      <c r="K31" s="8">
        <f t="shared" si="1"/>
        <v>4.27</v>
      </c>
      <c r="L31" s="9" t="s">
        <v>163</v>
      </c>
      <c r="M31" s="9" t="s">
        <v>60</v>
      </c>
      <c r="N31" s="9" t="s">
        <v>62</v>
      </c>
      <c r="O31" s="9" t="s">
        <v>146</v>
      </c>
      <c r="P31" s="9" t="s">
        <v>128</v>
      </c>
      <c r="Q31" s="9" t="s">
        <v>64</v>
      </c>
      <c r="R31" s="9"/>
      <c r="S31" s="9"/>
      <c r="T31" s="9"/>
      <c r="U31" s="9"/>
    </row>
    <row r="32">
      <c r="A32" s="9">
        <f t="shared" ref="A32:A40" si="3">IFERROR(__xludf.DUMMYFUNCTION("query(SPLIT(B32, "" ""), ""SELECT Col1"")"),520210.0)</f>
        <v>520210</v>
      </c>
      <c r="B32" s="9" t="s">
        <v>47</v>
      </c>
      <c r="C32" s="9" t="s">
        <v>31</v>
      </c>
      <c r="D32" s="9" t="s">
        <v>32</v>
      </c>
      <c r="E32" s="9" t="s">
        <v>41</v>
      </c>
      <c r="F32" s="9"/>
      <c r="G32" s="13" t="s">
        <v>331</v>
      </c>
      <c r="H32" s="16" t="s">
        <v>336</v>
      </c>
      <c r="I32" s="9">
        <v>20.0</v>
      </c>
      <c r="J32" s="9" t="s">
        <v>91</v>
      </c>
      <c r="K32" s="8">
        <f t="shared" si="1"/>
        <v>4.13</v>
      </c>
      <c r="L32" s="9" t="s">
        <v>204</v>
      </c>
      <c r="M32" s="9" t="s">
        <v>60</v>
      </c>
      <c r="N32" s="9" t="s">
        <v>62</v>
      </c>
      <c r="O32" s="9" t="s">
        <v>146</v>
      </c>
      <c r="P32" s="9" t="s">
        <v>128</v>
      </c>
      <c r="Q32" s="9" t="s">
        <v>116</v>
      </c>
      <c r="R32" s="9"/>
      <c r="S32" s="9"/>
      <c r="T32" s="9"/>
      <c r="U32" s="9"/>
    </row>
    <row r="33">
      <c r="A33" s="9">
        <f t="shared" si="3"/>
        <v>520211</v>
      </c>
      <c r="B33" s="9" t="s">
        <v>183</v>
      </c>
      <c r="C33" s="9" t="s">
        <v>31</v>
      </c>
      <c r="D33" s="9" t="s">
        <v>32</v>
      </c>
      <c r="E33" s="9" t="s">
        <v>41</v>
      </c>
      <c r="F33" s="9"/>
      <c r="G33" s="13" t="s">
        <v>337</v>
      </c>
      <c r="H33" s="16" t="s">
        <v>339</v>
      </c>
      <c r="I33" s="9">
        <v>20.0</v>
      </c>
      <c r="J33" s="9" t="s">
        <v>223</v>
      </c>
      <c r="K33" s="8">
        <f t="shared" si="1"/>
        <v>4.56</v>
      </c>
      <c r="L33" s="9" t="s">
        <v>204</v>
      </c>
      <c r="M33" s="9" t="s">
        <v>90</v>
      </c>
      <c r="N33" s="9" t="s">
        <v>61</v>
      </c>
      <c r="O33" s="9" t="s">
        <v>62</v>
      </c>
      <c r="P33" s="9" t="s">
        <v>146</v>
      </c>
      <c r="Q33" s="9" t="s">
        <v>116</v>
      </c>
      <c r="R33" s="9"/>
      <c r="S33" s="9"/>
      <c r="T33" s="9"/>
      <c r="U33" s="9"/>
    </row>
    <row r="34">
      <c r="A34" s="9">
        <f t="shared" si="3"/>
        <v>520212</v>
      </c>
      <c r="B34" s="9" t="s">
        <v>296</v>
      </c>
      <c r="C34" s="9" t="s">
        <v>31</v>
      </c>
      <c r="D34" s="9" t="s">
        <v>32</v>
      </c>
      <c r="E34" s="9" t="s">
        <v>41</v>
      </c>
      <c r="F34" s="9"/>
      <c r="G34" s="13" t="s">
        <v>340</v>
      </c>
      <c r="H34" s="16" t="s">
        <v>341</v>
      </c>
      <c r="I34" s="9">
        <v>20.0</v>
      </c>
      <c r="J34" s="9" t="s">
        <v>91</v>
      </c>
      <c r="K34" s="8">
        <f t="shared" si="1"/>
        <v>3.46</v>
      </c>
      <c r="L34" s="9" t="s">
        <v>58</v>
      </c>
      <c r="M34" s="9" t="s">
        <v>59</v>
      </c>
      <c r="N34" s="9" t="s">
        <v>60</v>
      </c>
      <c r="O34" s="9" t="s">
        <v>61</v>
      </c>
      <c r="P34" s="9" t="s">
        <v>90</v>
      </c>
      <c r="Q34" s="9" t="s">
        <v>116</v>
      </c>
      <c r="R34" s="9"/>
      <c r="S34" s="9"/>
      <c r="T34" s="9"/>
      <c r="U34" s="9"/>
    </row>
    <row r="35">
      <c r="A35" s="9">
        <f t="shared" si="3"/>
        <v>520213</v>
      </c>
      <c r="B35" s="9" t="s">
        <v>135</v>
      </c>
      <c r="C35" s="9" t="s">
        <v>31</v>
      </c>
      <c r="D35" s="9" t="s">
        <v>32</v>
      </c>
      <c r="E35" s="9" t="s">
        <v>41</v>
      </c>
      <c r="F35" s="9"/>
      <c r="G35" s="13" t="s">
        <v>342</v>
      </c>
      <c r="H35" s="16" t="s">
        <v>347</v>
      </c>
      <c r="I35" s="9">
        <v>20.0</v>
      </c>
      <c r="J35" s="9" t="s">
        <v>223</v>
      </c>
      <c r="K35" s="8">
        <f t="shared" si="1"/>
        <v>3.93</v>
      </c>
      <c r="L35" s="9" t="s">
        <v>127</v>
      </c>
      <c r="M35" s="9" t="s">
        <v>89</v>
      </c>
      <c r="N35" s="9" t="s">
        <v>90</v>
      </c>
      <c r="O35" s="9" t="s">
        <v>60</v>
      </c>
      <c r="P35" s="9" t="s">
        <v>128</v>
      </c>
      <c r="Q35" s="9" t="s">
        <v>116</v>
      </c>
      <c r="R35" s="9"/>
      <c r="S35" s="9"/>
      <c r="T35" s="9"/>
      <c r="U35" s="9"/>
    </row>
    <row r="36">
      <c r="A36" s="9">
        <f t="shared" si="3"/>
        <v>520214</v>
      </c>
      <c r="B36" s="9" t="s">
        <v>1</v>
      </c>
      <c r="C36" s="9" t="s">
        <v>31</v>
      </c>
      <c r="D36" s="9" t="s">
        <v>32</v>
      </c>
      <c r="E36" s="9" t="s">
        <v>41</v>
      </c>
      <c r="F36" s="9"/>
      <c r="G36" s="13" t="s">
        <v>349</v>
      </c>
      <c r="H36" s="16" t="s">
        <v>351</v>
      </c>
      <c r="I36" s="9">
        <v>20.0</v>
      </c>
      <c r="J36" s="9" t="s">
        <v>91</v>
      </c>
      <c r="K36" s="8">
        <f t="shared" si="1"/>
        <v>4.96</v>
      </c>
      <c r="L36" s="9" t="s">
        <v>58</v>
      </c>
      <c r="M36" s="9" t="s">
        <v>107</v>
      </c>
      <c r="N36" s="9" t="s">
        <v>59</v>
      </c>
      <c r="O36" s="9" t="s">
        <v>90</v>
      </c>
      <c r="P36" s="9" t="s">
        <v>146</v>
      </c>
      <c r="Q36" s="9" t="s">
        <v>116</v>
      </c>
      <c r="R36" s="9"/>
      <c r="S36" s="9"/>
      <c r="T36" s="9"/>
      <c r="U36" s="9"/>
    </row>
    <row r="37">
      <c r="A37" s="9">
        <f t="shared" si="3"/>
        <v>520215</v>
      </c>
      <c r="B37" s="9" t="s">
        <v>96</v>
      </c>
      <c r="C37" s="9" t="s">
        <v>31</v>
      </c>
      <c r="D37" s="9" t="s">
        <v>32</v>
      </c>
      <c r="E37" s="9" t="s">
        <v>41</v>
      </c>
      <c r="F37" s="9"/>
      <c r="G37" s="13" t="s">
        <v>352</v>
      </c>
      <c r="H37" s="16" t="s">
        <v>353</v>
      </c>
      <c r="I37" s="9">
        <v>20.0</v>
      </c>
      <c r="J37" s="9" t="s">
        <v>223</v>
      </c>
      <c r="K37" s="8">
        <f t="shared" si="1"/>
        <v>4.33</v>
      </c>
      <c r="L37" s="9" t="s">
        <v>186</v>
      </c>
      <c r="M37" s="9" t="s">
        <v>128</v>
      </c>
      <c r="N37" s="9" t="s">
        <v>89</v>
      </c>
      <c r="O37" s="9" t="s">
        <v>59</v>
      </c>
      <c r="P37" s="9" t="s">
        <v>90</v>
      </c>
      <c r="Q37" s="9" t="s">
        <v>116</v>
      </c>
      <c r="R37" s="9"/>
      <c r="S37" s="9"/>
      <c r="T37" s="9"/>
      <c r="U37" s="9"/>
    </row>
    <row r="38">
      <c r="A38" s="9">
        <f t="shared" si="3"/>
        <v>520216</v>
      </c>
      <c r="B38" s="9" t="s">
        <v>166</v>
      </c>
      <c r="C38" s="9" t="s">
        <v>31</v>
      </c>
      <c r="D38" s="9" t="s">
        <v>32</v>
      </c>
      <c r="E38" s="9" t="s">
        <v>41</v>
      </c>
      <c r="F38" s="9"/>
      <c r="G38" s="13" t="s">
        <v>355</v>
      </c>
      <c r="H38" s="16" t="s">
        <v>359</v>
      </c>
      <c r="I38" s="9">
        <v>20.0</v>
      </c>
      <c r="J38" s="9" t="s">
        <v>91</v>
      </c>
      <c r="K38" s="8">
        <f t="shared" si="1"/>
        <v>3.32</v>
      </c>
      <c r="L38" s="9" t="s">
        <v>127</v>
      </c>
      <c r="M38" s="9" t="s">
        <v>146</v>
      </c>
      <c r="N38" s="9" t="s">
        <v>107</v>
      </c>
      <c r="O38" s="9" t="s">
        <v>89</v>
      </c>
      <c r="P38" s="9" t="s">
        <v>128</v>
      </c>
      <c r="Q38" s="9" t="s">
        <v>116</v>
      </c>
      <c r="R38" s="9"/>
      <c r="S38" s="9"/>
      <c r="T38" s="9"/>
      <c r="U38" s="9"/>
    </row>
    <row r="39">
      <c r="A39" s="9">
        <f t="shared" si="3"/>
        <v>520217</v>
      </c>
      <c r="B39" s="9" t="s">
        <v>74</v>
      </c>
      <c r="C39" s="9" t="s">
        <v>31</v>
      </c>
      <c r="D39" s="9" t="s">
        <v>32</v>
      </c>
      <c r="E39" s="9" t="s">
        <v>41</v>
      </c>
      <c r="F39" s="9"/>
      <c r="G39" s="13" t="s">
        <v>360</v>
      </c>
      <c r="H39" s="16" t="s">
        <v>365</v>
      </c>
      <c r="I39" s="9">
        <v>20.0</v>
      </c>
      <c r="J39" s="9" t="s">
        <v>223</v>
      </c>
      <c r="K39" s="8">
        <f t="shared" si="1"/>
        <v>3.08</v>
      </c>
      <c r="L39" s="9" t="s">
        <v>163</v>
      </c>
      <c r="M39" s="9" t="s">
        <v>62</v>
      </c>
      <c r="N39" s="9" t="s">
        <v>128</v>
      </c>
      <c r="O39" s="9" t="s">
        <v>107</v>
      </c>
      <c r="P39" s="9" t="s">
        <v>146</v>
      </c>
      <c r="Q39" s="9" t="s">
        <v>116</v>
      </c>
      <c r="R39" s="9"/>
      <c r="S39" s="9"/>
      <c r="T39" s="9"/>
      <c r="U39" s="9"/>
    </row>
    <row r="40">
      <c r="A40" s="9">
        <f t="shared" si="3"/>
        <v>520218</v>
      </c>
      <c r="B40" s="9" t="s">
        <v>256</v>
      </c>
      <c r="C40" s="9" t="s">
        <v>31</v>
      </c>
      <c r="D40" s="9" t="s">
        <v>32</v>
      </c>
      <c r="E40" s="9" t="s">
        <v>41</v>
      </c>
      <c r="F40" s="9"/>
      <c r="G40" s="13" t="s">
        <v>367</v>
      </c>
      <c r="H40" s="16" t="s">
        <v>369</v>
      </c>
      <c r="I40" s="9">
        <v>20.0</v>
      </c>
      <c r="J40" s="9" t="s">
        <v>91</v>
      </c>
      <c r="K40" s="8">
        <f t="shared" si="1"/>
        <v>3.38</v>
      </c>
      <c r="L40" s="9" t="s">
        <v>127</v>
      </c>
      <c r="M40" s="9" t="s">
        <v>61</v>
      </c>
      <c r="N40" s="9" t="s">
        <v>146</v>
      </c>
      <c r="O40" s="9" t="s">
        <v>128</v>
      </c>
      <c r="P40" s="9" t="s">
        <v>90</v>
      </c>
      <c r="Q40" s="9" t="s">
        <v>116</v>
      </c>
      <c r="R40" s="9"/>
      <c r="S40" s="9"/>
      <c r="T40" s="9"/>
      <c r="U40" s="9"/>
    </row>
    <row r="41">
      <c r="A41" s="9">
        <v>520219.0</v>
      </c>
      <c r="B41" s="9" t="s">
        <v>261</v>
      </c>
      <c r="C41" s="9" t="s">
        <v>31</v>
      </c>
      <c r="D41" s="9" t="s">
        <v>32</v>
      </c>
      <c r="E41" s="9" t="s">
        <v>41</v>
      </c>
      <c r="F41" s="9"/>
      <c r="G41" s="13" t="s">
        <v>370</v>
      </c>
      <c r="H41" s="16" t="s">
        <v>374</v>
      </c>
      <c r="I41" s="9">
        <v>20.0</v>
      </c>
      <c r="J41" s="9" t="s">
        <v>223</v>
      </c>
      <c r="K41" s="8">
        <f t="shared" si="1"/>
        <v>4.14</v>
      </c>
      <c r="L41" s="9" t="s">
        <v>127</v>
      </c>
      <c r="M41" s="9" t="s">
        <v>60</v>
      </c>
      <c r="N41" s="9" t="s">
        <v>62</v>
      </c>
      <c r="O41" s="9" t="s">
        <v>146</v>
      </c>
      <c r="P41" s="9" t="s">
        <v>128</v>
      </c>
      <c r="Q41" s="9" t="s">
        <v>116</v>
      </c>
      <c r="R41" s="9"/>
      <c r="S41" s="9"/>
      <c r="T41" s="9"/>
      <c r="U41" s="9"/>
    </row>
    <row r="42">
      <c r="A42" s="9">
        <v>421110.0</v>
      </c>
      <c r="B42" s="9" t="s">
        <v>299</v>
      </c>
      <c r="C42" s="9" t="s">
        <v>31</v>
      </c>
      <c r="D42" s="9" t="s">
        <v>179</v>
      </c>
      <c r="E42" s="9" t="s">
        <v>200</v>
      </c>
      <c r="F42" s="9"/>
      <c r="G42" s="13" t="s">
        <v>399</v>
      </c>
      <c r="H42" s="16" t="s">
        <v>403</v>
      </c>
      <c r="I42" s="9">
        <v>21.0</v>
      </c>
      <c r="J42" s="9" t="s">
        <v>288</v>
      </c>
      <c r="K42" s="8">
        <f t="shared" si="1"/>
        <v>4.5</v>
      </c>
      <c r="L42" s="9" t="s">
        <v>145</v>
      </c>
      <c r="M42" s="9" t="s">
        <v>62</v>
      </c>
      <c r="N42" s="9" t="s">
        <v>128</v>
      </c>
      <c r="O42" s="9" t="s">
        <v>107</v>
      </c>
      <c r="P42" s="9" t="s">
        <v>89</v>
      </c>
      <c r="Q42" s="9" t="s">
        <v>64</v>
      </c>
      <c r="R42" s="9"/>
      <c r="S42" s="9"/>
      <c r="T42" s="9"/>
      <c r="U42" s="9"/>
    </row>
    <row r="43">
      <c r="A43" s="9">
        <v>421111.0</v>
      </c>
      <c r="B43" s="9" t="s">
        <v>251</v>
      </c>
      <c r="C43" s="9" t="s">
        <v>31</v>
      </c>
      <c r="D43" s="9" t="s">
        <v>179</v>
      </c>
      <c r="E43" s="9" t="s">
        <v>200</v>
      </c>
      <c r="F43" s="9"/>
      <c r="G43" s="13" t="s">
        <v>404</v>
      </c>
      <c r="H43" s="16" t="s">
        <v>406</v>
      </c>
      <c r="I43" s="9">
        <v>21.0</v>
      </c>
      <c r="J43" s="9" t="s">
        <v>152</v>
      </c>
      <c r="K43" s="8">
        <f t="shared" si="1"/>
        <v>3.38</v>
      </c>
      <c r="L43" s="9" t="s">
        <v>163</v>
      </c>
      <c r="M43" s="9" t="s">
        <v>61</v>
      </c>
      <c r="N43" s="9" t="s">
        <v>146</v>
      </c>
      <c r="O43" s="9" t="s">
        <v>128</v>
      </c>
      <c r="P43" s="9" t="s">
        <v>62</v>
      </c>
      <c r="Q43" s="9" t="s">
        <v>64</v>
      </c>
      <c r="R43" s="9"/>
      <c r="S43" s="9"/>
      <c r="T43" s="9"/>
      <c r="U43" s="9"/>
    </row>
    <row r="44">
      <c r="A44" s="9">
        <v>421112.0</v>
      </c>
      <c r="B44" s="9" t="s">
        <v>291</v>
      </c>
      <c r="C44" s="9" t="s">
        <v>31</v>
      </c>
      <c r="D44" s="9" t="s">
        <v>179</v>
      </c>
      <c r="E44" s="9" t="s">
        <v>200</v>
      </c>
      <c r="F44" s="9"/>
      <c r="G44" s="13" t="s">
        <v>408</v>
      </c>
      <c r="H44" s="16" t="s">
        <v>411</v>
      </c>
      <c r="I44" s="9">
        <v>21.0</v>
      </c>
      <c r="J44" s="9" t="s">
        <v>288</v>
      </c>
      <c r="K44" s="8">
        <f t="shared" si="1"/>
        <v>3.37</v>
      </c>
      <c r="L44" s="9" t="s">
        <v>186</v>
      </c>
      <c r="M44" s="9" t="s">
        <v>60</v>
      </c>
      <c r="N44" s="9" t="s">
        <v>62</v>
      </c>
      <c r="O44" s="9" t="s">
        <v>146</v>
      </c>
      <c r="P44" s="9" t="s">
        <v>61</v>
      </c>
      <c r="Q44" s="9" t="s">
        <v>64</v>
      </c>
      <c r="R44" s="9"/>
      <c r="S44" s="9"/>
      <c r="T44" s="9"/>
      <c r="U44" s="9"/>
    </row>
    <row r="45">
      <c r="A45" s="9">
        <v>421113.0</v>
      </c>
      <c r="B45" s="9" t="s">
        <v>187</v>
      </c>
      <c r="C45" s="9" t="s">
        <v>31</v>
      </c>
      <c r="D45" s="9" t="s">
        <v>179</v>
      </c>
      <c r="E45" s="9" t="s">
        <v>200</v>
      </c>
      <c r="F45" s="9"/>
      <c r="G45" s="13" t="s">
        <v>412</v>
      </c>
      <c r="H45" s="16" t="s">
        <v>414</v>
      </c>
      <c r="I45" s="9">
        <v>21.0</v>
      </c>
      <c r="J45" s="9" t="s">
        <v>152</v>
      </c>
      <c r="K45" s="8">
        <f t="shared" si="1"/>
        <v>4.75</v>
      </c>
      <c r="L45" s="9" t="s">
        <v>58</v>
      </c>
      <c r="M45" s="9" t="s">
        <v>90</v>
      </c>
      <c r="N45" s="9" t="s">
        <v>61</v>
      </c>
      <c r="O45" s="9" t="s">
        <v>62</v>
      </c>
      <c r="P45" s="9" t="s">
        <v>89</v>
      </c>
      <c r="Q45" s="9" t="s">
        <v>64</v>
      </c>
      <c r="R45" s="9"/>
      <c r="S45" s="9"/>
      <c r="T45" s="9"/>
      <c r="U45" s="9"/>
    </row>
    <row r="46">
      <c r="A46" s="9">
        <v>421114.0</v>
      </c>
      <c r="B46" s="9" t="s">
        <v>168</v>
      </c>
      <c r="C46" s="9" t="s">
        <v>31</v>
      </c>
      <c r="D46" s="9" t="s">
        <v>179</v>
      </c>
      <c r="E46" s="9" t="s">
        <v>200</v>
      </c>
      <c r="F46" s="9"/>
      <c r="G46" s="13" t="s">
        <v>415</v>
      </c>
      <c r="H46" s="16" t="s">
        <v>419</v>
      </c>
      <c r="I46" s="9">
        <v>21.0</v>
      </c>
      <c r="J46" s="9" t="s">
        <v>288</v>
      </c>
      <c r="K46" s="8">
        <f t="shared" si="1"/>
        <v>3.4</v>
      </c>
      <c r="L46" s="9" t="s">
        <v>87</v>
      </c>
      <c r="M46" s="9" t="s">
        <v>59</v>
      </c>
      <c r="N46" s="9" t="s">
        <v>60</v>
      </c>
      <c r="O46" s="9" t="s">
        <v>61</v>
      </c>
      <c r="P46" s="9" t="s">
        <v>62</v>
      </c>
      <c r="Q46" s="9" t="s">
        <v>64</v>
      </c>
      <c r="R46" s="9"/>
      <c r="S46" s="9"/>
      <c r="T46" s="9"/>
      <c r="U46" s="9"/>
    </row>
    <row r="47">
      <c r="A47" s="9">
        <v>421115.0</v>
      </c>
      <c r="B47" s="9" t="s">
        <v>167</v>
      </c>
      <c r="C47" s="9" t="s">
        <v>31</v>
      </c>
      <c r="D47" s="9" t="s">
        <v>179</v>
      </c>
      <c r="E47" s="9" t="s">
        <v>200</v>
      </c>
      <c r="F47" s="9"/>
      <c r="G47" s="13" t="s">
        <v>420</v>
      </c>
      <c r="H47" s="16" t="s">
        <v>425</v>
      </c>
      <c r="I47" s="9">
        <v>21.0</v>
      </c>
      <c r="J47" s="9" t="s">
        <v>152</v>
      </c>
      <c r="K47" s="8">
        <f t="shared" si="1"/>
        <v>3.03</v>
      </c>
      <c r="L47" s="9" t="s">
        <v>87</v>
      </c>
      <c r="M47" s="9" t="s">
        <v>89</v>
      </c>
      <c r="N47" s="9" t="s">
        <v>90</v>
      </c>
      <c r="O47" s="9" t="s">
        <v>60</v>
      </c>
      <c r="P47" s="9" t="s">
        <v>61</v>
      </c>
      <c r="Q47" s="9" t="s">
        <v>64</v>
      </c>
      <c r="R47" s="9"/>
      <c r="S47" s="9"/>
      <c r="T47" s="9"/>
      <c r="U47" s="9"/>
    </row>
    <row r="48">
      <c r="A48" s="9">
        <v>421116.0</v>
      </c>
      <c r="B48" s="9" t="s">
        <v>70</v>
      </c>
      <c r="C48" s="9" t="s">
        <v>31</v>
      </c>
      <c r="D48" s="9" t="s">
        <v>179</v>
      </c>
      <c r="E48" s="9" t="s">
        <v>200</v>
      </c>
      <c r="F48" s="9"/>
      <c r="G48" s="13" t="s">
        <v>426</v>
      </c>
      <c r="H48" s="16" t="s">
        <v>427</v>
      </c>
      <c r="I48" s="9">
        <v>21.0</v>
      </c>
      <c r="J48" s="9" t="s">
        <v>288</v>
      </c>
      <c r="K48" s="8">
        <f t="shared" si="1"/>
        <v>3.71</v>
      </c>
      <c r="L48" s="9" t="s">
        <v>127</v>
      </c>
      <c r="M48" s="9" t="s">
        <v>107</v>
      </c>
      <c r="N48" s="9" t="s">
        <v>59</v>
      </c>
      <c r="O48" s="9" t="s">
        <v>90</v>
      </c>
      <c r="P48" s="9" t="s">
        <v>89</v>
      </c>
      <c r="Q48" s="9" t="s">
        <v>64</v>
      </c>
      <c r="R48" s="9"/>
      <c r="S48" s="9"/>
      <c r="T48" s="9"/>
      <c r="U48" s="9"/>
    </row>
    <row r="49">
      <c r="A49" s="9">
        <v>421117.0</v>
      </c>
      <c r="B49" s="9" t="s">
        <v>238</v>
      </c>
      <c r="C49" s="9" t="s">
        <v>31</v>
      </c>
      <c r="D49" s="9" t="s">
        <v>179</v>
      </c>
      <c r="E49" s="9" t="s">
        <v>200</v>
      </c>
      <c r="F49" s="9"/>
      <c r="G49" s="13" t="s">
        <v>428</v>
      </c>
      <c r="H49" s="16" t="s">
        <v>431</v>
      </c>
      <c r="I49" s="9">
        <v>21.0</v>
      </c>
      <c r="J49" s="9" t="s">
        <v>152</v>
      </c>
      <c r="K49" s="8">
        <f t="shared" si="1"/>
        <v>4.73</v>
      </c>
      <c r="L49" s="9" t="s">
        <v>127</v>
      </c>
      <c r="M49" s="9" t="s">
        <v>128</v>
      </c>
      <c r="N49" s="9" t="s">
        <v>89</v>
      </c>
      <c r="O49" s="9" t="s">
        <v>59</v>
      </c>
      <c r="P49" s="9" t="s">
        <v>62</v>
      </c>
      <c r="Q49" s="9" t="s">
        <v>64</v>
      </c>
      <c r="R49" s="9"/>
      <c r="S49" s="9"/>
      <c r="T49" s="9"/>
      <c r="U49" s="9"/>
    </row>
    <row r="50">
      <c r="A50" s="9">
        <v>421118.0</v>
      </c>
      <c r="B50" s="9" t="s">
        <v>57</v>
      </c>
      <c r="C50" s="9" t="s">
        <v>31</v>
      </c>
      <c r="D50" s="9" t="s">
        <v>179</v>
      </c>
      <c r="E50" s="9" t="s">
        <v>200</v>
      </c>
      <c r="F50" s="9"/>
      <c r="G50" s="13" t="s">
        <v>432</v>
      </c>
      <c r="H50" s="16" t="s">
        <v>433</v>
      </c>
      <c r="I50" s="9">
        <v>21.0</v>
      </c>
      <c r="J50" s="9" t="s">
        <v>288</v>
      </c>
      <c r="K50" s="8">
        <f t="shared" si="1"/>
        <v>3.21</v>
      </c>
      <c r="L50" s="9" t="s">
        <v>127</v>
      </c>
      <c r="M50" s="9" t="s">
        <v>146</v>
      </c>
      <c r="N50" s="9" t="s">
        <v>107</v>
      </c>
      <c r="O50" s="9" t="s">
        <v>89</v>
      </c>
      <c r="P50" s="9" t="s">
        <v>61</v>
      </c>
      <c r="Q50" s="9" t="s">
        <v>64</v>
      </c>
      <c r="R50" s="9"/>
      <c r="S50" s="9"/>
      <c r="T50" s="9"/>
      <c r="U50" s="9"/>
    </row>
    <row r="51">
      <c r="A51" s="9">
        <v>421119.0</v>
      </c>
      <c r="B51" s="9" t="s">
        <v>49</v>
      </c>
      <c r="C51" s="9" t="s">
        <v>31</v>
      </c>
      <c r="D51" s="9" t="s">
        <v>179</v>
      </c>
      <c r="E51" s="9" t="s">
        <v>200</v>
      </c>
      <c r="F51" s="9"/>
      <c r="G51" s="13" t="s">
        <v>434</v>
      </c>
      <c r="H51" s="16" t="s">
        <v>436</v>
      </c>
      <c r="I51" s="9">
        <v>21.0</v>
      </c>
      <c r="J51" s="9" t="s">
        <v>152</v>
      </c>
      <c r="K51" s="8">
        <f t="shared" si="1"/>
        <v>3.58</v>
      </c>
      <c r="L51" s="9" t="s">
        <v>204</v>
      </c>
      <c r="M51" s="9" t="s">
        <v>62</v>
      </c>
      <c r="N51" s="9" t="s">
        <v>128</v>
      </c>
      <c r="O51" s="9" t="s">
        <v>107</v>
      </c>
      <c r="P51" s="9" t="s">
        <v>89</v>
      </c>
      <c r="Q51" s="9" t="s">
        <v>64</v>
      </c>
      <c r="R51" s="9"/>
      <c r="S51" s="9"/>
      <c r="T51" s="9"/>
      <c r="U51" s="9"/>
    </row>
    <row r="52">
      <c r="A52" s="9">
        <f t="shared" ref="A52:A61" si="4">IFERROR(__xludf.DUMMYFUNCTION("query(SPLIT(B52, "" ""), ""SELECT Col1"")"),521110.0)</f>
        <v>521110</v>
      </c>
      <c r="B52" s="9" t="s">
        <v>229</v>
      </c>
      <c r="C52" s="9" t="s">
        <v>31</v>
      </c>
      <c r="D52" s="9" t="s">
        <v>179</v>
      </c>
      <c r="E52" s="9" t="s">
        <v>200</v>
      </c>
      <c r="F52" s="9"/>
      <c r="G52" s="13" t="s">
        <v>399</v>
      </c>
      <c r="H52" s="16" t="s">
        <v>403</v>
      </c>
      <c r="I52" s="9">
        <v>21.0</v>
      </c>
      <c r="J52" s="9" t="s">
        <v>288</v>
      </c>
      <c r="K52" s="8">
        <f t="shared" si="1"/>
        <v>4</v>
      </c>
      <c r="L52" s="9" t="s">
        <v>186</v>
      </c>
      <c r="M52" s="9" t="s">
        <v>62</v>
      </c>
      <c r="N52" s="9" t="s">
        <v>128</v>
      </c>
      <c r="O52" s="9" t="s">
        <v>107</v>
      </c>
      <c r="P52" s="9" t="s">
        <v>89</v>
      </c>
      <c r="Q52" s="9" t="s">
        <v>116</v>
      </c>
      <c r="R52" s="9"/>
      <c r="S52" s="9"/>
      <c r="T52" s="9"/>
      <c r="U52" s="9"/>
    </row>
    <row r="53">
      <c r="A53" s="9">
        <f t="shared" si="4"/>
        <v>521111</v>
      </c>
      <c r="B53" s="9" t="s">
        <v>155</v>
      </c>
      <c r="C53" s="9" t="s">
        <v>31</v>
      </c>
      <c r="D53" s="9" t="s">
        <v>179</v>
      </c>
      <c r="E53" s="9" t="s">
        <v>200</v>
      </c>
      <c r="F53" s="9"/>
      <c r="G53" s="13" t="s">
        <v>404</v>
      </c>
      <c r="H53" s="16" t="s">
        <v>406</v>
      </c>
      <c r="I53" s="9">
        <v>21.0</v>
      </c>
      <c r="J53" s="9" t="s">
        <v>152</v>
      </c>
      <c r="K53" s="8">
        <f t="shared" si="1"/>
        <v>3.54</v>
      </c>
      <c r="L53" s="9" t="s">
        <v>58</v>
      </c>
      <c r="M53" s="9" t="s">
        <v>61</v>
      </c>
      <c r="N53" s="9" t="s">
        <v>146</v>
      </c>
      <c r="O53" s="9" t="s">
        <v>128</v>
      </c>
      <c r="P53" s="9" t="s">
        <v>62</v>
      </c>
      <c r="Q53" s="9" t="s">
        <v>116</v>
      </c>
      <c r="R53" s="9"/>
      <c r="S53" s="9"/>
      <c r="T53" s="9"/>
      <c r="U53" s="9"/>
    </row>
    <row r="54">
      <c r="A54" s="9">
        <f t="shared" si="4"/>
        <v>521112</v>
      </c>
      <c r="B54" s="9" t="s">
        <v>114</v>
      </c>
      <c r="C54" s="9" t="s">
        <v>31</v>
      </c>
      <c r="D54" s="9" t="s">
        <v>179</v>
      </c>
      <c r="E54" s="9" t="s">
        <v>200</v>
      </c>
      <c r="F54" s="9"/>
      <c r="G54" s="13" t="s">
        <v>408</v>
      </c>
      <c r="H54" s="16" t="s">
        <v>411</v>
      </c>
      <c r="I54" s="9">
        <v>21.0</v>
      </c>
      <c r="J54" s="9" t="s">
        <v>288</v>
      </c>
      <c r="K54" s="8">
        <f t="shared" si="1"/>
        <v>3.58</v>
      </c>
      <c r="L54" s="9" t="s">
        <v>127</v>
      </c>
      <c r="M54" s="9" t="s">
        <v>60</v>
      </c>
      <c r="N54" s="9" t="s">
        <v>62</v>
      </c>
      <c r="O54" s="9" t="s">
        <v>146</v>
      </c>
      <c r="P54" s="9" t="s">
        <v>61</v>
      </c>
      <c r="Q54" s="9" t="s">
        <v>116</v>
      </c>
      <c r="R54" s="9"/>
      <c r="S54" s="9"/>
      <c r="T54" s="9"/>
      <c r="U54" s="9"/>
    </row>
    <row r="55">
      <c r="A55" s="9">
        <f t="shared" si="4"/>
        <v>521113</v>
      </c>
      <c r="B55" s="9" t="s">
        <v>35</v>
      </c>
      <c r="C55" s="9" t="s">
        <v>31</v>
      </c>
      <c r="D55" s="9" t="s">
        <v>179</v>
      </c>
      <c r="E55" s="9" t="s">
        <v>200</v>
      </c>
      <c r="F55" s="9"/>
      <c r="G55" s="13" t="s">
        <v>412</v>
      </c>
      <c r="H55" s="16" t="s">
        <v>414</v>
      </c>
      <c r="I55" s="9">
        <v>21.0</v>
      </c>
      <c r="J55" s="9" t="s">
        <v>152</v>
      </c>
      <c r="K55" s="8">
        <f t="shared" si="1"/>
        <v>4.87</v>
      </c>
      <c r="L55" s="9" t="s">
        <v>87</v>
      </c>
      <c r="M55" s="9" t="s">
        <v>90</v>
      </c>
      <c r="N55" s="9" t="s">
        <v>61</v>
      </c>
      <c r="O55" s="9" t="s">
        <v>62</v>
      </c>
      <c r="P55" s="9" t="s">
        <v>89</v>
      </c>
      <c r="Q55" s="9" t="s">
        <v>116</v>
      </c>
      <c r="R55" s="9"/>
      <c r="S55" s="9"/>
      <c r="T55" s="9"/>
      <c r="U55" s="9"/>
    </row>
    <row r="56">
      <c r="A56" s="9">
        <f t="shared" si="4"/>
        <v>521114</v>
      </c>
      <c r="B56" s="9" t="s">
        <v>48</v>
      </c>
      <c r="C56" s="9" t="s">
        <v>31</v>
      </c>
      <c r="D56" s="9" t="s">
        <v>179</v>
      </c>
      <c r="E56" s="9" t="s">
        <v>200</v>
      </c>
      <c r="F56" s="9"/>
      <c r="G56" s="13" t="s">
        <v>415</v>
      </c>
      <c r="H56" s="16" t="s">
        <v>419</v>
      </c>
      <c r="I56" s="9">
        <v>21.0</v>
      </c>
      <c r="J56" s="9" t="s">
        <v>288</v>
      </c>
      <c r="K56" s="8">
        <f t="shared" si="1"/>
        <v>4.16</v>
      </c>
      <c r="L56" s="9" t="s">
        <v>186</v>
      </c>
      <c r="M56" s="9" t="s">
        <v>59</v>
      </c>
      <c r="N56" s="9" t="s">
        <v>60</v>
      </c>
      <c r="O56" s="9" t="s">
        <v>61</v>
      </c>
      <c r="P56" s="9" t="s">
        <v>62</v>
      </c>
      <c r="Q56" s="9" t="s">
        <v>116</v>
      </c>
      <c r="R56" s="9"/>
      <c r="S56" s="9"/>
      <c r="T56" s="9"/>
      <c r="U56" s="9"/>
    </row>
    <row r="57">
      <c r="A57" s="9">
        <f t="shared" si="4"/>
        <v>521115</v>
      </c>
      <c r="B57" s="9" t="s">
        <v>119</v>
      </c>
      <c r="C57" s="9" t="s">
        <v>31</v>
      </c>
      <c r="D57" s="9" t="s">
        <v>179</v>
      </c>
      <c r="E57" s="9" t="s">
        <v>200</v>
      </c>
      <c r="F57" s="9"/>
      <c r="G57" s="13" t="s">
        <v>420</v>
      </c>
      <c r="H57" s="16" t="s">
        <v>425</v>
      </c>
      <c r="I57" s="9">
        <v>21.0</v>
      </c>
      <c r="J57" s="9" t="s">
        <v>152</v>
      </c>
      <c r="K57" s="8">
        <f t="shared" si="1"/>
        <v>3.8</v>
      </c>
      <c r="L57" s="9" t="s">
        <v>145</v>
      </c>
      <c r="M57" s="9" t="s">
        <v>89</v>
      </c>
      <c r="N57" s="9" t="s">
        <v>90</v>
      </c>
      <c r="O57" s="9" t="s">
        <v>60</v>
      </c>
      <c r="P57" s="9" t="s">
        <v>61</v>
      </c>
      <c r="Q57" s="9" t="s">
        <v>116</v>
      </c>
      <c r="R57" s="9"/>
      <c r="S57" s="9"/>
      <c r="T57" s="9"/>
      <c r="U57" s="9"/>
    </row>
    <row r="58">
      <c r="A58" s="9">
        <f t="shared" si="4"/>
        <v>521116</v>
      </c>
      <c r="B58" s="9" t="s">
        <v>154</v>
      </c>
      <c r="C58" s="9" t="s">
        <v>31</v>
      </c>
      <c r="D58" s="9" t="s">
        <v>179</v>
      </c>
      <c r="E58" s="9" t="s">
        <v>200</v>
      </c>
      <c r="F58" s="9"/>
      <c r="G58" s="13" t="s">
        <v>426</v>
      </c>
      <c r="H58" s="16" t="s">
        <v>427</v>
      </c>
      <c r="I58" s="9">
        <v>21.0</v>
      </c>
      <c r="J58" s="9" t="s">
        <v>288</v>
      </c>
      <c r="K58" s="8">
        <f t="shared" si="1"/>
        <v>3</v>
      </c>
      <c r="L58" s="9" t="s">
        <v>87</v>
      </c>
      <c r="M58" s="9" t="s">
        <v>107</v>
      </c>
      <c r="N58" s="9" t="s">
        <v>59</v>
      </c>
      <c r="O58" s="9" t="s">
        <v>90</v>
      </c>
      <c r="P58" s="9" t="s">
        <v>89</v>
      </c>
      <c r="Q58" s="9" t="s">
        <v>116</v>
      </c>
      <c r="R58" s="9"/>
      <c r="S58" s="9"/>
      <c r="T58" s="9"/>
      <c r="U58" s="9"/>
    </row>
    <row r="59">
      <c r="A59" s="9">
        <f t="shared" si="4"/>
        <v>521117</v>
      </c>
      <c r="B59" s="9" t="s">
        <v>92</v>
      </c>
      <c r="C59" s="9" t="s">
        <v>31</v>
      </c>
      <c r="D59" s="9" t="s">
        <v>179</v>
      </c>
      <c r="E59" s="9" t="s">
        <v>200</v>
      </c>
      <c r="F59" s="9"/>
      <c r="G59" s="13" t="s">
        <v>428</v>
      </c>
      <c r="H59" s="16" t="s">
        <v>431</v>
      </c>
      <c r="I59" s="9">
        <v>21.0</v>
      </c>
      <c r="J59" s="9" t="s">
        <v>152</v>
      </c>
      <c r="K59" s="8">
        <f t="shared" si="1"/>
        <v>4.27</v>
      </c>
      <c r="L59" s="9" t="s">
        <v>163</v>
      </c>
      <c r="M59" s="9" t="s">
        <v>128</v>
      </c>
      <c r="N59" s="9" t="s">
        <v>89</v>
      </c>
      <c r="O59" s="9" t="s">
        <v>59</v>
      </c>
      <c r="P59" s="9" t="s">
        <v>62</v>
      </c>
      <c r="Q59" s="9" t="s">
        <v>116</v>
      </c>
      <c r="R59" s="9"/>
      <c r="S59" s="9"/>
      <c r="T59" s="9"/>
      <c r="U59" s="9"/>
    </row>
    <row r="60">
      <c r="A60" s="9">
        <f t="shared" si="4"/>
        <v>521118</v>
      </c>
      <c r="B60" s="9" t="s">
        <v>289</v>
      </c>
      <c r="C60" s="9" t="s">
        <v>31</v>
      </c>
      <c r="D60" s="9" t="s">
        <v>179</v>
      </c>
      <c r="E60" s="9" t="s">
        <v>200</v>
      </c>
      <c r="F60" s="9"/>
      <c r="G60" s="13" t="s">
        <v>432</v>
      </c>
      <c r="H60" s="16" t="s">
        <v>433</v>
      </c>
      <c r="I60" s="9">
        <v>21.0</v>
      </c>
      <c r="J60" s="9" t="s">
        <v>288</v>
      </c>
      <c r="K60" s="8">
        <f t="shared" si="1"/>
        <v>4.17</v>
      </c>
      <c r="L60" s="9" t="s">
        <v>127</v>
      </c>
      <c r="M60" s="9" t="s">
        <v>146</v>
      </c>
      <c r="N60" s="9" t="s">
        <v>107</v>
      </c>
      <c r="O60" s="9" t="s">
        <v>89</v>
      </c>
      <c r="P60" s="9" t="s">
        <v>61</v>
      </c>
      <c r="Q60" s="9" t="s">
        <v>116</v>
      </c>
      <c r="R60" s="9"/>
      <c r="S60" s="9"/>
      <c r="T60" s="9"/>
      <c r="U60" s="9"/>
    </row>
    <row r="61">
      <c r="A61" s="9">
        <f t="shared" si="4"/>
        <v>521119</v>
      </c>
      <c r="B61" s="9" t="s">
        <v>164</v>
      </c>
      <c r="C61" s="9" t="s">
        <v>31</v>
      </c>
      <c r="D61" s="9" t="s">
        <v>179</v>
      </c>
      <c r="E61" s="9" t="s">
        <v>200</v>
      </c>
      <c r="F61" s="9"/>
      <c r="G61" s="13" t="s">
        <v>434</v>
      </c>
      <c r="H61" s="16" t="s">
        <v>436</v>
      </c>
      <c r="I61" s="9">
        <v>21.0</v>
      </c>
      <c r="J61" s="9" t="s">
        <v>152</v>
      </c>
      <c r="K61" s="8">
        <f t="shared" si="1"/>
        <v>4.52</v>
      </c>
      <c r="L61" s="9" t="s">
        <v>87</v>
      </c>
      <c r="M61" s="9" t="s">
        <v>62</v>
      </c>
      <c r="N61" s="9" t="s">
        <v>128</v>
      </c>
      <c r="O61" s="9" t="s">
        <v>107</v>
      </c>
      <c r="P61" s="9" t="s">
        <v>89</v>
      </c>
      <c r="Q61" s="9" t="s">
        <v>116</v>
      </c>
      <c r="R61" s="9"/>
      <c r="S61" s="9"/>
      <c r="T61" s="9"/>
      <c r="U61" s="9"/>
    </row>
    <row r="62">
      <c r="A62" s="9">
        <v>421210.0</v>
      </c>
      <c r="B62" s="9" t="s">
        <v>144</v>
      </c>
      <c r="C62" s="9" t="s">
        <v>31</v>
      </c>
      <c r="D62" s="9" t="s">
        <v>179</v>
      </c>
      <c r="E62" s="9" t="s">
        <v>180</v>
      </c>
      <c r="F62" s="9"/>
      <c r="G62" s="13" t="s">
        <v>456</v>
      </c>
      <c r="H62" s="16" t="s">
        <v>459</v>
      </c>
      <c r="I62" s="9">
        <v>21.0</v>
      </c>
      <c r="J62" s="9" t="s">
        <v>460</v>
      </c>
      <c r="K62" s="8">
        <f t="shared" si="1"/>
        <v>4.28</v>
      </c>
      <c r="L62" s="9" t="s">
        <v>127</v>
      </c>
      <c r="M62" s="9" t="s">
        <v>128</v>
      </c>
      <c r="N62" s="9" t="s">
        <v>89</v>
      </c>
      <c r="O62" s="9" t="s">
        <v>59</v>
      </c>
      <c r="P62" s="9" t="s">
        <v>90</v>
      </c>
      <c r="Q62" s="9" t="s">
        <v>64</v>
      </c>
      <c r="R62" s="9"/>
      <c r="S62" s="9"/>
      <c r="T62" s="9"/>
      <c r="U62" s="9"/>
    </row>
    <row r="63">
      <c r="A63" s="9">
        <v>421211.0</v>
      </c>
      <c r="B63" s="9" t="s">
        <v>38</v>
      </c>
      <c r="C63" s="9" t="s">
        <v>31</v>
      </c>
      <c r="D63" s="9" t="s">
        <v>179</v>
      </c>
      <c r="E63" s="9" t="s">
        <v>180</v>
      </c>
      <c r="F63" s="9"/>
      <c r="G63" s="13" t="s">
        <v>461</v>
      </c>
      <c r="H63" s="16" t="s">
        <v>459</v>
      </c>
      <c r="I63" s="9">
        <v>21.0</v>
      </c>
      <c r="J63" s="9" t="s">
        <v>194</v>
      </c>
      <c r="K63" s="8">
        <f t="shared" si="1"/>
        <v>3.72</v>
      </c>
      <c r="L63" s="9" t="s">
        <v>127</v>
      </c>
      <c r="M63" s="9" t="s">
        <v>146</v>
      </c>
      <c r="N63" s="9" t="s">
        <v>107</v>
      </c>
      <c r="O63" s="9" t="s">
        <v>89</v>
      </c>
      <c r="P63" s="9" t="s">
        <v>128</v>
      </c>
      <c r="Q63" s="9" t="s">
        <v>64</v>
      </c>
      <c r="R63" s="9"/>
      <c r="S63" s="9"/>
      <c r="T63" s="9"/>
      <c r="U63" s="9"/>
    </row>
    <row r="64">
      <c r="A64" s="9">
        <v>421212.0</v>
      </c>
      <c r="B64" s="9" t="s">
        <v>271</v>
      </c>
      <c r="C64" s="9" t="s">
        <v>31</v>
      </c>
      <c r="D64" s="9" t="s">
        <v>179</v>
      </c>
      <c r="E64" s="9" t="s">
        <v>180</v>
      </c>
      <c r="F64" s="9"/>
      <c r="G64" s="13" t="s">
        <v>463</v>
      </c>
      <c r="H64" s="16" t="s">
        <v>467</v>
      </c>
      <c r="I64" s="9">
        <v>21.0</v>
      </c>
      <c r="J64" s="9" t="s">
        <v>460</v>
      </c>
      <c r="K64" s="8">
        <f t="shared" si="1"/>
        <v>4.43</v>
      </c>
      <c r="L64" s="9" t="s">
        <v>145</v>
      </c>
      <c r="M64" s="9" t="s">
        <v>62</v>
      </c>
      <c r="N64" s="9" t="s">
        <v>128</v>
      </c>
      <c r="O64" s="9" t="s">
        <v>107</v>
      </c>
      <c r="P64" s="9" t="s">
        <v>146</v>
      </c>
      <c r="Q64" s="9" t="s">
        <v>64</v>
      </c>
      <c r="R64" s="9"/>
      <c r="S64" s="9"/>
      <c r="T64" s="9"/>
      <c r="U64" s="9"/>
    </row>
    <row r="65">
      <c r="A65" s="9">
        <v>421213.0</v>
      </c>
      <c r="B65" s="9" t="s">
        <v>213</v>
      </c>
      <c r="C65" s="9" t="s">
        <v>31</v>
      </c>
      <c r="D65" s="9" t="s">
        <v>179</v>
      </c>
      <c r="E65" s="9" t="s">
        <v>180</v>
      </c>
      <c r="F65" s="9"/>
      <c r="G65" s="13" t="s">
        <v>468</v>
      </c>
      <c r="H65" s="16" t="s">
        <v>470</v>
      </c>
      <c r="I65" s="9">
        <v>21.0</v>
      </c>
      <c r="J65" s="9" t="s">
        <v>194</v>
      </c>
      <c r="K65" s="8">
        <f t="shared" si="1"/>
        <v>4.91</v>
      </c>
      <c r="L65" s="9" t="s">
        <v>186</v>
      </c>
      <c r="M65" s="9" t="s">
        <v>61</v>
      </c>
      <c r="N65" s="9" t="s">
        <v>146</v>
      </c>
      <c r="O65" s="9" t="s">
        <v>128</v>
      </c>
      <c r="P65" s="9" t="s">
        <v>90</v>
      </c>
      <c r="Q65" s="9" t="s">
        <v>64</v>
      </c>
      <c r="R65" s="9"/>
      <c r="S65" s="9"/>
      <c r="T65" s="9"/>
      <c r="U65" s="9"/>
    </row>
    <row r="66">
      <c r="A66" s="9">
        <v>421214.0</v>
      </c>
      <c r="B66" s="9" t="s">
        <v>191</v>
      </c>
      <c r="C66" s="9" t="s">
        <v>31</v>
      </c>
      <c r="D66" s="9" t="s">
        <v>179</v>
      </c>
      <c r="E66" s="9" t="s">
        <v>180</v>
      </c>
      <c r="F66" s="9"/>
      <c r="G66" s="13" t="s">
        <v>473</v>
      </c>
      <c r="H66" s="16" t="s">
        <v>475</v>
      </c>
      <c r="I66" s="9">
        <v>21.0</v>
      </c>
      <c r="J66" s="9" t="s">
        <v>460</v>
      </c>
      <c r="K66" s="8">
        <f t="shared" si="1"/>
        <v>4.02</v>
      </c>
      <c r="L66" s="9" t="s">
        <v>204</v>
      </c>
      <c r="M66" s="9" t="s">
        <v>60</v>
      </c>
      <c r="N66" s="9" t="s">
        <v>62</v>
      </c>
      <c r="O66" s="9" t="s">
        <v>146</v>
      </c>
      <c r="P66" s="9" t="s">
        <v>128</v>
      </c>
      <c r="Q66" s="9" t="s">
        <v>64</v>
      </c>
      <c r="R66" s="9"/>
      <c r="S66" s="9"/>
      <c r="T66" s="9"/>
      <c r="U66" s="9"/>
    </row>
    <row r="67">
      <c r="A67" s="9">
        <v>421215.0</v>
      </c>
      <c r="B67" s="9" t="s">
        <v>63</v>
      </c>
      <c r="C67" s="9" t="s">
        <v>31</v>
      </c>
      <c r="D67" s="9" t="s">
        <v>179</v>
      </c>
      <c r="E67" s="9" t="s">
        <v>180</v>
      </c>
      <c r="F67" s="9"/>
      <c r="G67" s="13" t="s">
        <v>476</v>
      </c>
      <c r="H67" s="16" t="s">
        <v>480</v>
      </c>
      <c r="I67" s="9">
        <v>21.0</v>
      </c>
      <c r="J67" s="9" t="s">
        <v>194</v>
      </c>
      <c r="K67" s="8">
        <f t="shared" si="1"/>
        <v>4.98</v>
      </c>
      <c r="L67" s="9" t="s">
        <v>204</v>
      </c>
      <c r="M67" s="9" t="s">
        <v>90</v>
      </c>
      <c r="N67" s="9" t="s">
        <v>61</v>
      </c>
      <c r="O67" s="9" t="s">
        <v>62</v>
      </c>
      <c r="P67" s="9" t="s">
        <v>146</v>
      </c>
      <c r="Q67" s="9" t="s">
        <v>64</v>
      </c>
      <c r="R67" s="9"/>
      <c r="S67" s="9"/>
      <c r="T67" s="9"/>
      <c r="U67" s="9"/>
    </row>
    <row r="68">
      <c r="A68" s="9">
        <v>421216.0</v>
      </c>
      <c r="B68" s="9" t="s">
        <v>285</v>
      </c>
      <c r="C68" s="9" t="s">
        <v>31</v>
      </c>
      <c r="D68" s="9" t="s">
        <v>179</v>
      </c>
      <c r="E68" s="9" t="s">
        <v>180</v>
      </c>
      <c r="F68" s="9"/>
      <c r="G68" s="13" t="s">
        <v>481</v>
      </c>
      <c r="H68" s="16" t="s">
        <v>482</v>
      </c>
      <c r="I68" s="9">
        <v>21.0</v>
      </c>
      <c r="J68" s="9" t="s">
        <v>460</v>
      </c>
      <c r="K68" s="8">
        <f t="shared" si="1"/>
        <v>4.62</v>
      </c>
      <c r="L68" s="9" t="s">
        <v>87</v>
      </c>
      <c r="M68" s="9" t="s">
        <v>59</v>
      </c>
      <c r="N68" s="9" t="s">
        <v>60</v>
      </c>
      <c r="O68" s="9" t="s">
        <v>61</v>
      </c>
      <c r="P68" s="9" t="s">
        <v>90</v>
      </c>
      <c r="Q68" s="9" t="s">
        <v>64</v>
      </c>
      <c r="R68" s="9"/>
      <c r="S68" s="9"/>
      <c r="T68" s="9"/>
      <c r="U68" s="9"/>
    </row>
    <row r="69">
      <c r="A69" s="9">
        <v>421217.0</v>
      </c>
      <c r="B69" s="9" t="s">
        <v>88</v>
      </c>
      <c r="C69" s="9" t="s">
        <v>31</v>
      </c>
      <c r="D69" s="9" t="s">
        <v>179</v>
      </c>
      <c r="E69" s="9" t="s">
        <v>180</v>
      </c>
      <c r="F69" s="9"/>
      <c r="G69" s="13" t="s">
        <v>483</v>
      </c>
      <c r="H69" s="16" t="s">
        <v>485</v>
      </c>
      <c r="I69" s="9">
        <v>21.0</v>
      </c>
      <c r="J69" s="9" t="s">
        <v>194</v>
      </c>
      <c r="K69" s="8">
        <f t="shared" si="1"/>
        <v>3.14</v>
      </c>
      <c r="L69" s="9" t="s">
        <v>87</v>
      </c>
      <c r="M69" s="9" t="s">
        <v>89</v>
      </c>
      <c r="N69" s="9" t="s">
        <v>90</v>
      </c>
      <c r="O69" s="9" t="s">
        <v>60</v>
      </c>
      <c r="P69" s="9" t="s">
        <v>128</v>
      </c>
      <c r="Q69" s="9" t="s">
        <v>64</v>
      </c>
      <c r="R69" s="9"/>
      <c r="S69" s="9"/>
      <c r="T69" s="9"/>
      <c r="U69" s="9"/>
    </row>
    <row r="70">
      <c r="A70" s="9">
        <v>421218.0</v>
      </c>
      <c r="B70" s="9" t="s">
        <v>138</v>
      </c>
      <c r="C70" s="9" t="s">
        <v>31</v>
      </c>
      <c r="D70" s="9" t="s">
        <v>179</v>
      </c>
      <c r="E70" s="9" t="s">
        <v>180</v>
      </c>
      <c r="F70" s="9"/>
      <c r="G70" s="13" t="s">
        <v>487</v>
      </c>
      <c r="H70" s="16" t="s">
        <v>490</v>
      </c>
      <c r="I70" s="9">
        <v>21.0</v>
      </c>
      <c r="J70" s="9" t="s">
        <v>460</v>
      </c>
      <c r="K70" s="8">
        <f t="shared" si="1"/>
        <v>3.44</v>
      </c>
      <c r="L70" s="9" t="s">
        <v>87</v>
      </c>
      <c r="M70" s="9" t="s">
        <v>107</v>
      </c>
      <c r="N70" s="9" t="s">
        <v>59</v>
      </c>
      <c r="O70" s="9" t="s">
        <v>90</v>
      </c>
      <c r="P70" s="9" t="s">
        <v>146</v>
      </c>
      <c r="Q70" s="9" t="s">
        <v>64</v>
      </c>
      <c r="R70" s="9"/>
      <c r="S70" s="9"/>
      <c r="T70" s="9"/>
      <c r="U70" s="9"/>
    </row>
    <row r="71">
      <c r="A71" s="9">
        <v>421219.0</v>
      </c>
      <c r="B71" s="9" t="s">
        <v>189</v>
      </c>
      <c r="C71" s="9" t="s">
        <v>31</v>
      </c>
      <c r="D71" s="9" t="s">
        <v>179</v>
      </c>
      <c r="E71" s="9" t="s">
        <v>180</v>
      </c>
      <c r="F71" s="9"/>
      <c r="G71" s="13" t="s">
        <v>491</v>
      </c>
      <c r="H71" s="16" t="s">
        <v>493</v>
      </c>
      <c r="I71" s="9">
        <v>21.0</v>
      </c>
      <c r="J71" s="9" t="s">
        <v>194</v>
      </c>
      <c r="K71" s="8">
        <f t="shared" si="1"/>
        <v>4.83</v>
      </c>
      <c r="L71" s="9" t="s">
        <v>163</v>
      </c>
      <c r="M71" s="9" t="s">
        <v>128</v>
      </c>
      <c r="N71" s="9" t="s">
        <v>89</v>
      </c>
      <c r="O71" s="9" t="s">
        <v>59</v>
      </c>
      <c r="P71" s="9" t="s">
        <v>90</v>
      </c>
      <c r="Q71" s="9" t="s">
        <v>64</v>
      </c>
      <c r="R71" s="9"/>
      <c r="S71" s="9"/>
      <c r="T71" s="9"/>
      <c r="U71" s="9"/>
    </row>
    <row r="72">
      <c r="A72" s="9">
        <f t="shared" ref="A72:A81" si="5">IFERROR(__xludf.DUMMYFUNCTION("query(SPLIT(B72, "" ""), ""SELECT Col1"")"),521210.0)</f>
        <v>521210</v>
      </c>
      <c r="B72" s="9" t="s">
        <v>137</v>
      </c>
      <c r="C72" s="9" t="s">
        <v>31</v>
      </c>
      <c r="D72" s="9" t="s">
        <v>179</v>
      </c>
      <c r="E72" s="9" t="s">
        <v>180</v>
      </c>
      <c r="F72" s="9"/>
      <c r="G72" s="13" t="s">
        <v>456</v>
      </c>
      <c r="H72" s="16" t="s">
        <v>459</v>
      </c>
      <c r="I72" s="9">
        <v>21.0</v>
      </c>
      <c r="J72" s="9" t="s">
        <v>460</v>
      </c>
      <c r="K72" s="8">
        <f t="shared" si="1"/>
        <v>4.27</v>
      </c>
      <c r="L72" s="9" t="s">
        <v>145</v>
      </c>
      <c r="M72" s="9" t="s">
        <v>128</v>
      </c>
      <c r="N72" s="9" t="s">
        <v>89</v>
      </c>
      <c r="O72" s="9" t="s">
        <v>59</v>
      </c>
      <c r="P72" s="9" t="s">
        <v>90</v>
      </c>
      <c r="Q72" s="9" t="s">
        <v>116</v>
      </c>
      <c r="R72" s="9"/>
      <c r="S72" s="9"/>
      <c r="T72" s="9"/>
      <c r="U72" s="9"/>
    </row>
    <row r="73">
      <c r="A73" s="9">
        <f t="shared" si="5"/>
        <v>521211</v>
      </c>
      <c r="B73" s="9" t="s">
        <v>126</v>
      </c>
      <c r="C73" s="9" t="s">
        <v>31</v>
      </c>
      <c r="D73" s="9" t="s">
        <v>179</v>
      </c>
      <c r="E73" s="9" t="s">
        <v>180</v>
      </c>
      <c r="F73" s="9"/>
      <c r="G73" s="13" t="s">
        <v>461</v>
      </c>
      <c r="H73" s="16" t="s">
        <v>459</v>
      </c>
      <c r="I73" s="9">
        <v>21.0</v>
      </c>
      <c r="J73" s="9" t="s">
        <v>194</v>
      </c>
      <c r="K73" s="8">
        <f t="shared" si="1"/>
        <v>4.61</v>
      </c>
      <c r="L73" s="9" t="s">
        <v>186</v>
      </c>
      <c r="M73" s="9" t="s">
        <v>146</v>
      </c>
      <c r="N73" s="9" t="s">
        <v>107</v>
      </c>
      <c r="O73" s="9" t="s">
        <v>89</v>
      </c>
      <c r="P73" s="9" t="s">
        <v>128</v>
      </c>
      <c r="Q73" s="9" t="s">
        <v>116</v>
      </c>
      <c r="R73" s="9"/>
      <c r="S73" s="9"/>
      <c r="T73" s="9"/>
      <c r="U73" s="9"/>
    </row>
    <row r="74">
      <c r="A74" s="9">
        <f t="shared" si="5"/>
        <v>521212</v>
      </c>
      <c r="B74" s="9" t="s">
        <v>190</v>
      </c>
      <c r="C74" s="9" t="s">
        <v>31</v>
      </c>
      <c r="D74" s="9" t="s">
        <v>179</v>
      </c>
      <c r="E74" s="9" t="s">
        <v>180</v>
      </c>
      <c r="F74" s="9"/>
      <c r="G74" s="13" t="s">
        <v>463</v>
      </c>
      <c r="H74" s="16" t="s">
        <v>467</v>
      </c>
      <c r="I74" s="9">
        <v>21.0</v>
      </c>
      <c r="J74" s="9" t="s">
        <v>460</v>
      </c>
      <c r="K74" s="8">
        <f t="shared" si="1"/>
        <v>4.76</v>
      </c>
      <c r="L74" s="9" t="s">
        <v>186</v>
      </c>
      <c r="M74" s="9" t="s">
        <v>62</v>
      </c>
      <c r="N74" s="9" t="s">
        <v>128</v>
      </c>
      <c r="O74" s="9" t="s">
        <v>107</v>
      </c>
      <c r="P74" s="9" t="s">
        <v>146</v>
      </c>
      <c r="Q74" s="9" t="s">
        <v>116</v>
      </c>
      <c r="R74" s="9"/>
      <c r="S74" s="9"/>
      <c r="T74" s="9"/>
      <c r="U74" s="9"/>
    </row>
    <row r="75">
      <c r="A75" s="9">
        <f t="shared" si="5"/>
        <v>521213</v>
      </c>
      <c r="B75" s="9" t="s">
        <v>244</v>
      </c>
      <c r="C75" s="9" t="s">
        <v>31</v>
      </c>
      <c r="D75" s="9" t="s">
        <v>179</v>
      </c>
      <c r="E75" s="9" t="s">
        <v>180</v>
      </c>
      <c r="F75" s="9"/>
      <c r="G75" s="13" t="s">
        <v>468</v>
      </c>
      <c r="H75" s="16" t="s">
        <v>470</v>
      </c>
      <c r="I75" s="9">
        <v>21.0</v>
      </c>
      <c r="J75" s="9" t="s">
        <v>194</v>
      </c>
      <c r="K75" s="8">
        <f t="shared" si="1"/>
        <v>3.34</v>
      </c>
      <c r="L75" s="9" t="s">
        <v>204</v>
      </c>
      <c r="M75" s="9" t="s">
        <v>61</v>
      </c>
      <c r="N75" s="9" t="s">
        <v>146</v>
      </c>
      <c r="O75" s="9" t="s">
        <v>128</v>
      </c>
      <c r="P75" s="9" t="s">
        <v>90</v>
      </c>
      <c r="Q75" s="9" t="s">
        <v>116</v>
      </c>
      <c r="R75" s="9"/>
      <c r="S75" s="9"/>
      <c r="T75" s="9"/>
      <c r="U75" s="9"/>
    </row>
    <row r="76">
      <c r="A76" s="9">
        <f t="shared" si="5"/>
        <v>521215</v>
      </c>
      <c r="B76" s="9" t="s">
        <v>84</v>
      </c>
      <c r="C76" s="9" t="s">
        <v>31</v>
      </c>
      <c r="D76" s="9" t="s">
        <v>179</v>
      </c>
      <c r="E76" s="9" t="s">
        <v>180</v>
      </c>
      <c r="F76" s="9"/>
      <c r="G76" s="13" t="s">
        <v>476</v>
      </c>
      <c r="H76" s="16" t="s">
        <v>480</v>
      </c>
      <c r="I76" s="9">
        <v>21.0</v>
      </c>
      <c r="J76" s="9" t="s">
        <v>194</v>
      </c>
      <c r="K76" s="8">
        <f t="shared" si="1"/>
        <v>4.36</v>
      </c>
      <c r="L76" s="9" t="s">
        <v>127</v>
      </c>
      <c r="M76" s="9" t="s">
        <v>90</v>
      </c>
      <c r="N76" s="9" t="s">
        <v>61</v>
      </c>
      <c r="O76" s="9" t="s">
        <v>62</v>
      </c>
      <c r="P76" s="9" t="s">
        <v>146</v>
      </c>
      <c r="Q76" s="9" t="s">
        <v>116</v>
      </c>
      <c r="R76" s="9"/>
      <c r="S76" s="9"/>
      <c r="T76" s="9"/>
      <c r="U76" s="9"/>
    </row>
    <row r="77">
      <c r="A77" s="9">
        <f t="shared" si="5"/>
        <v>521216</v>
      </c>
      <c r="B77" s="9" t="s">
        <v>101</v>
      </c>
      <c r="C77" s="9" t="s">
        <v>31</v>
      </c>
      <c r="D77" s="9" t="s">
        <v>179</v>
      </c>
      <c r="E77" s="9" t="s">
        <v>180</v>
      </c>
      <c r="F77" s="9"/>
      <c r="G77" s="13" t="s">
        <v>481</v>
      </c>
      <c r="H77" s="16" t="s">
        <v>482</v>
      </c>
      <c r="I77" s="9">
        <v>21.0</v>
      </c>
      <c r="J77" s="9" t="s">
        <v>460</v>
      </c>
      <c r="K77" s="8">
        <f t="shared" si="1"/>
        <v>3.15</v>
      </c>
      <c r="L77" s="9" t="s">
        <v>87</v>
      </c>
      <c r="M77" s="9" t="s">
        <v>59</v>
      </c>
      <c r="N77" s="9" t="s">
        <v>60</v>
      </c>
      <c r="O77" s="9" t="s">
        <v>61</v>
      </c>
      <c r="P77" s="9" t="s">
        <v>90</v>
      </c>
      <c r="Q77" s="9" t="s">
        <v>116</v>
      </c>
      <c r="R77" s="9"/>
      <c r="S77" s="9"/>
      <c r="T77" s="9"/>
      <c r="U77" s="9"/>
    </row>
    <row r="78">
      <c r="A78" s="9">
        <f t="shared" si="5"/>
        <v>521217</v>
      </c>
      <c r="B78" s="9" t="s">
        <v>281</v>
      </c>
      <c r="C78" s="9" t="s">
        <v>31</v>
      </c>
      <c r="D78" s="9" t="s">
        <v>179</v>
      </c>
      <c r="E78" s="9" t="s">
        <v>180</v>
      </c>
      <c r="F78" s="9"/>
      <c r="G78" s="13" t="s">
        <v>483</v>
      </c>
      <c r="H78" s="16" t="s">
        <v>485</v>
      </c>
      <c r="I78" s="9">
        <v>21.0</v>
      </c>
      <c r="J78" s="9" t="s">
        <v>194</v>
      </c>
      <c r="K78" s="8">
        <f t="shared" si="1"/>
        <v>3.08</v>
      </c>
      <c r="L78" s="9" t="s">
        <v>127</v>
      </c>
      <c r="M78" s="9" t="s">
        <v>89</v>
      </c>
      <c r="N78" s="9" t="s">
        <v>90</v>
      </c>
      <c r="O78" s="9" t="s">
        <v>60</v>
      </c>
      <c r="P78" s="9" t="s">
        <v>128</v>
      </c>
      <c r="Q78" s="9" t="s">
        <v>116</v>
      </c>
      <c r="R78" s="9"/>
      <c r="S78" s="9"/>
      <c r="T78" s="9"/>
      <c r="U78" s="9"/>
    </row>
    <row r="79">
      <c r="A79" s="9">
        <f t="shared" si="5"/>
        <v>521218</v>
      </c>
      <c r="B79" s="9" t="s">
        <v>102</v>
      </c>
      <c r="C79" s="9" t="s">
        <v>31</v>
      </c>
      <c r="D79" s="9" t="s">
        <v>179</v>
      </c>
      <c r="E79" s="9" t="s">
        <v>180</v>
      </c>
      <c r="F79" s="9"/>
      <c r="G79" s="13" t="s">
        <v>487</v>
      </c>
      <c r="H79" s="16" t="s">
        <v>490</v>
      </c>
      <c r="I79" s="9">
        <v>21.0</v>
      </c>
      <c r="J79" s="9" t="s">
        <v>460</v>
      </c>
      <c r="K79" s="8">
        <f t="shared" si="1"/>
        <v>3.32</v>
      </c>
      <c r="L79" s="9" t="s">
        <v>127</v>
      </c>
      <c r="M79" s="9" t="s">
        <v>107</v>
      </c>
      <c r="N79" s="9" t="s">
        <v>59</v>
      </c>
      <c r="O79" s="9" t="s">
        <v>90</v>
      </c>
      <c r="P79" s="9" t="s">
        <v>146</v>
      </c>
      <c r="Q79" s="9" t="s">
        <v>116</v>
      </c>
      <c r="R79" s="9"/>
      <c r="S79" s="9"/>
      <c r="T79" s="9"/>
      <c r="U79" s="9"/>
    </row>
    <row r="80">
      <c r="A80" s="9">
        <f t="shared" si="5"/>
        <v>521219</v>
      </c>
      <c r="B80" s="9" t="s">
        <v>136</v>
      </c>
      <c r="C80" s="9" t="s">
        <v>31</v>
      </c>
      <c r="D80" s="9" t="s">
        <v>179</v>
      </c>
      <c r="E80" s="9" t="s">
        <v>180</v>
      </c>
      <c r="F80" s="9"/>
      <c r="G80" s="13" t="s">
        <v>491</v>
      </c>
      <c r="H80" s="16" t="s">
        <v>493</v>
      </c>
      <c r="I80" s="9">
        <v>21.0</v>
      </c>
      <c r="J80" s="9" t="s">
        <v>194</v>
      </c>
      <c r="K80" s="8">
        <f t="shared" si="1"/>
        <v>3.92</v>
      </c>
      <c r="L80" s="9" t="s">
        <v>204</v>
      </c>
      <c r="M80" s="9" t="s">
        <v>128</v>
      </c>
      <c r="N80" s="9" t="s">
        <v>89</v>
      </c>
      <c r="O80" s="9" t="s">
        <v>59</v>
      </c>
      <c r="P80" s="9" t="s">
        <v>90</v>
      </c>
      <c r="Q80" s="9" t="s">
        <v>116</v>
      </c>
      <c r="R80" s="9"/>
      <c r="S80" s="9"/>
      <c r="T80" s="9"/>
      <c r="U80" s="9"/>
    </row>
    <row r="81">
      <c r="A81" s="9">
        <f t="shared" si="5"/>
        <v>5212114</v>
      </c>
      <c r="B81" s="9" t="s">
        <v>512</v>
      </c>
      <c r="C81" s="9" t="s">
        <v>31</v>
      </c>
      <c r="D81" s="9" t="s">
        <v>179</v>
      </c>
      <c r="E81" s="9" t="s">
        <v>180</v>
      </c>
      <c r="F81" s="9"/>
      <c r="G81" s="13" t="s">
        <v>473</v>
      </c>
      <c r="H81" s="16" t="s">
        <v>475</v>
      </c>
      <c r="I81" s="9">
        <v>21.0</v>
      </c>
      <c r="J81" s="9" t="s">
        <v>460</v>
      </c>
      <c r="K81" s="8">
        <f t="shared" si="1"/>
        <v>3</v>
      </c>
      <c r="L81" s="9" t="s">
        <v>145</v>
      </c>
      <c r="M81" s="9" t="s">
        <v>60</v>
      </c>
      <c r="N81" s="9" t="s">
        <v>62</v>
      </c>
      <c r="O81" s="9" t="s">
        <v>146</v>
      </c>
      <c r="P81" s="9" t="s">
        <v>128</v>
      </c>
      <c r="Q81" s="9" t="s">
        <v>116</v>
      </c>
      <c r="R81" s="9"/>
      <c r="S81" s="9"/>
      <c r="T81" s="9"/>
      <c r="U81" s="9"/>
    </row>
    <row r="82">
      <c r="A82" s="9">
        <v>430110.0</v>
      </c>
      <c r="B82" s="9" t="s">
        <v>206</v>
      </c>
      <c r="C82" s="9" t="s">
        <v>124</v>
      </c>
      <c r="D82" s="9" t="s">
        <v>32</v>
      </c>
      <c r="E82" s="9" t="s">
        <v>33</v>
      </c>
      <c r="F82" s="9"/>
      <c r="G82" s="13" t="s">
        <v>516</v>
      </c>
      <c r="H82" s="16" t="s">
        <v>518</v>
      </c>
      <c r="I82" s="9">
        <v>30.0</v>
      </c>
      <c r="J82" s="9" t="s">
        <v>460</v>
      </c>
      <c r="K82" s="8">
        <f t="shared" si="1"/>
        <v>4.24</v>
      </c>
      <c r="L82" s="9" t="s">
        <v>145</v>
      </c>
      <c r="M82" s="9" t="s">
        <v>128</v>
      </c>
      <c r="N82" s="9" t="s">
        <v>89</v>
      </c>
      <c r="O82" s="9" t="s">
        <v>59</v>
      </c>
      <c r="P82" s="9" t="s">
        <v>90</v>
      </c>
      <c r="Q82" s="9" t="s">
        <v>64</v>
      </c>
      <c r="R82" s="9"/>
      <c r="S82" s="9"/>
      <c r="T82" s="9"/>
      <c r="U82" s="9"/>
    </row>
    <row r="83">
      <c r="A83" s="9">
        <v>430111.0</v>
      </c>
      <c r="B83" s="9" t="s">
        <v>169</v>
      </c>
      <c r="C83" s="9" t="s">
        <v>124</v>
      </c>
      <c r="D83" s="9" t="s">
        <v>32</v>
      </c>
      <c r="E83" s="9" t="s">
        <v>33</v>
      </c>
      <c r="F83" s="9"/>
      <c r="G83" s="13" t="s">
        <v>519</v>
      </c>
      <c r="H83" s="16" t="s">
        <v>520</v>
      </c>
      <c r="I83" s="9">
        <v>30.0</v>
      </c>
      <c r="J83" s="9" t="s">
        <v>85</v>
      </c>
      <c r="K83" s="8">
        <f t="shared" si="1"/>
        <v>4.77</v>
      </c>
      <c r="L83" s="9" t="s">
        <v>87</v>
      </c>
      <c r="M83" s="9" t="s">
        <v>59</v>
      </c>
      <c r="N83" s="9" t="s">
        <v>60</v>
      </c>
      <c r="O83" s="9" t="s">
        <v>61</v>
      </c>
      <c r="P83" s="9" t="s">
        <v>62</v>
      </c>
      <c r="Q83" s="9" t="s">
        <v>64</v>
      </c>
      <c r="R83" s="9"/>
      <c r="S83" s="9"/>
      <c r="T83" s="9"/>
      <c r="U83" s="9"/>
    </row>
    <row r="84">
      <c r="A84" s="9">
        <v>430112.0</v>
      </c>
      <c r="B84" s="9" t="s">
        <v>142</v>
      </c>
      <c r="C84" s="9" t="s">
        <v>124</v>
      </c>
      <c r="D84" s="9" t="s">
        <v>32</v>
      </c>
      <c r="E84" s="9" t="s">
        <v>33</v>
      </c>
      <c r="F84" s="9"/>
      <c r="G84" s="13" t="s">
        <v>522</v>
      </c>
      <c r="H84" s="16" t="s">
        <v>526</v>
      </c>
      <c r="I84" s="9">
        <v>30.0</v>
      </c>
      <c r="J84" s="9" t="s">
        <v>288</v>
      </c>
      <c r="K84" s="8">
        <f t="shared" si="1"/>
        <v>4.83</v>
      </c>
      <c r="L84" s="9" t="s">
        <v>186</v>
      </c>
      <c r="M84" s="9" t="s">
        <v>59</v>
      </c>
      <c r="N84" s="9" t="s">
        <v>60</v>
      </c>
      <c r="O84" s="9" t="s">
        <v>61</v>
      </c>
      <c r="P84" s="9" t="s">
        <v>62</v>
      </c>
      <c r="Q84" s="9" t="s">
        <v>64</v>
      </c>
      <c r="R84" s="9"/>
      <c r="S84" s="9"/>
      <c r="T84" s="9"/>
      <c r="U84" s="9"/>
    </row>
    <row r="85">
      <c r="A85" s="9">
        <v>430113.0</v>
      </c>
      <c r="B85" s="9" t="s">
        <v>225</v>
      </c>
      <c r="C85" s="9" t="s">
        <v>124</v>
      </c>
      <c r="D85" s="9" t="s">
        <v>32</v>
      </c>
      <c r="E85" s="9" t="s">
        <v>33</v>
      </c>
      <c r="F85" s="9"/>
      <c r="G85" s="13" t="s">
        <v>527</v>
      </c>
      <c r="H85" s="16" t="s">
        <v>529</v>
      </c>
      <c r="I85" s="9">
        <v>30.0</v>
      </c>
      <c r="J85" s="9" t="s">
        <v>194</v>
      </c>
      <c r="K85" s="8">
        <f t="shared" si="1"/>
        <v>4.03</v>
      </c>
      <c r="L85" s="9" t="s">
        <v>127</v>
      </c>
      <c r="M85" s="9" t="s">
        <v>90</v>
      </c>
      <c r="N85" s="9" t="s">
        <v>61</v>
      </c>
      <c r="O85" s="9" t="s">
        <v>62</v>
      </c>
      <c r="P85" s="9" t="s">
        <v>146</v>
      </c>
      <c r="Q85" s="9" t="s">
        <v>64</v>
      </c>
      <c r="R85" s="9"/>
      <c r="S85" s="9"/>
      <c r="T85" s="9"/>
      <c r="U85" s="9"/>
    </row>
    <row r="86">
      <c r="A86" s="9">
        <v>430114.0</v>
      </c>
      <c r="B86" s="9" t="s">
        <v>270</v>
      </c>
      <c r="C86" s="9" t="s">
        <v>124</v>
      </c>
      <c r="D86" s="9" t="s">
        <v>32</v>
      </c>
      <c r="E86" s="9" t="s">
        <v>33</v>
      </c>
      <c r="F86" s="9"/>
      <c r="G86" s="13" t="s">
        <v>530</v>
      </c>
      <c r="H86" s="16" t="s">
        <v>533</v>
      </c>
      <c r="I86" s="9">
        <v>30.0</v>
      </c>
      <c r="J86" s="9" t="s">
        <v>288</v>
      </c>
      <c r="K86" s="8">
        <f t="shared" si="1"/>
        <v>4.95</v>
      </c>
      <c r="L86" s="9" t="s">
        <v>186</v>
      </c>
      <c r="M86" s="9" t="s">
        <v>62</v>
      </c>
      <c r="N86" s="9" t="s">
        <v>128</v>
      </c>
      <c r="O86" s="9" t="s">
        <v>107</v>
      </c>
      <c r="P86" s="9" t="s">
        <v>89</v>
      </c>
      <c r="Q86" s="9" t="s">
        <v>64</v>
      </c>
      <c r="R86" s="9"/>
      <c r="S86" s="9"/>
      <c r="T86" s="9"/>
      <c r="U86" s="9"/>
    </row>
    <row r="87">
      <c r="A87" s="9">
        <v>430115.0</v>
      </c>
      <c r="B87" s="9" t="s">
        <v>65</v>
      </c>
      <c r="C87" s="9" t="s">
        <v>124</v>
      </c>
      <c r="D87" s="9" t="s">
        <v>32</v>
      </c>
      <c r="E87" s="9" t="s">
        <v>33</v>
      </c>
      <c r="F87" s="9"/>
      <c r="G87" s="13" t="s">
        <v>534</v>
      </c>
      <c r="H87" s="16" t="s">
        <v>536</v>
      </c>
      <c r="I87" s="9">
        <v>30.0</v>
      </c>
      <c r="J87" s="9" t="s">
        <v>85</v>
      </c>
      <c r="K87" s="8">
        <f t="shared" si="1"/>
        <v>3.49</v>
      </c>
      <c r="L87" s="9" t="s">
        <v>204</v>
      </c>
      <c r="M87" s="9" t="s">
        <v>60</v>
      </c>
      <c r="N87" s="9" t="s">
        <v>62</v>
      </c>
      <c r="O87" s="9" t="s">
        <v>146</v>
      </c>
      <c r="P87" s="9" t="s">
        <v>61</v>
      </c>
      <c r="Q87" s="9" t="s">
        <v>64</v>
      </c>
      <c r="R87" s="9"/>
      <c r="S87" s="9"/>
      <c r="T87" s="9"/>
      <c r="U87" s="9"/>
    </row>
    <row r="88">
      <c r="A88" s="9">
        <v>430116.0</v>
      </c>
      <c r="B88" s="9" t="s">
        <v>300</v>
      </c>
      <c r="C88" s="9" t="s">
        <v>124</v>
      </c>
      <c r="D88" s="9" t="s">
        <v>32</v>
      </c>
      <c r="E88" s="9" t="s">
        <v>33</v>
      </c>
      <c r="F88" s="9"/>
      <c r="G88" s="13" t="s">
        <v>537</v>
      </c>
      <c r="H88" s="28" t="s">
        <v>541</v>
      </c>
      <c r="I88" s="9">
        <v>30.0</v>
      </c>
      <c r="J88" s="9" t="s">
        <v>51</v>
      </c>
      <c r="K88" s="8">
        <f t="shared" si="1"/>
        <v>3.87</v>
      </c>
      <c r="L88" s="9" t="s">
        <v>87</v>
      </c>
      <c r="M88" s="9" t="s">
        <v>90</v>
      </c>
      <c r="N88" s="9" t="s">
        <v>61</v>
      </c>
      <c r="O88" s="9" t="s">
        <v>62</v>
      </c>
      <c r="P88" s="9" t="s">
        <v>89</v>
      </c>
      <c r="Q88" s="9" t="s">
        <v>64</v>
      </c>
      <c r="R88" s="9"/>
      <c r="S88" s="9"/>
      <c r="T88" s="9"/>
      <c r="U88" s="9"/>
    </row>
    <row r="89">
      <c r="A89" s="9">
        <v>430117.0</v>
      </c>
      <c r="B89" s="9" t="s">
        <v>42</v>
      </c>
      <c r="C89" s="9" t="s">
        <v>124</v>
      </c>
      <c r="D89" s="9" t="s">
        <v>32</v>
      </c>
      <c r="E89" s="9" t="s">
        <v>33</v>
      </c>
      <c r="F89" s="9"/>
      <c r="G89" s="13" t="s">
        <v>544</v>
      </c>
      <c r="H89" s="16" t="s">
        <v>547</v>
      </c>
      <c r="I89" s="9">
        <v>30.0</v>
      </c>
      <c r="J89" s="9" t="s">
        <v>51</v>
      </c>
      <c r="K89" s="8">
        <f t="shared" si="1"/>
        <v>3.54</v>
      </c>
      <c r="L89" s="9" t="s">
        <v>163</v>
      </c>
      <c r="M89" s="9" t="s">
        <v>59</v>
      </c>
      <c r="N89" s="9" t="s">
        <v>60</v>
      </c>
      <c r="O89" s="9" t="s">
        <v>61</v>
      </c>
      <c r="P89" s="9" t="s">
        <v>62</v>
      </c>
      <c r="Q89" s="9" t="s">
        <v>64</v>
      </c>
      <c r="R89" s="9"/>
      <c r="S89" s="9"/>
      <c r="T89" s="9"/>
      <c r="U89" s="9"/>
    </row>
    <row r="90">
      <c r="A90" s="9">
        <v>430118.0</v>
      </c>
      <c r="B90" s="9" t="s">
        <v>278</v>
      </c>
      <c r="C90" s="9" t="s">
        <v>124</v>
      </c>
      <c r="D90" s="9" t="s">
        <v>32</v>
      </c>
      <c r="E90" s="9" t="s">
        <v>33</v>
      </c>
      <c r="F90" s="9"/>
      <c r="G90" s="13" t="s">
        <v>548</v>
      </c>
      <c r="H90" s="16" t="s">
        <v>553</v>
      </c>
      <c r="I90" s="9">
        <v>30.0</v>
      </c>
      <c r="J90" s="9" t="s">
        <v>288</v>
      </c>
      <c r="K90" s="8">
        <f t="shared" si="1"/>
        <v>4.08</v>
      </c>
      <c r="L90" s="9" t="s">
        <v>127</v>
      </c>
      <c r="M90" s="9" t="s">
        <v>146</v>
      </c>
      <c r="N90" s="9" t="s">
        <v>107</v>
      </c>
      <c r="O90" s="9" t="s">
        <v>89</v>
      </c>
      <c r="P90" s="9" t="s">
        <v>61</v>
      </c>
      <c r="Q90" s="9" t="s">
        <v>64</v>
      </c>
      <c r="R90" s="9"/>
      <c r="S90" s="9"/>
      <c r="T90" s="9"/>
      <c r="U90" s="9"/>
    </row>
    <row r="91">
      <c r="A91" s="9">
        <v>430119.0</v>
      </c>
      <c r="B91" s="9" t="s">
        <v>106</v>
      </c>
      <c r="C91" s="9" t="s">
        <v>124</v>
      </c>
      <c r="D91" s="9" t="s">
        <v>32</v>
      </c>
      <c r="E91" s="9" t="s">
        <v>33</v>
      </c>
      <c r="F91" s="9"/>
      <c r="G91" s="13" t="s">
        <v>554</v>
      </c>
      <c r="H91" s="16" t="s">
        <v>555</v>
      </c>
      <c r="I91" s="9">
        <v>30.0</v>
      </c>
      <c r="J91" s="9" t="s">
        <v>223</v>
      </c>
      <c r="K91" s="8">
        <f t="shared" si="1"/>
        <v>4.6</v>
      </c>
      <c r="L91" s="9" t="s">
        <v>163</v>
      </c>
      <c r="M91" s="9" t="s">
        <v>62</v>
      </c>
      <c r="N91" s="9" t="s">
        <v>128</v>
      </c>
      <c r="O91" s="9" t="s">
        <v>107</v>
      </c>
      <c r="P91" s="9" t="s">
        <v>146</v>
      </c>
      <c r="Q91" s="9" t="s">
        <v>64</v>
      </c>
      <c r="R91" s="9"/>
      <c r="S91" s="9"/>
      <c r="T91" s="9"/>
      <c r="U91" s="9"/>
    </row>
    <row r="92">
      <c r="A92" s="9">
        <v>430120.0</v>
      </c>
      <c r="B92" s="9" t="s">
        <v>150</v>
      </c>
      <c r="C92" s="9" t="s">
        <v>124</v>
      </c>
      <c r="D92" s="9" t="s">
        <v>32</v>
      </c>
      <c r="E92" s="9" t="s">
        <v>33</v>
      </c>
      <c r="F92" s="9"/>
      <c r="G92" s="13" t="s">
        <v>558</v>
      </c>
      <c r="H92" s="16" t="s">
        <v>559</v>
      </c>
      <c r="I92" s="9">
        <v>30.0</v>
      </c>
      <c r="J92" s="9" t="s">
        <v>288</v>
      </c>
      <c r="K92" s="8">
        <f t="shared" si="1"/>
        <v>3.33</v>
      </c>
      <c r="L92" s="9" t="s">
        <v>127</v>
      </c>
      <c r="M92" s="9" t="s">
        <v>146</v>
      </c>
      <c r="N92" s="9" t="s">
        <v>107</v>
      </c>
      <c r="O92" s="9" t="s">
        <v>89</v>
      </c>
      <c r="P92" s="9" t="s">
        <v>61</v>
      </c>
      <c r="Q92" s="9" t="s">
        <v>64</v>
      </c>
      <c r="R92" s="9"/>
      <c r="S92" s="9"/>
      <c r="T92" s="9"/>
      <c r="U92" s="9"/>
    </row>
    <row r="93">
      <c r="A93" s="9">
        <v>530110.0</v>
      </c>
      <c r="B93" s="9" t="s">
        <v>274</v>
      </c>
      <c r="C93" s="9" t="s">
        <v>124</v>
      </c>
      <c r="D93" s="9" t="s">
        <v>32</v>
      </c>
      <c r="E93" s="9" t="s">
        <v>33</v>
      </c>
      <c r="F93" s="9"/>
      <c r="G93" s="13" t="s">
        <v>516</v>
      </c>
      <c r="H93" s="16" t="s">
        <v>518</v>
      </c>
      <c r="I93" s="9">
        <v>30.0</v>
      </c>
      <c r="J93" s="9" t="s">
        <v>85</v>
      </c>
      <c r="K93" s="8">
        <f t="shared" si="1"/>
        <v>4.92</v>
      </c>
      <c r="L93" s="9" t="s">
        <v>204</v>
      </c>
      <c r="M93" s="9" t="s">
        <v>60</v>
      </c>
      <c r="N93" s="9" t="s">
        <v>62</v>
      </c>
      <c r="O93" s="9" t="s">
        <v>146</v>
      </c>
      <c r="P93" s="9" t="s">
        <v>61</v>
      </c>
      <c r="Q93" s="9" t="s">
        <v>116</v>
      </c>
      <c r="R93" s="9"/>
      <c r="S93" s="9"/>
      <c r="T93" s="9"/>
      <c r="U93" s="9"/>
    </row>
    <row r="94">
      <c r="A94" s="9">
        <v>530111.0</v>
      </c>
      <c r="B94" s="9" t="s">
        <v>273</v>
      </c>
      <c r="C94" s="9" t="s">
        <v>124</v>
      </c>
      <c r="D94" s="9" t="s">
        <v>32</v>
      </c>
      <c r="E94" s="9" t="s">
        <v>33</v>
      </c>
      <c r="F94" s="9"/>
      <c r="G94" s="13" t="s">
        <v>519</v>
      </c>
      <c r="H94" s="16" t="s">
        <v>520</v>
      </c>
      <c r="I94" s="9">
        <v>30.0</v>
      </c>
      <c r="J94" s="9" t="s">
        <v>152</v>
      </c>
      <c r="K94" s="8">
        <f t="shared" si="1"/>
        <v>4.78</v>
      </c>
      <c r="L94" s="9" t="s">
        <v>87</v>
      </c>
      <c r="M94" s="9" t="s">
        <v>62</v>
      </c>
      <c r="N94" s="9" t="s">
        <v>128</v>
      </c>
      <c r="O94" s="9" t="s">
        <v>107</v>
      </c>
      <c r="P94" s="9" t="s">
        <v>89</v>
      </c>
      <c r="Q94" s="9" t="s">
        <v>116</v>
      </c>
      <c r="R94" s="9"/>
      <c r="S94" s="9"/>
      <c r="T94" s="9"/>
      <c r="U94" s="9"/>
    </row>
    <row r="95">
      <c r="A95" s="9">
        <v>530112.0</v>
      </c>
      <c r="B95" s="9" t="s">
        <v>293</v>
      </c>
      <c r="C95" s="9" t="s">
        <v>124</v>
      </c>
      <c r="D95" s="9" t="s">
        <v>32</v>
      </c>
      <c r="E95" s="9" t="s">
        <v>33</v>
      </c>
      <c r="F95" s="9"/>
      <c r="G95" s="13" t="s">
        <v>522</v>
      </c>
      <c r="H95" s="16" t="s">
        <v>526</v>
      </c>
      <c r="I95" s="9">
        <v>30.0</v>
      </c>
      <c r="J95" s="9" t="s">
        <v>460</v>
      </c>
      <c r="K95" s="8">
        <f t="shared" si="1"/>
        <v>3.01</v>
      </c>
      <c r="L95" s="9" t="s">
        <v>145</v>
      </c>
      <c r="M95" s="9" t="s">
        <v>128</v>
      </c>
      <c r="N95" s="9" t="s">
        <v>89</v>
      </c>
      <c r="O95" s="9" t="s">
        <v>59</v>
      </c>
      <c r="P95" s="9" t="s">
        <v>90</v>
      </c>
      <c r="Q95" s="9" t="s">
        <v>116</v>
      </c>
      <c r="R95" s="9"/>
      <c r="S95" s="9"/>
      <c r="T95" s="9"/>
      <c r="U95" s="9"/>
    </row>
    <row r="96">
      <c r="A96" s="9">
        <v>530113.0</v>
      </c>
      <c r="B96" s="9" t="s">
        <v>156</v>
      </c>
      <c r="C96" s="9" t="s">
        <v>124</v>
      </c>
      <c r="D96" s="9" t="s">
        <v>32</v>
      </c>
      <c r="E96" s="9" t="s">
        <v>33</v>
      </c>
      <c r="F96" s="9"/>
      <c r="G96" s="13" t="s">
        <v>527</v>
      </c>
      <c r="H96" s="16" t="s">
        <v>529</v>
      </c>
      <c r="I96" s="9">
        <v>30.0</v>
      </c>
      <c r="J96" s="9" t="s">
        <v>223</v>
      </c>
      <c r="K96" s="8">
        <f t="shared" si="1"/>
        <v>4.38</v>
      </c>
      <c r="L96" s="9" t="s">
        <v>204</v>
      </c>
      <c r="M96" s="9" t="s">
        <v>90</v>
      </c>
      <c r="N96" s="9" t="s">
        <v>61</v>
      </c>
      <c r="O96" s="9" t="s">
        <v>62</v>
      </c>
      <c r="P96" s="9" t="s">
        <v>146</v>
      </c>
      <c r="Q96" s="9" t="s">
        <v>116</v>
      </c>
      <c r="R96" s="9"/>
      <c r="S96" s="9"/>
      <c r="T96" s="9"/>
      <c r="U96" s="9"/>
    </row>
    <row r="97">
      <c r="A97" s="9">
        <v>530114.0</v>
      </c>
      <c r="B97" s="9" t="s">
        <v>233</v>
      </c>
      <c r="C97" s="9" t="s">
        <v>124</v>
      </c>
      <c r="D97" s="9" t="s">
        <v>32</v>
      </c>
      <c r="E97" s="9" t="s">
        <v>33</v>
      </c>
      <c r="F97" s="9"/>
      <c r="G97" s="13" t="s">
        <v>530</v>
      </c>
      <c r="H97" s="16" t="s">
        <v>533</v>
      </c>
      <c r="I97" s="9">
        <v>30.0</v>
      </c>
      <c r="J97" s="9" t="s">
        <v>85</v>
      </c>
      <c r="K97" s="8">
        <f t="shared" si="1"/>
        <v>3.67</v>
      </c>
      <c r="L97" s="9" t="s">
        <v>145</v>
      </c>
      <c r="M97" s="9" t="s">
        <v>128</v>
      </c>
      <c r="N97" s="9" t="s">
        <v>89</v>
      </c>
      <c r="O97" s="9" t="s">
        <v>59</v>
      </c>
      <c r="P97" s="9" t="s">
        <v>62</v>
      </c>
      <c r="Q97" s="9" t="s">
        <v>116</v>
      </c>
      <c r="R97" s="9"/>
      <c r="S97" s="9"/>
      <c r="T97" s="9"/>
      <c r="U97" s="9"/>
    </row>
    <row r="98">
      <c r="A98" s="9">
        <v>530115.0</v>
      </c>
      <c r="B98" s="9" t="s">
        <v>216</v>
      </c>
      <c r="C98" s="9" t="s">
        <v>124</v>
      </c>
      <c r="D98" s="9" t="s">
        <v>32</v>
      </c>
      <c r="E98" s="9" t="s">
        <v>33</v>
      </c>
      <c r="F98" s="9"/>
      <c r="G98" s="13" t="s">
        <v>534</v>
      </c>
      <c r="H98" s="16" t="s">
        <v>536</v>
      </c>
      <c r="I98" s="9">
        <v>30.0</v>
      </c>
      <c r="J98" s="9" t="s">
        <v>91</v>
      </c>
      <c r="K98" s="8">
        <f t="shared" si="1"/>
        <v>4</v>
      </c>
      <c r="L98" s="9" t="s">
        <v>58</v>
      </c>
      <c r="M98" s="9" t="s">
        <v>107</v>
      </c>
      <c r="N98" s="9" t="s">
        <v>59</v>
      </c>
      <c r="O98" s="9" t="s">
        <v>90</v>
      </c>
      <c r="P98" s="9" t="s">
        <v>146</v>
      </c>
      <c r="Q98" s="9" t="s">
        <v>116</v>
      </c>
      <c r="R98" s="9"/>
      <c r="S98" s="9"/>
      <c r="T98" s="9"/>
      <c r="U98" s="9"/>
    </row>
    <row r="99">
      <c r="A99" s="9">
        <v>530116.0</v>
      </c>
      <c r="B99" s="9" t="s">
        <v>269</v>
      </c>
      <c r="C99" s="9" t="s">
        <v>124</v>
      </c>
      <c r="D99" s="9" t="s">
        <v>32</v>
      </c>
      <c r="E99" s="9" t="s">
        <v>33</v>
      </c>
      <c r="F99" s="9"/>
      <c r="G99" s="13" t="s">
        <v>537</v>
      </c>
      <c r="H99" s="28" t="s">
        <v>541</v>
      </c>
      <c r="I99" s="9">
        <v>30.0</v>
      </c>
      <c r="J99" s="9" t="s">
        <v>91</v>
      </c>
      <c r="K99" s="8">
        <f t="shared" si="1"/>
        <v>3.04</v>
      </c>
      <c r="L99" s="9" t="s">
        <v>58</v>
      </c>
      <c r="M99" s="9" t="s">
        <v>59</v>
      </c>
      <c r="N99" s="9" t="s">
        <v>60</v>
      </c>
      <c r="O99" s="9" t="s">
        <v>61</v>
      </c>
      <c r="P99" s="9" t="s">
        <v>90</v>
      </c>
      <c r="Q99" s="9" t="s">
        <v>116</v>
      </c>
      <c r="R99" s="9"/>
      <c r="S99" s="9"/>
      <c r="T99" s="9"/>
      <c r="U99" s="9"/>
    </row>
    <row r="100">
      <c r="A100" s="9">
        <v>530117.0</v>
      </c>
      <c r="B100" s="9" t="s">
        <v>178</v>
      </c>
      <c r="C100" s="9" t="s">
        <v>124</v>
      </c>
      <c r="D100" s="9" t="s">
        <v>32</v>
      </c>
      <c r="E100" s="9" t="s">
        <v>33</v>
      </c>
      <c r="F100" s="9"/>
      <c r="G100" s="13" t="s">
        <v>544</v>
      </c>
      <c r="H100" s="16" t="s">
        <v>547</v>
      </c>
      <c r="I100" s="9">
        <v>30.0</v>
      </c>
      <c r="J100" s="9" t="s">
        <v>460</v>
      </c>
      <c r="K100" s="8">
        <f t="shared" si="1"/>
        <v>4.93</v>
      </c>
      <c r="L100" s="9" t="s">
        <v>186</v>
      </c>
      <c r="M100" s="9" t="s">
        <v>62</v>
      </c>
      <c r="N100" s="9" t="s">
        <v>128</v>
      </c>
      <c r="O100" s="9" t="s">
        <v>107</v>
      </c>
      <c r="P100" s="9" t="s">
        <v>146</v>
      </c>
      <c r="Q100" s="9" t="s">
        <v>116</v>
      </c>
      <c r="R100" s="9"/>
      <c r="S100" s="9"/>
      <c r="T100" s="9"/>
      <c r="U100" s="9"/>
    </row>
    <row r="101">
      <c r="A101" s="9">
        <v>530118.0</v>
      </c>
      <c r="B101" s="9" t="s">
        <v>105</v>
      </c>
      <c r="C101" s="9" t="s">
        <v>124</v>
      </c>
      <c r="D101" s="9" t="s">
        <v>32</v>
      </c>
      <c r="E101" s="9" t="s">
        <v>33</v>
      </c>
      <c r="F101" s="9"/>
      <c r="G101" s="13" t="s">
        <v>548</v>
      </c>
      <c r="H101" s="16" t="s">
        <v>553</v>
      </c>
      <c r="I101" s="9">
        <v>30.0</v>
      </c>
      <c r="J101" s="9" t="s">
        <v>91</v>
      </c>
      <c r="K101" s="8">
        <f t="shared" si="1"/>
        <v>3.24</v>
      </c>
      <c r="L101" s="9" t="s">
        <v>127</v>
      </c>
      <c r="M101" s="9" t="s">
        <v>146</v>
      </c>
      <c r="N101" s="9" t="s">
        <v>107</v>
      </c>
      <c r="O101" s="9" t="s">
        <v>89</v>
      </c>
      <c r="P101" s="9" t="s">
        <v>128</v>
      </c>
      <c r="Q101" s="9" t="s">
        <v>116</v>
      </c>
      <c r="R101" s="9"/>
      <c r="S101" s="9"/>
      <c r="T101" s="9"/>
      <c r="U101" s="9"/>
    </row>
    <row r="102">
      <c r="A102" s="9">
        <v>530119.0</v>
      </c>
      <c r="B102" s="9" t="s">
        <v>258</v>
      </c>
      <c r="C102" s="9" t="s">
        <v>124</v>
      </c>
      <c r="D102" s="9" t="s">
        <v>32</v>
      </c>
      <c r="E102" s="9" t="s">
        <v>33</v>
      </c>
      <c r="F102" s="9"/>
      <c r="G102" s="13" t="s">
        <v>554</v>
      </c>
      <c r="H102" s="16" t="s">
        <v>555</v>
      </c>
      <c r="I102" s="9">
        <v>30.0</v>
      </c>
      <c r="J102" s="9" t="s">
        <v>194</v>
      </c>
      <c r="K102" s="8">
        <f t="shared" si="1"/>
        <v>3.2</v>
      </c>
      <c r="L102" s="9" t="s">
        <v>204</v>
      </c>
      <c r="M102" s="9" t="s">
        <v>128</v>
      </c>
      <c r="N102" s="9" t="s">
        <v>89</v>
      </c>
      <c r="O102" s="9" t="s">
        <v>59</v>
      </c>
      <c r="P102" s="9" t="s">
        <v>90</v>
      </c>
      <c r="Q102" s="9" t="s">
        <v>116</v>
      </c>
      <c r="R102" s="9"/>
      <c r="S102" s="9"/>
      <c r="T102" s="9"/>
      <c r="U102" s="9"/>
    </row>
    <row r="103">
      <c r="A103" s="9">
        <v>530120.0</v>
      </c>
      <c r="B103" s="9" t="s">
        <v>72</v>
      </c>
      <c r="C103" s="9" t="s">
        <v>124</v>
      </c>
      <c r="D103" s="9" t="s">
        <v>32</v>
      </c>
      <c r="E103" s="9" t="s">
        <v>33</v>
      </c>
      <c r="F103" s="9"/>
      <c r="G103" s="13" t="s">
        <v>558</v>
      </c>
      <c r="H103" s="16" t="s">
        <v>559</v>
      </c>
      <c r="I103" s="9">
        <v>30.0</v>
      </c>
      <c r="J103" s="9" t="s">
        <v>223</v>
      </c>
      <c r="K103" s="8">
        <f t="shared" si="1"/>
        <v>4.58</v>
      </c>
      <c r="L103" s="9" t="s">
        <v>127</v>
      </c>
      <c r="M103" s="9" t="s">
        <v>60</v>
      </c>
      <c r="N103" s="9" t="s">
        <v>62</v>
      </c>
      <c r="O103" s="9" t="s">
        <v>146</v>
      </c>
      <c r="P103" s="9" t="s">
        <v>128</v>
      </c>
      <c r="Q103" s="9" t="s">
        <v>116</v>
      </c>
      <c r="R103" s="9"/>
      <c r="S103" s="9"/>
      <c r="T103" s="9"/>
      <c r="U103" s="9"/>
    </row>
    <row r="104">
      <c r="A104" s="9">
        <v>430210.0</v>
      </c>
      <c r="B104" s="9" t="s">
        <v>80</v>
      </c>
      <c r="C104" s="9" t="s">
        <v>124</v>
      </c>
      <c r="D104" s="9" t="s">
        <v>32</v>
      </c>
      <c r="E104" s="9" t="s">
        <v>125</v>
      </c>
      <c r="F104" s="9"/>
      <c r="G104" s="13" t="s">
        <v>581</v>
      </c>
      <c r="H104" s="16" t="s">
        <v>583</v>
      </c>
      <c r="I104" s="9">
        <v>30.0</v>
      </c>
      <c r="J104" s="9" t="s">
        <v>152</v>
      </c>
      <c r="K104" s="8">
        <f t="shared" si="1"/>
        <v>3.84</v>
      </c>
      <c r="L104" s="9" t="s">
        <v>58</v>
      </c>
      <c r="M104" s="9" t="s">
        <v>61</v>
      </c>
      <c r="N104" s="9" t="s">
        <v>146</v>
      </c>
      <c r="O104" s="9" t="s">
        <v>128</v>
      </c>
      <c r="P104" s="9" t="s">
        <v>62</v>
      </c>
      <c r="Q104" s="9" t="s">
        <v>64</v>
      </c>
      <c r="R104" s="9"/>
      <c r="S104" s="9"/>
      <c r="T104" s="9"/>
      <c r="U104" s="9"/>
    </row>
    <row r="105">
      <c r="A105" s="9">
        <v>430211.0</v>
      </c>
      <c r="B105" s="9" t="s">
        <v>141</v>
      </c>
      <c r="C105" s="9" t="s">
        <v>124</v>
      </c>
      <c r="D105" s="9" t="s">
        <v>32</v>
      </c>
      <c r="E105" s="9" t="s">
        <v>125</v>
      </c>
      <c r="F105" s="9"/>
      <c r="G105" s="13" t="s">
        <v>584</v>
      </c>
      <c r="H105" s="16" t="s">
        <v>585</v>
      </c>
      <c r="I105" s="9">
        <v>30.0</v>
      </c>
      <c r="J105" s="9" t="s">
        <v>194</v>
      </c>
      <c r="K105" s="8">
        <f t="shared" si="1"/>
        <v>4.97</v>
      </c>
      <c r="L105" s="9" t="s">
        <v>204</v>
      </c>
      <c r="M105" s="9" t="s">
        <v>61</v>
      </c>
      <c r="N105" s="9" t="s">
        <v>146</v>
      </c>
      <c r="O105" s="9" t="s">
        <v>128</v>
      </c>
      <c r="P105" s="9" t="s">
        <v>90</v>
      </c>
      <c r="Q105" s="9" t="s">
        <v>64</v>
      </c>
      <c r="R105" s="9"/>
      <c r="S105" s="9"/>
      <c r="T105" s="9"/>
      <c r="U105" s="9"/>
    </row>
    <row r="106">
      <c r="A106" s="9">
        <v>430212.0</v>
      </c>
      <c r="B106" s="9" t="s">
        <v>98</v>
      </c>
      <c r="C106" s="9" t="s">
        <v>124</v>
      </c>
      <c r="D106" s="9" t="s">
        <v>32</v>
      </c>
      <c r="E106" s="9" t="s">
        <v>125</v>
      </c>
      <c r="F106" s="9"/>
      <c r="G106" s="13" t="s">
        <v>586</v>
      </c>
      <c r="H106" s="16" t="s">
        <v>589</v>
      </c>
      <c r="I106" s="9">
        <v>30.0</v>
      </c>
      <c r="J106" s="9" t="s">
        <v>91</v>
      </c>
      <c r="K106" s="8">
        <f t="shared" si="1"/>
        <v>3.06</v>
      </c>
      <c r="L106" s="9" t="s">
        <v>127</v>
      </c>
      <c r="M106" s="9" t="s">
        <v>61</v>
      </c>
      <c r="N106" s="9" t="s">
        <v>146</v>
      </c>
      <c r="O106" s="9" t="s">
        <v>128</v>
      </c>
      <c r="P106" s="9" t="s">
        <v>90</v>
      </c>
      <c r="Q106" s="9" t="s">
        <v>64</v>
      </c>
      <c r="R106" s="9"/>
      <c r="S106" s="9"/>
      <c r="T106" s="9"/>
      <c r="U106" s="9"/>
    </row>
    <row r="107">
      <c r="A107" s="9">
        <v>430213.0</v>
      </c>
      <c r="B107" s="9" t="s">
        <v>71</v>
      </c>
      <c r="C107" s="9" t="s">
        <v>124</v>
      </c>
      <c r="D107" s="9" t="s">
        <v>32</v>
      </c>
      <c r="E107" s="9" t="s">
        <v>125</v>
      </c>
      <c r="F107" s="9"/>
      <c r="G107" s="13" t="s">
        <v>590</v>
      </c>
      <c r="H107" s="16" t="s">
        <v>592</v>
      </c>
      <c r="I107" s="9">
        <v>30.0</v>
      </c>
      <c r="J107" s="9" t="s">
        <v>91</v>
      </c>
      <c r="K107" s="8">
        <f t="shared" si="1"/>
        <v>3.23</v>
      </c>
      <c r="L107" s="9" t="s">
        <v>204</v>
      </c>
      <c r="M107" s="9" t="s">
        <v>60</v>
      </c>
      <c r="N107" s="9" t="s">
        <v>62</v>
      </c>
      <c r="O107" s="9" t="s">
        <v>146</v>
      </c>
      <c r="P107" s="9" t="s">
        <v>128</v>
      </c>
      <c r="Q107" s="9" t="s">
        <v>64</v>
      </c>
      <c r="R107" s="9"/>
      <c r="S107" s="9"/>
      <c r="T107" s="9"/>
      <c r="U107" s="9"/>
    </row>
    <row r="108">
      <c r="A108" s="9">
        <v>430214.0</v>
      </c>
      <c r="B108" s="9" t="s">
        <v>140</v>
      </c>
      <c r="C108" s="9" t="s">
        <v>124</v>
      </c>
      <c r="D108" s="9" t="s">
        <v>32</v>
      </c>
      <c r="E108" s="9" t="s">
        <v>125</v>
      </c>
      <c r="F108" s="9"/>
      <c r="G108" s="13" t="s">
        <v>593</v>
      </c>
      <c r="H108" s="16" t="s">
        <v>594</v>
      </c>
      <c r="I108" s="9">
        <v>30.0</v>
      </c>
      <c r="J108" s="9" t="s">
        <v>223</v>
      </c>
      <c r="K108" s="8">
        <f t="shared" si="1"/>
        <v>3.68</v>
      </c>
      <c r="L108" s="9" t="s">
        <v>186</v>
      </c>
      <c r="M108" s="9" t="s">
        <v>128</v>
      </c>
      <c r="N108" s="9" t="s">
        <v>89</v>
      </c>
      <c r="O108" s="9" t="s">
        <v>59</v>
      </c>
      <c r="P108" s="9" t="s">
        <v>90</v>
      </c>
      <c r="Q108" s="9" t="s">
        <v>64</v>
      </c>
      <c r="R108" s="9"/>
      <c r="S108" s="9"/>
      <c r="T108" s="9"/>
      <c r="U108" s="9"/>
    </row>
    <row r="109">
      <c r="A109" s="9">
        <v>430215.0</v>
      </c>
      <c r="B109" s="9" t="s">
        <v>76</v>
      </c>
      <c r="C109" s="9" t="s">
        <v>124</v>
      </c>
      <c r="D109" s="9" t="s">
        <v>32</v>
      </c>
      <c r="E109" s="9" t="s">
        <v>125</v>
      </c>
      <c r="F109" s="9"/>
      <c r="G109" s="13" t="s">
        <v>595</v>
      </c>
      <c r="H109" s="16" t="s">
        <v>596</v>
      </c>
      <c r="I109" s="9">
        <v>30.0</v>
      </c>
      <c r="J109" s="9" t="s">
        <v>51</v>
      </c>
      <c r="K109" s="8">
        <f t="shared" si="1"/>
        <v>4.53</v>
      </c>
      <c r="L109" s="9" t="s">
        <v>163</v>
      </c>
      <c r="M109" s="9" t="s">
        <v>146</v>
      </c>
      <c r="N109" s="9" t="s">
        <v>107</v>
      </c>
      <c r="O109" s="9" t="s">
        <v>89</v>
      </c>
      <c r="P109" s="9" t="s">
        <v>61</v>
      </c>
      <c r="Q109" s="9" t="s">
        <v>64</v>
      </c>
      <c r="R109" s="9"/>
      <c r="S109" s="9"/>
      <c r="T109" s="9"/>
      <c r="U109" s="9"/>
    </row>
    <row r="110">
      <c r="A110" s="9">
        <v>430216.0</v>
      </c>
      <c r="B110" s="9" t="s">
        <v>171</v>
      </c>
      <c r="C110" s="9" t="s">
        <v>124</v>
      </c>
      <c r="D110" s="9" t="s">
        <v>32</v>
      </c>
      <c r="E110" s="9" t="s">
        <v>125</v>
      </c>
      <c r="F110" s="9"/>
      <c r="G110" s="13" t="s">
        <v>598</v>
      </c>
      <c r="H110" s="16" t="s">
        <v>602</v>
      </c>
      <c r="I110" s="9">
        <v>30.0</v>
      </c>
      <c r="J110" s="9" t="s">
        <v>152</v>
      </c>
      <c r="K110" s="8">
        <f t="shared" si="1"/>
        <v>3.55</v>
      </c>
      <c r="L110" s="9" t="s">
        <v>145</v>
      </c>
      <c r="M110" s="9" t="s">
        <v>89</v>
      </c>
      <c r="N110" s="9" t="s">
        <v>90</v>
      </c>
      <c r="O110" s="9" t="s">
        <v>60</v>
      </c>
      <c r="P110" s="9" t="s">
        <v>61</v>
      </c>
      <c r="Q110" s="9" t="s">
        <v>64</v>
      </c>
      <c r="R110" s="9"/>
      <c r="S110" s="9"/>
      <c r="T110" s="9"/>
      <c r="U110" s="9"/>
    </row>
    <row r="111">
      <c r="A111" s="9">
        <v>430217.0</v>
      </c>
      <c r="B111" s="9" t="s">
        <v>208</v>
      </c>
      <c r="C111" s="9" t="s">
        <v>124</v>
      </c>
      <c r="D111" s="9" t="s">
        <v>32</v>
      </c>
      <c r="E111" s="9" t="s">
        <v>125</v>
      </c>
      <c r="F111" s="9"/>
      <c r="G111" s="13" t="s">
        <v>603</v>
      </c>
      <c r="H111" s="16" t="s">
        <v>606</v>
      </c>
      <c r="I111" s="9">
        <v>30.0</v>
      </c>
      <c r="J111" s="9" t="s">
        <v>152</v>
      </c>
      <c r="K111" s="8">
        <f t="shared" si="1"/>
        <v>3.71</v>
      </c>
      <c r="L111" s="9" t="s">
        <v>87</v>
      </c>
      <c r="M111" s="9" t="s">
        <v>90</v>
      </c>
      <c r="N111" s="9" t="s">
        <v>61</v>
      </c>
      <c r="O111" s="9" t="s">
        <v>62</v>
      </c>
      <c r="P111" s="9" t="s">
        <v>89</v>
      </c>
      <c r="Q111" s="9" t="s">
        <v>64</v>
      </c>
      <c r="R111" s="9"/>
      <c r="S111" s="9"/>
      <c r="T111" s="9"/>
      <c r="U111" s="9"/>
    </row>
    <row r="112">
      <c r="A112" s="9">
        <v>430218.0</v>
      </c>
      <c r="B112" s="9" t="s">
        <v>266</v>
      </c>
      <c r="C112" s="9" t="s">
        <v>124</v>
      </c>
      <c r="D112" s="9" t="s">
        <v>32</v>
      </c>
      <c r="E112" s="9" t="s">
        <v>125</v>
      </c>
      <c r="F112" s="9"/>
      <c r="G112" s="13" t="s">
        <v>607</v>
      </c>
      <c r="H112" s="16" t="s">
        <v>611</v>
      </c>
      <c r="I112" s="9">
        <v>30.0</v>
      </c>
      <c r="J112" s="9" t="s">
        <v>194</v>
      </c>
      <c r="K112" s="8">
        <f t="shared" si="1"/>
        <v>3.62</v>
      </c>
      <c r="L112" s="9" t="s">
        <v>127</v>
      </c>
      <c r="M112" s="9" t="s">
        <v>89</v>
      </c>
      <c r="N112" s="9" t="s">
        <v>90</v>
      </c>
      <c r="O112" s="9" t="s">
        <v>60</v>
      </c>
      <c r="P112" s="9" t="s">
        <v>128</v>
      </c>
      <c r="Q112" s="9" t="s">
        <v>64</v>
      </c>
      <c r="R112" s="9"/>
      <c r="S112" s="9"/>
      <c r="T112" s="9"/>
      <c r="U112" s="9"/>
    </row>
    <row r="113">
      <c r="A113" s="9">
        <v>430219.0</v>
      </c>
      <c r="B113" s="9" t="s">
        <v>257</v>
      </c>
      <c r="C113" s="9" t="s">
        <v>124</v>
      </c>
      <c r="D113" s="9" t="s">
        <v>32</v>
      </c>
      <c r="E113" s="9" t="s">
        <v>125</v>
      </c>
      <c r="F113" s="9"/>
      <c r="G113" s="13" t="s">
        <v>612</v>
      </c>
      <c r="H113" s="16" t="s">
        <v>616</v>
      </c>
      <c r="I113" s="9">
        <v>30.0</v>
      </c>
      <c r="J113" s="9" t="s">
        <v>51</v>
      </c>
      <c r="K113" s="8">
        <f t="shared" si="1"/>
        <v>3.51</v>
      </c>
      <c r="L113" s="9" t="s">
        <v>145</v>
      </c>
      <c r="M113" s="9" t="s">
        <v>107</v>
      </c>
      <c r="N113" s="9" t="s">
        <v>59</v>
      </c>
      <c r="O113" s="9" t="s">
        <v>90</v>
      </c>
      <c r="P113" s="9" t="s">
        <v>89</v>
      </c>
      <c r="Q113" s="9" t="s">
        <v>64</v>
      </c>
      <c r="R113" s="9"/>
      <c r="S113" s="9"/>
      <c r="T113" s="9"/>
      <c r="U113" s="9"/>
    </row>
    <row r="114">
      <c r="A114" s="9">
        <v>430220.0</v>
      </c>
      <c r="B114" s="9" t="s">
        <v>81</v>
      </c>
      <c r="C114" s="9" t="s">
        <v>124</v>
      </c>
      <c r="D114" s="9" t="s">
        <v>32</v>
      </c>
      <c r="E114" s="9" t="s">
        <v>125</v>
      </c>
      <c r="F114" s="9"/>
      <c r="G114" s="13" t="s">
        <v>617</v>
      </c>
      <c r="H114" s="16" t="s">
        <v>616</v>
      </c>
      <c r="I114" s="9">
        <v>30.0</v>
      </c>
      <c r="J114" s="9" t="s">
        <v>194</v>
      </c>
      <c r="K114" s="8">
        <f t="shared" si="1"/>
        <v>3.36</v>
      </c>
      <c r="L114" s="9" t="s">
        <v>127</v>
      </c>
      <c r="M114" s="9" t="s">
        <v>89</v>
      </c>
      <c r="N114" s="9" t="s">
        <v>90</v>
      </c>
      <c r="O114" s="9" t="s">
        <v>60</v>
      </c>
      <c r="P114" s="9" t="s">
        <v>128</v>
      </c>
      <c r="Q114" s="9" t="s">
        <v>64</v>
      </c>
      <c r="R114" s="9"/>
      <c r="S114" s="9"/>
      <c r="T114" s="9"/>
      <c r="U114" s="9"/>
    </row>
    <row r="115">
      <c r="A115" s="9">
        <v>530210.0</v>
      </c>
      <c r="B115" s="9" t="s">
        <v>275</v>
      </c>
      <c r="C115" s="9" t="s">
        <v>124</v>
      </c>
      <c r="D115" s="9" t="s">
        <v>32</v>
      </c>
      <c r="E115" s="9" t="s">
        <v>125</v>
      </c>
      <c r="F115" s="9"/>
      <c r="G115" s="13" t="s">
        <v>581</v>
      </c>
      <c r="H115" s="16" t="s">
        <v>583</v>
      </c>
      <c r="I115" s="9">
        <v>30.0</v>
      </c>
      <c r="J115" s="9" t="s">
        <v>91</v>
      </c>
      <c r="K115" s="8">
        <f t="shared" si="1"/>
        <v>3.5</v>
      </c>
      <c r="L115" s="9" t="s">
        <v>127</v>
      </c>
      <c r="M115" s="9" t="s">
        <v>61</v>
      </c>
      <c r="N115" s="9" t="s">
        <v>146</v>
      </c>
      <c r="O115" s="9" t="s">
        <v>128</v>
      </c>
      <c r="P115" s="9" t="s">
        <v>90</v>
      </c>
      <c r="Q115" s="9" t="s">
        <v>116</v>
      </c>
      <c r="R115" s="9"/>
      <c r="S115" s="9"/>
      <c r="T115" s="9"/>
      <c r="U115" s="9"/>
    </row>
    <row r="116">
      <c r="A116" s="9">
        <v>530211.0</v>
      </c>
      <c r="B116" s="9" t="s">
        <v>43</v>
      </c>
      <c r="C116" s="9" t="s">
        <v>124</v>
      </c>
      <c r="D116" s="9" t="s">
        <v>32</v>
      </c>
      <c r="E116" s="9" t="s">
        <v>125</v>
      </c>
      <c r="F116" s="9"/>
      <c r="G116" s="13" t="s">
        <v>584</v>
      </c>
      <c r="H116" s="16" t="s">
        <v>585</v>
      </c>
      <c r="I116" s="9">
        <v>30.0</v>
      </c>
      <c r="J116" s="9" t="s">
        <v>85</v>
      </c>
      <c r="K116" s="8">
        <f t="shared" si="1"/>
        <v>3.6</v>
      </c>
      <c r="L116" s="9" t="s">
        <v>204</v>
      </c>
      <c r="M116" s="9" t="s">
        <v>62</v>
      </c>
      <c r="N116" s="9" t="s">
        <v>128</v>
      </c>
      <c r="O116" s="9" t="s">
        <v>107</v>
      </c>
      <c r="P116" s="9" t="s">
        <v>89</v>
      </c>
      <c r="Q116" s="9" t="s">
        <v>116</v>
      </c>
      <c r="R116" s="9"/>
      <c r="S116" s="9"/>
      <c r="T116" s="9"/>
      <c r="U116" s="9"/>
    </row>
    <row r="117">
      <c r="A117" s="9">
        <v>530212.0</v>
      </c>
      <c r="B117" s="9" t="s">
        <v>219</v>
      </c>
      <c r="C117" s="9" t="s">
        <v>124</v>
      </c>
      <c r="D117" s="9" t="s">
        <v>32</v>
      </c>
      <c r="E117" s="9" t="s">
        <v>125</v>
      </c>
      <c r="F117" s="9"/>
      <c r="G117" s="13" t="s">
        <v>586</v>
      </c>
      <c r="H117" s="16" t="s">
        <v>589</v>
      </c>
      <c r="I117" s="9">
        <v>30.0</v>
      </c>
      <c r="J117" s="9" t="s">
        <v>288</v>
      </c>
      <c r="K117" s="8">
        <f t="shared" si="1"/>
        <v>4.66</v>
      </c>
      <c r="L117" s="9" t="s">
        <v>127</v>
      </c>
      <c r="M117" s="9" t="s">
        <v>60</v>
      </c>
      <c r="N117" s="9" t="s">
        <v>62</v>
      </c>
      <c r="O117" s="9" t="s">
        <v>146</v>
      </c>
      <c r="P117" s="9" t="s">
        <v>61</v>
      </c>
      <c r="Q117" s="9" t="s">
        <v>116</v>
      </c>
      <c r="R117" s="9"/>
      <c r="S117" s="9"/>
      <c r="T117" s="9"/>
      <c r="U117" s="9"/>
    </row>
    <row r="118">
      <c r="A118" s="9">
        <v>530213.0</v>
      </c>
      <c r="B118" s="9" t="s">
        <v>75</v>
      </c>
      <c r="C118" s="9" t="s">
        <v>124</v>
      </c>
      <c r="D118" s="9" t="s">
        <v>32</v>
      </c>
      <c r="E118" s="9" t="s">
        <v>125</v>
      </c>
      <c r="F118" s="9"/>
      <c r="G118" s="13" t="s">
        <v>590</v>
      </c>
      <c r="H118" s="16" t="s">
        <v>592</v>
      </c>
      <c r="I118" s="9">
        <v>30.0</v>
      </c>
      <c r="J118" s="9" t="s">
        <v>288</v>
      </c>
      <c r="K118" s="8">
        <f t="shared" si="1"/>
        <v>3.64</v>
      </c>
      <c r="L118" s="9" t="s">
        <v>127</v>
      </c>
      <c r="M118" s="9" t="s">
        <v>146</v>
      </c>
      <c r="N118" s="9" t="s">
        <v>107</v>
      </c>
      <c r="O118" s="9" t="s">
        <v>89</v>
      </c>
      <c r="P118" s="9" t="s">
        <v>61</v>
      </c>
      <c r="Q118" s="9" t="s">
        <v>116</v>
      </c>
      <c r="R118" s="9"/>
      <c r="S118" s="9"/>
      <c r="T118" s="9"/>
      <c r="U118" s="9"/>
    </row>
    <row r="119">
      <c r="A119" s="9">
        <v>530214.0</v>
      </c>
      <c r="B119" s="9" t="s">
        <v>82</v>
      </c>
      <c r="C119" s="9" t="s">
        <v>124</v>
      </c>
      <c r="D119" s="9" t="s">
        <v>32</v>
      </c>
      <c r="E119" s="9" t="s">
        <v>125</v>
      </c>
      <c r="F119" s="9"/>
      <c r="G119" s="13" t="s">
        <v>593</v>
      </c>
      <c r="H119" s="16" t="s">
        <v>594</v>
      </c>
      <c r="I119" s="9">
        <v>30.0</v>
      </c>
      <c r="J119" s="9" t="s">
        <v>194</v>
      </c>
      <c r="K119" s="8">
        <f t="shared" si="1"/>
        <v>3.87</v>
      </c>
      <c r="L119" s="9" t="s">
        <v>186</v>
      </c>
      <c r="M119" s="9" t="s">
        <v>146</v>
      </c>
      <c r="N119" s="9" t="s">
        <v>107</v>
      </c>
      <c r="O119" s="9" t="s">
        <v>89</v>
      </c>
      <c r="P119" s="9" t="s">
        <v>128</v>
      </c>
      <c r="Q119" s="9" t="s">
        <v>116</v>
      </c>
      <c r="R119" s="9"/>
      <c r="S119" s="9"/>
      <c r="T119" s="9"/>
      <c r="U119" s="9"/>
    </row>
    <row r="120">
      <c r="A120" s="9">
        <v>530215.0</v>
      </c>
      <c r="B120" s="9" t="s">
        <v>46</v>
      </c>
      <c r="C120" s="9" t="s">
        <v>124</v>
      </c>
      <c r="D120" s="9" t="s">
        <v>32</v>
      </c>
      <c r="E120" s="9" t="s">
        <v>125</v>
      </c>
      <c r="F120" s="9"/>
      <c r="G120" s="13" t="s">
        <v>595</v>
      </c>
      <c r="H120" s="16" t="s">
        <v>596</v>
      </c>
      <c r="I120" s="9">
        <v>30.0</v>
      </c>
      <c r="J120" s="9" t="s">
        <v>85</v>
      </c>
      <c r="K120" s="8">
        <f t="shared" si="1"/>
        <v>3.42</v>
      </c>
      <c r="L120" s="9" t="s">
        <v>87</v>
      </c>
      <c r="M120" s="9" t="s">
        <v>89</v>
      </c>
      <c r="N120" s="9" t="s">
        <v>90</v>
      </c>
      <c r="O120" s="9" t="s">
        <v>60</v>
      </c>
      <c r="P120" s="9" t="s">
        <v>61</v>
      </c>
      <c r="Q120" s="9" t="s">
        <v>116</v>
      </c>
      <c r="R120" s="9"/>
      <c r="S120" s="9"/>
      <c r="T120" s="9"/>
      <c r="U120" s="9"/>
    </row>
    <row r="121">
      <c r="A121" s="9">
        <v>530216.0</v>
      </c>
      <c r="B121" s="9" t="s">
        <v>103</v>
      </c>
      <c r="C121" s="9" t="s">
        <v>124</v>
      </c>
      <c r="D121" s="9" t="s">
        <v>32</v>
      </c>
      <c r="E121" s="9" t="s">
        <v>125</v>
      </c>
      <c r="F121" s="9"/>
      <c r="G121" s="13" t="s">
        <v>598</v>
      </c>
      <c r="H121" s="16" t="s">
        <v>602</v>
      </c>
      <c r="I121" s="9">
        <v>30.0</v>
      </c>
      <c r="J121" s="9" t="s">
        <v>51</v>
      </c>
      <c r="K121" s="8">
        <f t="shared" si="1"/>
        <v>3.87</v>
      </c>
      <c r="L121" s="9" t="s">
        <v>163</v>
      </c>
      <c r="M121" s="9" t="s">
        <v>59</v>
      </c>
      <c r="N121" s="9" t="s">
        <v>60</v>
      </c>
      <c r="O121" s="9" t="s">
        <v>61</v>
      </c>
      <c r="P121" s="9" t="s">
        <v>62</v>
      </c>
      <c r="Q121" s="9" t="s">
        <v>116</v>
      </c>
      <c r="R121" s="9"/>
      <c r="S121" s="9"/>
      <c r="T121" s="9"/>
      <c r="U121" s="9"/>
    </row>
    <row r="122">
      <c r="A122" s="9">
        <v>530217.0</v>
      </c>
      <c r="B122" s="9" t="s">
        <v>53</v>
      </c>
      <c r="C122" s="9" t="s">
        <v>124</v>
      </c>
      <c r="D122" s="9" t="s">
        <v>32</v>
      </c>
      <c r="E122" s="9" t="s">
        <v>125</v>
      </c>
      <c r="F122" s="9"/>
      <c r="G122" s="13" t="s">
        <v>603</v>
      </c>
      <c r="H122" s="16" t="s">
        <v>606</v>
      </c>
      <c r="I122" s="9">
        <v>30.0</v>
      </c>
      <c r="J122" s="9" t="s">
        <v>51</v>
      </c>
      <c r="K122" s="8">
        <f t="shared" si="1"/>
        <v>3.29</v>
      </c>
      <c r="L122" s="9" t="s">
        <v>163</v>
      </c>
      <c r="M122" s="9" t="s">
        <v>146</v>
      </c>
      <c r="N122" s="9" t="s">
        <v>107</v>
      </c>
      <c r="O122" s="9" t="s">
        <v>89</v>
      </c>
      <c r="P122" s="9" t="s">
        <v>61</v>
      </c>
      <c r="Q122" s="9" t="s">
        <v>116</v>
      </c>
      <c r="R122" s="9"/>
      <c r="S122" s="9"/>
      <c r="T122" s="9"/>
      <c r="U122" s="9"/>
    </row>
    <row r="123">
      <c r="A123" s="9">
        <v>530218.0</v>
      </c>
      <c r="B123" s="9" t="s">
        <v>282</v>
      </c>
      <c r="C123" s="9" t="s">
        <v>124</v>
      </c>
      <c r="D123" s="9" t="s">
        <v>32</v>
      </c>
      <c r="E123" s="9" t="s">
        <v>125</v>
      </c>
      <c r="F123" s="9"/>
      <c r="G123" s="13" t="s">
        <v>607</v>
      </c>
      <c r="H123" s="16" t="s">
        <v>611</v>
      </c>
      <c r="I123" s="9">
        <v>30.0</v>
      </c>
      <c r="J123" s="9" t="s">
        <v>91</v>
      </c>
      <c r="K123" s="8">
        <f t="shared" si="1"/>
        <v>3.35</v>
      </c>
      <c r="L123" s="9" t="s">
        <v>204</v>
      </c>
      <c r="M123" s="9" t="s">
        <v>60</v>
      </c>
      <c r="N123" s="9" t="s">
        <v>62</v>
      </c>
      <c r="O123" s="9" t="s">
        <v>146</v>
      </c>
      <c r="P123" s="9" t="s">
        <v>128</v>
      </c>
      <c r="Q123" s="9" t="s">
        <v>116</v>
      </c>
      <c r="R123" s="9"/>
      <c r="S123" s="9"/>
      <c r="T123" s="9"/>
      <c r="U123" s="9"/>
    </row>
    <row r="124">
      <c r="A124" s="9">
        <v>530219.0</v>
      </c>
      <c r="B124" s="9" t="s">
        <v>28</v>
      </c>
      <c r="C124" s="9" t="s">
        <v>124</v>
      </c>
      <c r="D124" s="9" t="s">
        <v>32</v>
      </c>
      <c r="E124" s="9" t="s">
        <v>125</v>
      </c>
      <c r="F124" s="9"/>
      <c r="G124" s="13" t="s">
        <v>612</v>
      </c>
      <c r="H124" s="16" t="s">
        <v>616</v>
      </c>
      <c r="I124" s="9">
        <v>30.0</v>
      </c>
      <c r="J124" s="9" t="s">
        <v>152</v>
      </c>
      <c r="K124" s="8">
        <f t="shared" si="1"/>
        <v>3.02</v>
      </c>
      <c r="L124" s="9" t="s">
        <v>58</v>
      </c>
      <c r="M124" s="9" t="s">
        <v>61</v>
      </c>
      <c r="N124" s="9" t="s">
        <v>146</v>
      </c>
      <c r="O124" s="9" t="s">
        <v>128</v>
      </c>
      <c r="P124" s="9" t="s">
        <v>62</v>
      </c>
      <c r="Q124" s="9" t="s">
        <v>116</v>
      </c>
      <c r="R124" s="9"/>
      <c r="S124" s="9"/>
      <c r="T124" s="9"/>
      <c r="U124" s="9"/>
    </row>
    <row r="125">
      <c r="A125" s="9">
        <v>530220.0</v>
      </c>
      <c r="B125" s="9" t="s">
        <v>286</v>
      </c>
      <c r="C125" s="9" t="s">
        <v>124</v>
      </c>
      <c r="D125" s="9" t="s">
        <v>32</v>
      </c>
      <c r="E125" s="9" t="s">
        <v>125</v>
      </c>
      <c r="F125" s="9"/>
      <c r="G125" s="13" t="s">
        <v>617</v>
      </c>
      <c r="H125" s="16" t="s">
        <v>616</v>
      </c>
      <c r="I125" s="9">
        <v>30.0</v>
      </c>
      <c r="J125" s="9" t="s">
        <v>91</v>
      </c>
      <c r="K125" s="8">
        <f t="shared" si="1"/>
        <v>4.08</v>
      </c>
      <c r="L125" s="9" t="s">
        <v>58</v>
      </c>
      <c r="M125" s="9" t="s">
        <v>107</v>
      </c>
      <c r="N125" s="9" t="s">
        <v>59</v>
      </c>
      <c r="O125" s="9" t="s">
        <v>90</v>
      </c>
      <c r="P125" s="9" t="s">
        <v>146</v>
      </c>
      <c r="Q125" s="9" t="s">
        <v>116</v>
      </c>
      <c r="R125" s="9"/>
      <c r="S125" s="9"/>
      <c r="T125" s="9"/>
      <c r="U125" s="9"/>
    </row>
    <row r="126">
      <c r="A126" s="9">
        <v>431110.0</v>
      </c>
      <c r="B126" s="9" t="s">
        <v>221</v>
      </c>
      <c r="C126" s="9" t="s">
        <v>124</v>
      </c>
      <c r="D126" s="9" t="s">
        <v>179</v>
      </c>
      <c r="E126" s="9" t="s">
        <v>319</v>
      </c>
      <c r="F126" s="9"/>
      <c r="G126" s="13" t="s">
        <v>634</v>
      </c>
      <c r="H126" s="16" t="s">
        <v>638</v>
      </c>
      <c r="I126" s="9">
        <v>31.0</v>
      </c>
      <c r="J126" s="9" t="s">
        <v>85</v>
      </c>
      <c r="K126" s="8">
        <f t="shared" si="1"/>
        <v>4.93</v>
      </c>
      <c r="L126" s="9" t="s">
        <v>145</v>
      </c>
      <c r="M126" s="9" t="s">
        <v>128</v>
      </c>
      <c r="N126" s="9" t="s">
        <v>89</v>
      </c>
      <c r="O126" s="9" t="s">
        <v>59</v>
      </c>
      <c r="P126" s="9" t="s">
        <v>62</v>
      </c>
      <c r="Q126" s="9" t="s">
        <v>64</v>
      </c>
      <c r="R126" s="9"/>
      <c r="S126" s="9"/>
      <c r="T126" s="9"/>
      <c r="U126" s="9"/>
    </row>
    <row r="127">
      <c r="A127" s="9">
        <v>431111.0</v>
      </c>
      <c r="B127" s="9" t="s">
        <v>220</v>
      </c>
      <c r="C127" s="9" t="s">
        <v>124</v>
      </c>
      <c r="D127" s="9" t="s">
        <v>179</v>
      </c>
      <c r="E127" s="9" t="s">
        <v>319</v>
      </c>
      <c r="F127" s="9"/>
      <c r="G127" s="13" t="s">
        <v>639</v>
      </c>
      <c r="H127" s="16" t="s">
        <v>644</v>
      </c>
      <c r="I127" s="9">
        <v>31.0</v>
      </c>
      <c r="J127" s="9" t="s">
        <v>152</v>
      </c>
      <c r="K127" s="8">
        <f t="shared" si="1"/>
        <v>4.75</v>
      </c>
      <c r="L127" s="9" t="s">
        <v>163</v>
      </c>
      <c r="M127" s="9" t="s">
        <v>128</v>
      </c>
      <c r="N127" s="9" t="s">
        <v>89</v>
      </c>
      <c r="O127" s="9" t="s">
        <v>59</v>
      </c>
      <c r="P127" s="9" t="s">
        <v>62</v>
      </c>
      <c r="Q127" s="9" t="s">
        <v>64</v>
      </c>
      <c r="R127" s="9"/>
      <c r="S127" s="9"/>
      <c r="T127" s="9"/>
      <c r="U127" s="9"/>
    </row>
    <row r="128">
      <c r="A128" s="9">
        <v>431112.0</v>
      </c>
      <c r="B128" s="9" t="s">
        <v>217</v>
      </c>
      <c r="C128" s="9" t="s">
        <v>124</v>
      </c>
      <c r="D128" s="9" t="s">
        <v>179</v>
      </c>
      <c r="E128" s="9" t="s">
        <v>319</v>
      </c>
      <c r="F128" s="9"/>
      <c r="G128" s="13" t="s">
        <v>645</v>
      </c>
      <c r="H128" s="16" t="s">
        <v>649</v>
      </c>
      <c r="I128" s="9">
        <v>31.0</v>
      </c>
      <c r="J128" s="9" t="s">
        <v>460</v>
      </c>
      <c r="K128" s="8">
        <f t="shared" si="1"/>
        <v>3.65</v>
      </c>
      <c r="L128" s="9" t="s">
        <v>87</v>
      </c>
      <c r="M128" s="9" t="s">
        <v>59</v>
      </c>
      <c r="N128" s="9" t="s">
        <v>60</v>
      </c>
      <c r="O128" s="9" t="s">
        <v>61</v>
      </c>
      <c r="P128" s="9" t="s">
        <v>90</v>
      </c>
      <c r="Q128" s="9" t="s">
        <v>64</v>
      </c>
      <c r="R128" s="9"/>
      <c r="S128" s="9"/>
      <c r="T128" s="9"/>
      <c r="U128" s="9"/>
    </row>
    <row r="129">
      <c r="A129" s="9">
        <v>431113.0</v>
      </c>
      <c r="B129" s="9" t="s">
        <v>236</v>
      </c>
      <c r="C129" s="9" t="s">
        <v>124</v>
      </c>
      <c r="D129" s="9" t="s">
        <v>179</v>
      </c>
      <c r="E129" s="9" t="s">
        <v>319</v>
      </c>
      <c r="F129" s="9"/>
      <c r="G129" s="13" t="s">
        <v>651</v>
      </c>
      <c r="H129" s="16" t="s">
        <v>653</v>
      </c>
      <c r="I129" s="9">
        <v>31.0</v>
      </c>
      <c r="J129" s="9" t="s">
        <v>152</v>
      </c>
      <c r="K129" s="8">
        <f t="shared" si="1"/>
        <v>4.66</v>
      </c>
      <c r="L129" s="9" t="s">
        <v>87</v>
      </c>
      <c r="M129" s="9" t="s">
        <v>62</v>
      </c>
      <c r="N129" s="9" t="s">
        <v>128</v>
      </c>
      <c r="O129" s="9" t="s">
        <v>107</v>
      </c>
      <c r="P129" s="9" t="s">
        <v>89</v>
      </c>
      <c r="Q129" s="9" t="s">
        <v>64</v>
      </c>
      <c r="R129" s="9"/>
      <c r="S129" s="9"/>
      <c r="T129" s="9"/>
      <c r="U129" s="9"/>
    </row>
    <row r="130">
      <c r="A130" s="9">
        <v>431114.0</v>
      </c>
      <c r="B130" s="9" t="s">
        <v>247</v>
      </c>
      <c r="C130" s="9" t="s">
        <v>124</v>
      </c>
      <c r="D130" s="9" t="s">
        <v>179</v>
      </c>
      <c r="E130" s="9" t="s">
        <v>319</v>
      </c>
      <c r="F130" s="9"/>
      <c r="G130" s="13" t="s">
        <v>654</v>
      </c>
      <c r="H130" s="16" t="s">
        <v>655</v>
      </c>
      <c r="I130" s="9">
        <v>31.0</v>
      </c>
      <c r="J130" s="9" t="s">
        <v>194</v>
      </c>
      <c r="K130" s="8">
        <f t="shared" si="1"/>
        <v>4.06</v>
      </c>
      <c r="L130" s="9" t="s">
        <v>186</v>
      </c>
      <c r="M130" s="9" t="s">
        <v>146</v>
      </c>
      <c r="N130" s="9" t="s">
        <v>107</v>
      </c>
      <c r="O130" s="9" t="s">
        <v>89</v>
      </c>
      <c r="P130" s="9" t="s">
        <v>128</v>
      </c>
      <c r="Q130" s="9" t="s">
        <v>64</v>
      </c>
      <c r="R130" s="9"/>
      <c r="S130" s="9"/>
      <c r="T130" s="9"/>
      <c r="U130" s="9"/>
    </row>
    <row r="131">
      <c r="A131" s="9">
        <v>431115.0</v>
      </c>
      <c r="B131" s="9" t="s">
        <v>79</v>
      </c>
      <c r="C131" s="9" t="s">
        <v>124</v>
      </c>
      <c r="D131" s="9" t="s">
        <v>179</v>
      </c>
      <c r="E131" s="9" t="s">
        <v>319</v>
      </c>
      <c r="F131" s="9"/>
      <c r="G131" s="13" t="s">
        <v>656</v>
      </c>
      <c r="H131" s="16" t="s">
        <v>661</v>
      </c>
      <c r="I131" s="9">
        <v>31.0</v>
      </c>
      <c r="J131" s="9" t="s">
        <v>85</v>
      </c>
      <c r="K131" s="8">
        <f t="shared" si="1"/>
        <v>3.1</v>
      </c>
      <c r="L131" s="9" t="s">
        <v>87</v>
      </c>
      <c r="M131" s="9" t="s">
        <v>89</v>
      </c>
      <c r="N131" s="9" t="s">
        <v>90</v>
      </c>
      <c r="O131" s="9" t="s">
        <v>60</v>
      </c>
      <c r="P131" s="9" t="s">
        <v>61</v>
      </c>
      <c r="Q131" s="9" t="s">
        <v>64</v>
      </c>
      <c r="R131" s="9"/>
      <c r="S131" s="9"/>
      <c r="T131" s="9"/>
      <c r="U131" s="9"/>
    </row>
    <row r="132">
      <c r="A132" s="9">
        <v>431116.0</v>
      </c>
      <c r="B132" s="9" t="s">
        <v>185</v>
      </c>
      <c r="C132" s="9" t="s">
        <v>124</v>
      </c>
      <c r="D132" s="9" t="s">
        <v>179</v>
      </c>
      <c r="E132" s="9" t="s">
        <v>319</v>
      </c>
      <c r="F132" s="9"/>
      <c r="G132" s="13" t="s">
        <v>662</v>
      </c>
      <c r="H132" s="16" t="s">
        <v>664</v>
      </c>
      <c r="I132" s="9">
        <v>31.0</v>
      </c>
      <c r="J132" s="9" t="s">
        <v>460</v>
      </c>
      <c r="K132" s="8">
        <f t="shared" si="1"/>
        <v>3.78</v>
      </c>
      <c r="L132" s="9" t="s">
        <v>186</v>
      </c>
      <c r="M132" s="9" t="s">
        <v>62</v>
      </c>
      <c r="N132" s="9" t="s">
        <v>128</v>
      </c>
      <c r="O132" s="9" t="s">
        <v>107</v>
      </c>
      <c r="P132" s="9" t="s">
        <v>146</v>
      </c>
      <c r="Q132" s="9" t="s">
        <v>64</v>
      </c>
      <c r="R132" s="9"/>
      <c r="S132" s="9"/>
      <c r="T132" s="9"/>
      <c r="U132" s="9"/>
    </row>
    <row r="133">
      <c r="A133" s="9">
        <v>431117.0</v>
      </c>
      <c r="B133" s="9" t="s">
        <v>73</v>
      </c>
      <c r="C133" s="9" t="s">
        <v>124</v>
      </c>
      <c r="D133" s="9" t="s">
        <v>179</v>
      </c>
      <c r="E133" s="9" t="s">
        <v>319</v>
      </c>
      <c r="F133" s="9"/>
      <c r="G133" s="13" t="s">
        <v>665</v>
      </c>
      <c r="H133" s="16" t="s">
        <v>667</v>
      </c>
      <c r="I133" s="9">
        <v>31.0</v>
      </c>
      <c r="J133" s="9" t="s">
        <v>288</v>
      </c>
      <c r="K133" s="8">
        <f t="shared" si="1"/>
        <v>4.28</v>
      </c>
      <c r="L133" s="9" t="s">
        <v>127</v>
      </c>
      <c r="M133" s="9" t="s">
        <v>60</v>
      </c>
      <c r="N133" s="9" t="s">
        <v>62</v>
      </c>
      <c r="O133" s="9" t="s">
        <v>146</v>
      </c>
      <c r="P133" s="9" t="s">
        <v>61</v>
      </c>
      <c r="Q133" s="9" t="s">
        <v>64</v>
      </c>
      <c r="R133" s="9"/>
      <c r="S133" s="9"/>
      <c r="T133" s="9"/>
      <c r="U133" s="9"/>
    </row>
    <row r="134">
      <c r="A134" s="9">
        <v>431118.0</v>
      </c>
      <c r="B134" s="9" t="s">
        <v>246</v>
      </c>
      <c r="C134" s="9" t="s">
        <v>124</v>
      </c>
      <c r="D134" s="9" t="s">
        <v>179</v>
      </c>
      <c r="E134" s="9" t="s">
        <v>319</v>
      </c>
      <c r="F134" s="9"/>
      <c r="G134" s="13" t="s">
        <v>668</v>
      </c>
      <c r="H134" s="16" t="s">
        <v>644</v>
      </c>
      <c r="I134" s="9">
        <v>31.0</v>
      </c>
      <c r="J134" s="9" t="s">
        <v>223</v>
      </c>
      <c r="K134" s="8">
        <f t="shared" si="1"/>
        <v>3.03</v>
      </c>
      <c r="L134" s="9" t="s">
        <v>204</v>
      </c>
      <c r="M134" s="9" t="s">
        <v>90</v>
      </c>
      <c r="N134" s="9" t="s">
        <v>61</v>
      </c>
      <c r="O134" s="9" t="s">
        <v>62</v>
      </c>
      <c r="P134" s="9" t="s">
        <v>146</v>
      </c>
      <c r="Q134" s="9" t="s">
        <v>64</v>
      </c>
      <c r="R134" s="9"/>
      <c r="S134" s="9"/>
      <c r="T134" s="9"/>
      <c r="U134" s="9"/>
    </row>
    <row r="135">
      <c r="A135" s="9">
        <v>431119.0</v>
      </c>
      <c r="B135" s="9" t="s">
        <v>147</v>
      </c>
      <c r="C135" s="9" t="s">
        <v>124</v>
      </c>
      <c r="D135" s="9" t="s">
        <v>179</v>
      </c>
      <c r="E135" s="9" t="s">
        <v>319</v>
      </c>
      <c r="F135" s="9"/>
      <c r="G135" s="13" t="s">
        <v>670</v>
      </c>
      <c r="H135" s="9" t="s">
        <v>672</v>
      </c>
      <c r="I135" s="9">
        <v>31.0</v>
      </c>
      <c r="J135" s="9" t="s">
        <v>288</v>
      </c>
      <c r="K135" s="8">
        <f t="shared" si="1"/>
        <v>3.94</v>
      </c>
      <c r="L135" s="9" t="s">
        <v>87</v>
      </c>
      <c r="M135" s="9" t="s">
        <v>107</v>
      </c>
      <c r="N135" s="9" t="s">
        <v>59</v>
      </c>
      <c r="O135" s="9" t="s">
        <v>90</v>
      </c>
      <c r="P135" s="9" t="s">
        <v>89</v>
      </c>
      <c r="Q135" s="9" t="s">
        <v>64</v>
      </c>
      <c r="R135" s="9"/>
      <c r="S135" s="9"/>
      <c r="T135" s="9"/>
      <c r="U135" s="9"/>
    </row>
    <row r="136">
      <c r="A136" s="9">
        <v>431120.0</v>
      </c>
      <c r="B136" s="9" t="s">
        <v>268</v>
      </c>
      <c r="C136" s="9" t="s">
        <v>124</v>
      </c>
      <c r="D136" s="9" t="s">
        <v>179</v>
      </c>
      <c r="E136" s="9" t="s">
        <v>319</v>
      </c>
      <c r="F136" s="9"/>
      <c r="G136" s="13" t="s">
        <v>673</v>
      </c>
      <c r="H136" s="16" t="s">
        <v>674</v>
      </c>
      <c r="I136" s="9">
        <v>31.0</v>
      </c>
      <c r="J136" s="9" t="s">
        <v>223</v>
      </c>
      <c r="K136" s="8">
        <f t="shared" si="1"/>
        <v>4</v>
      </c>
      <c r="L136" s="9" t="s">
        <v>204</v>
      </c>
      <c r="M136" s="9" t="s">
        <v>90</v>
      </c>
      <c r="N136" s="9" t="s">
        <v>61</v>
      </c>
      <c r="O136" s="9" t="s">
        <v>62</v>
      </c>
      <c r="P136" s="9" t="s">
        <v>146</v>
      </c>
      <c r="Q136" s="9" t="s">
        <v>64</v>
      </c>
      <c r="R136" s="9"/>
      <c r="S136" s="9"/>
      <c r="T136" s="9"/>
      <c r="U136" s="9"/>
    </row>
    <row r="137">
      <c r="A137" s="9">
        <v>531110.0</v>
      </c>
      <c r="B137" s="9" t="s">
        <v>86</v>
      </c>
      <c r="C137" s="9" t="s">
        <v>124</v>
      </c>
      <c r="D137" s="9" t="s">
        <v>179</v>
      </c>
      <c r="E137" s="9" t="s">
        <v>319</v>
      </c>
      <c r="F137" s="9"/>
      <c r="G137" s="13" t="s">
        <v>634</v>
      </c>
      <c r="H137" s="16" t="s">
        <v>638</v>
      </c>
      <c r="I137" s="9">
        <v>31.0</v>
      </c>
      <c r="J137" s="9" t="s">
        <v>288</v>
      </c>
      <c r="K137" s="8">
        <f t="shared" si="1"/>
        <v>3.96</v>
      </c>
      <c r="L137" s="9" t="s">
        <v>87</v>
      </c>
      <c r="M137" s="9" t="s">
        <v>107</v>
      </c>
      <c r="N137" s="9" t="s">
        <v>59</v>
      </c>
      <c r="O137" s="9" t="s">
        <v>90</v>
      </c>
      <c r="P137" s="9" t="s">
        <v>89</v>
      </c>
      <c r="Q137" s="9" t="s">
        <v>116</v>
      </c>
      <c r="R137" s="9"/>
      <c r="S137" s="9"/>
      <c r="T137" s="9"/>
      <c r="U137" s="9"/>
    </row>
    <row r="138">
      <c r="A138" s="9">
        <v>531111.0</v>
      </c>
      <c r="B138" s="9" t="s">
        <v>245</v>
      </c>
      <c r="C138" s="9" t="s">
        <v>124</v>
      </c>
      <c r="D138" s="9" t="s">
        <v>179</v>
      </c>
      <c r="E138" s="9" t="s">
        <v>319</v>
      </c>
      <c r="F138" s="9"/>
      <c r="G138" s="13" t="s">
        <v>639</v>
      </c>
      <c r="H138" s="16" t="s">
        <v>644</v>
      </c>
      <c r="I138" s="9">
        <v>31.0</v>
      </c>
      <c r="J138" s="9" t="s">
        <v>460</v>
      </c>
      <c r="K138" s="8">
        <f t="shared" si="1"/>
        <v>3.83</v>
      </c>
      <c r="L138" s="9" t="s">
        <v>87</v>
      </c>
      <c r="M138" s="9" t="s">
        <v>59</v>
      </c>
      <c r="N138" s="9" t="s">
        <v>60</v>
      </c>
      <c r="O138" s="9" t="s">
        <v>61</v>
      </c>
      <c r="P138" s="9" t="s">
        <v>90</v>
      </c>
      <c r="Q138" s="9" t="s">
        <v>116</v>
      </c>
      <c r="R138" s="9"/>
      <c r="S138" s="9"/>
      <c r="T138" s="9"/>
      <c r="U138" s="9"/>
    </row>
    <row r="139">
      <c r="A139" s="9">
        <v>531112.0</v>
      </c>
      <c r="B139" s="9" t="s">
        <v>139</v>
      </c>
      <c r="C139" s="9" t="s">
        <v>124</v>
      </c>
      <c r="D139" s="9" t="s">
        <v>179</v>
      </c>
      <c r="E139" s="9" t="s">
        <v>319</v>
      </c>
      <c r="F139" s="9"/>
      <c r="G139" s="13" t="s">
        <v>645</v>
      </c>
      <c r="H139" s="16" t="s">
        <v>649</v>
      </c>
      <c r="I139" s="9">
        <v>31.0</v>
      </c>
      <c r="J139" s="9" t="s">
        <v>223</v>
      </c>
      <c r="K139" s="8">
        <f t="shared" si="1"/>
        <v>3.77</v>
      </c>
      <c r="L139" s="9" t="s">
        <v>204</v>
      </c>
      <c r="M139" s="9" t="s">
        <v>90</v>
      </c>
      <c r="N139" s="9" t="s">
        <v>61</v>
      </c>
      <c r="O139" s="9" t="s">
        <v>62</v>
      </c>
      <c r="P139" s="9" t="s">
        <v>146</v>
      </c>
      <c r="Q139" s="9" t="s">
        <v>116</v>
      </c>
      <c r="R139" s="9"/>
      <c r="S139" s="9"/>
      <c r="T139" s="9"/>
      <c r="U139" s="9"/>
    </row>
    <row r="140">
      <c r="A140" s="9">
        <v>531113.0</v>
      </c>
      <c r="B140" s="9" t="s">
        <v>52</v>
      </c>
      <c r="C140" s="9" t="s">
        <v>124</v>
      </c>
      <c r="D140" s="9" t="s">
        <v>179</v>
      </c>
      <c r="E140" s="9" t="s">
        <v>319</v>
      </c>
      <c r="F140" s="9"/>
      <c r="G140" s="13" t="s">
        <v>651</v>
      </c>
      <c r="H140" s="16" t="s">
        <v>653</v>
      </c>
      <c r="I140" s="9">
        <v>31.0</v>
      </c>
      <c r="J140" s="9" t="s">
        <v>223</v>
      </c>
      <c r="K140" s="8">
        <f t="shared" si="1"/>
        <v>4.11</v>
      </c>
      <c r="L140" s="9" t="s">
        <v>163</v>
      </c>
      <c r="M140" s="9" t="s">
        <v>62</v>
      </c>
      <c r="N140" s="9" t="s">
        <v>128</v>
      </c>
      <c r="O140" s="9" t="s">
        <v>107</v>
      </c>
      <c r="P140" s="9" t="s">
        <v>146</v>
      </c>
      <c r="Q140" s="9" t="s">
        <v>116</v>
      </c>
      <c r="R140" s="9"/>
      <c r="S140" s="9"/>
      <c r="T140" s="9"/>
      <c r="U140" s="9"/>
    </row>
    <row r="141">
      <c r="A141" s="9">
        <v>531114.0</v>
      </c>
      <c r="B141" s="9" t="s">
        <v>264</v>
      </c>
      <c r="C141" s="9" t="s">
        <v>124</v>
      </c>
      <c r="D141" s="9" t="s">
        <v>179</v>
      </c>
      <c r="E141" s="9" t="s">
        <v>319</v>
      </c>
      <c r="F141" s="9"/>
      <c r="G141" s="13" t="s">
        <v>654</v>
      </c>
      <c r="H141" s="16" t="s">
        <v>655</v>
      </c>
      <c r="I141" s="9">
        <v>31.0</v>
      </c>
      <c r="J141" s="9" t="s">
        <v>152</v>
      </c>
      <c r="K141" s="8">
        <f t="shared" si="1"/>
        <v>4.95</v>
      </c>
      <c r="L141" s="9" t="s">
        <v>87</v>
      </c>
      <c r="M141" s="9" t="s">
        <v>90</v>
      </c>
      <c r="N141" s="9" t="s">
        <v>61</v>
      </c>
      <c r="O141" s="9" t="s">
        <v>62</v>
      </c>
      <c r="P141" s="9" t="s">
        <v>89</v>
      </c>
      <c r="Q141" s="9" t="s">
        <v>116</v>
      </c>
      <c r="R141" s="9"/>
      <c r="S141" s="9"/>
      <c r="T141" s="9"/>
      <c r="U141" s="9"/>
    </row>
    <row r="142">
      <c r="A142" s="9">
        <v>531115.0</v>
      </c>
      <c r="B142" s="9" t="s">
        <v>172</v>
      </c>
      <c r="C142" s="9" t="s">
        <v>124</v>
      </c>
      <c r="D142" s="9" t="s">
        <v>179</v>
      </c>
      <c r="E142" s="9" t="s">
        <v>319</v>
      </c>
      <c r="F142" s="9"/>
      <c r="G142" s="13" t="s">
        <v>656</v>
      </c>
      <c r="H142" s="16" t="s">
        <v>661</v>
      </c>
      <c r="I142" s="9">
        <v>31.0</v>
      </c>
      <c r="J142" s="9" t="s">
        <v>223</v>
      </c>
      <c r="K142" s="8">
        <f t="shared" si="1"/>
        <v>4.05</v>
      </c>
      <c r="L142" s="9" t="s">
        <v>186</v>
      </c>
      <c r="M142" s="9" t="s">
        <v>128</v>
      </c>
      <c r="N142" s="9" t="s">
        <v>89</v>
      </c>
      <c r="O142" s="9" t="s">
        <v>59</v>
      </c>
      <c r="P142" s="9" t="s">
        <v>90</v>
      </c>
      <c r="Q142" s="9" t="s">
        <v>116</v>
      </c>
      <c r="R142" s="9"/>
      <c r="S142" s="9"/>
      <c r="T142" s="9"/>
      <c r="U142" s="9"/>
    </row>
    <row r="143">
      <c r="A143" s="9">
        <v>531116.0</v>
      </c>
      <c r="B143" s="9" t="s">
        <v>205</v>
      </c>
      <c r="C143" s="9" t="s">
        <v>124</v>
      </c>
      <c r="D143" s="9" t="s">
        <v>179</v>
      </c>
      <c r="E143" s="9" t="s">
        <v>319</v>
      </c>
      <c r="F143" s="9"/>
      <c r="G143" s="13" t="s">
        <v>662</v>
      </c>
      <c r="H143" s="16" t="s">
        <v>664</v>
      </c>
      <c r="I143" s="9">
        <v>31.0</v>
      </c>
      <c r="J143" s="9" t="s">
        <v>460</v>
      </c>
      <c r="K143" s="8">
        <f t="shared" si="1"/>
        <v>4.77</v>
      </c>
      <c r="L143" s="9" t="s">
        <v>127</v>
      </c>
      <c r="M143" s="9" t="s">
        <v>107</v>
      </c>
      <c r="N143" s="9" t="s">
        <v>59</v>
      </c>
      <c r="O143" s="9" t="s">
        <v>90</v>
      </c>
      <c r="P143" s="9" t="s">
        <v>146</v>
      </c>
      <c r="Q143" s="9" t="s">
        <v>116</v>
      </c>
      <c r="R143" s="9"/>
      <c r="S143" s="9"/>
      <c r="T143" s="9"/>
      <c r="U143" s="9"/>
    </row>
    <row r="144">
      <c r="A144" s="9">
        <v>531117.0</v>
      </c>
      <c r="B144" s="9" t="s">
        <v>97</v>
      </c>
      <c r="C144" s="9" t="s">
        <v>124</v>
      </c>
      <c r="D144" s="9" t="s">
        <v>179</v>
      </c>
      <c r="E144" s="9" t="s">
        <v>319</v>
      </c>
      <c r="F144" s="9"/>
      <c r="G144" s="13" t="s">
        <v>665</v>
      </c>
      <c r="H144" s="16" t="s">
        <v>667</v>
      </c>
      <c r="I144" s="9">
        <v>31.0</v>
      </c>
      <c r="J144" s="9" t="s">
        <v>51</v>
      </c>
      <c r="K144" s="8">
        <f t="shared" si="1"/>
        <v>3.71</v>
      </c>
      <c r="L144" s="9" t="s">
        <v>87</v>
      </c>
      <c r="M144" s="9" t="s">
        <v>61</v>
      </c>
      <c r="N144" s="9" t="s">
        <v>146</v>
      </c>
      <c r="O144" s="9" t="s">
        <v>128</v>
      </c>
      <c r="P144" s="9" t="s">
        <v>62</v>
      </c>
      <c r="Q144" s="9" t="s">
        <v>116</v>
      </c>
      <c r="R144" s="9"/>
      <c r="S144" s="9"/>
      <c r="T144" s="9"/>
      <c r="U144" s="9"/>
    </row>
    <row r="145">
      <c r="A145" s="9">
        <v>531118.0</v>
      </c>
      <c r="B145" s="9" t="s">
        <v>68</v>
      </c>
      <c r="C145" s="9" t="s">
        <v>124</v>
      </c>
      <c r="D145" s="9" t="s">
        <v>179</v>
      </c>
      <c r="E145" s="9" t="s">
        <v>319</v>
      </c>
      <c r="F145" s="9"/>
      <c r="G145" s="13" t="s">
        <v>668</v>
      </c>
      <c r="H145" s="16" t="s">
        <v>644</v>
      </c>
      <c r="I145" s="9">
        <v>31.0</v>
      </c>
      <c r="J145" s="9" t="s">
        <v>85</v>
      </c>
      <c r="K145" s="8">
        <f t="shared" si="1"/>
        <v>3.59</v>
      </c>
      <c r="L145" s="9" t="s">
        <v>87</v>
      </c>
      <c r="M145" s="9" t="s">
        <v>59</v>
      </c>
      <c r="N145" s="9" t="s">
        <v>60</v>
      </c>
      <c r="O145" s="9" t="s">
        <v>61</v>
      </c>
      <c r="P145" s="9" t="s">
        <v>62</v>
      </c>
      <c r="Q145" s="9" t="s">
        <v>116</v>
      </c>
      <c r="R145" s="9"/>
      <c r="S145" s="9"/>
      <c r="T145" s="9"/>
      <c r="U145" s="9"/>
    </row>
    <row r="146">
      <c r="A146" s="9">
        <v>531119.0</v>
      </c>
      <c r="B146" s="9" t="s">
        <v>67</v>
      </c>
      <c r="C146" s="9" t="s">
        <v>124</v>
      </c>
      <c r="D146" s="9" t="s">
        <v>179</v>
      </c>
      <c r="E146" s="9" t="s">
        <v>319</v>
      </c>
      <c r="F146" s="9"/>
      <c r="G146" s="13" t="s">
        <v>670</v>
      </c>
      <c r="H146" s="9" t="s">
        <v>672</v>
      </c>
      <c r="I146" s="9">
        <v>31.0</v>
      </c>
      <c r="J146" s="9" t="s">
        <v>152</v>
      </c>
      <c r="K146" s="8">
        <f t="shared" si="1"/>
        <v>3.9</v>
      </c>
      <c r="L146" s="9" t="s">
        <v>163</v>
      </c>
      <c r="M146" s="9" t="s">
        <v>128</v>
      </c>
      <c r="N146" s="9" t="s">
        <v>89</v>
      </c>
      <c r="O146" s="9" t="s">
        <v>59</v>
      </c>
      <c r="P146" s="9" t="s">
        <v>62</v>
      </c>
      <c r="Q146" s="9" t="s">
        <v>116</v>
      </c>
      <c r="R146" s="9"/>
      <c r="S146" s="9"/>
      <c r="T146" s="9"/>
      <c r="U146" s="9"/>
    </row>
    <row r="147">
      <c r="A147" s="9">
        <v>531120.0</v>
      </c>
      <c r="B147" s="9" t="s">
        <v>297</v>
      </c>
      <c r="C147" s="9" t="s">
        <v>124</v>
      </c>
      <c r="D147" s="9" t="s">
        <v>179</v>
      </c>
      <c r="E147" s="9" t="s">
        <v>319</v>
      </c>
      <c r="F147" s="9"/>
      <c r="G147" s="13" t="s">
        <v>673</v>
      </c>
      <c r="H147" s="16" t="s">
        <v>674</v>
      </c>
      <c r="I147" s="9">
        <v>31.0</v>
      </c>
      <c r="J147" s="9" t="s">
        <v>152</v>
      </c>
      <c r="K147" s="8">
        <f t="shared" si="1"/>
        <v>4.17</v>
      </c>
      <c r="L147" s="9" t="s">
        <v>145</v>
      </c>
      <c r="M147" s="9" t="s">
        <v>89</v>
      </c>
      <c r="N147" s="9" t="s">
        <v>90</v>
      </c>
      <c r="O147" s="9" t="s">
        <v>60</v>
      </c>
      <c r="P147" s="9" t="s">
        <v>61</v>
      </c>
      <c r="Q147" s="9" t="s">
        <v>116</v>
      </c>
      <c r="R147" s="9"/>
      <c r="S147" s="9"/>
      <c r="T147" s="9"/>
      <c r="U147" s="9"/>
    </row>
    <row r="148">
      <c r="A148" s="9">
        <v>431210.0</v>
      </c>
      <c r="B148" s="9" t="s">
        <v>295</v>
      </c>
      <c r="C148" s="9" t="s">
        <v>124</v>
      </c>
      <c r="D148" s="9" t="s">
        <v>179</v>
      </c>
      <c r="E148" s="9" t="s">
        <v>180</v>
      </c>
      <c r="F148" s="9"/>
      <c r="G148" s="13" t="s">
        <v>685</v>
      </c>
      <c r="H148" s="16" t="s">
        <v>687</v>
      </c>
      <c r="I148" s="9">
        <v>31.0</v>
      </c>
      <c r="J148" s="9" t="s">
        <v>85</v>
      </c>
      <c r="K148" s="8">
        <f t="shared" si="1"/>
        <v>3.25</v>
      </c>
      <c r="L148" s="9" t="s">
        <v>204</v>
      </c>
      <c r="M148" s="9" t="s">
        <v>62</v>
      </c>
      <c r="N148" s="9" t="s">
        <v>128</v>
      </c>
      <c r="O148" s="9" t="s">
        <v>107</v>
      </c>
      <c r="P148" s="9" t="s">
        <v>89</v>
      </c>
      <c r="Q148" s="9" t="s">
        <v>64</v>
      </c>
      <c r="R148" s="9"/>
      <c r="S148" s="9"/>
      <c r="T148" s="9"/>
      <c r="U148" s="9"/>
    </row>
    <row r="149">
      <c r="A149" s="9">
        <v>431211.0</v>
      </c>
      <c r="B149" s="9" t="s">
        <v>54</v>
      </c>
      <c r="C149" s="9" t="s">
        <v>124</v>
      </c>
      <c r="D149" s="9" t="s">
        <v>179</v>
      </c>
      <c r="E149" s="9" t="s">
        <v>180</v>
      </c>
      <c r="F149" s="9"/>
      <c r="G149" s="13" t="s">
        <v>689</v>
      </c>
      <c r="H149" s="16" t="s">
        <v>690</v>
      </c>
      <c r="I149" s="9">
        <v>31.0</v>
      </c>
      <c r="J149" s="9" t="s">
        <v>194</v>
      </c>
      <c r="K149" s="8">
        <f t="shared" si="1"/>
        <v>3.09</v>
      </c>
      <c r="L149" s="9" t="s">
        <v>204</v>
      </c>
      <c r="M149" s="9" t="s">
        <v>128</v>
      </c>
      <c r="N149" s="9" t="s">
        <v>89</v>
      </c>
      <c r="O149" s="9" t="s">
        <v>59</v>
      </c>
      <c r="P149" s="9" t="s">
        <v>90</v>
      </c>
      <c r="Q149" s="9" t="s">
        <v>64</v>
      </c>
      <c r="R149" s="9"/>
      <c r="S149" s="9"/>
      <c r="T149" s="9"/>
      <c r="U149" s="9"/>
    </row>
    <row r="150">
      <c r="A150" s="9">
        <v>431212.0</v>
      </c>
      <c r="B150" s="9" t="s">
        <v>284</v>
      </c>
      <c r="C150" s="9" t="s">
        <v>124</v>
      </c>
      <c r="D150" s="9" t="s">
        <v>179</v>
      </c>
      <c r="E150" s="9" t="s">
        <v>180</v>
      </c>
      <c r="F150" s="9"/>
      <c r="G150" s="13" t="s">
        <v>691</v>
      </c>
      <c r="H150" s="16" t="s">
        <v>692</v>
      </c>
      <c r="I150" s="9">
        <v>31.0</v>
      </c>
      <c r="J150" s="9" t="s">
        <v>460</v>
      </c>
      <c r="K150" s="8">
        <f t="shared" si="1"/>
        <v>3.49</v>
      </c>
      <c r="L150" s="9" t="s">
        <v>127</v>
      </c>
      <c r="M150" s="9" t="s">
        <v>107</v>
      </c>
      <c r="N150" s="9" t="s">
        <v>59</v>
      </c>
      <c r="O150" s="9" t="s">
        <v>90</v>
      </c>
      <c r="P150" s="9" t="s">
        <v>146</v>
      </c>
      <c r="Q150" s="9" t="s">
        <v>64</v>
      </c>
      <c r="R150" s="9"/>
      <c r="S150" s="9"/>
      <c r="T150" s="9"/>
      <c r="U150" s="9"/>
    </row>
    <row r="151">
      <c r="A151" s="9">
        <v>431213.0</v>
      </c>
      <c r="B151" s="9" t="s">
        <v>239</v>
      </c>
      <c r="C151" s="9" t="s">
        <v>124</v>
      </c>
      <c r="D151" s="9" t="s">
        <v>179</v>
      </c>
      <c r="E151" s="9" t="s">
        <v>180</v>
      </c>
      <c r="F151" s="9"/>
      <c r="G151" s="13" t="s">
        <v>694</v>
      </c>
      <c r="H151" s="16" t="s">
        <v>697</v>
      </c>
      <c r="I151" s="9">
        <v>31.0</v>
      </c>
      <c r="J151" s="9" t="s">
        <v>460</v>
      </c>
      <c r="K151" s="8">
        <f t="shared" si="1"/>
        <v>3.49</v>
      </c>
      <c r="L151" s="9" t="s">
        <v>145</v>
      </c>
      <c r="M151" s="9" t="s">
        <v>60</v>
      </c>
      <c r="N151" s="9" t="s">
        <v>62</v>
      </c>
      <c r="O151" s="9" t="s">
        <v>146</v>
      </c>
      <c r="P151" s="9" t="s">
        <v>128</v>
      </c>
      <c r="Q151" s="9" t="s">
        <v>64</v>
      </c>
      <c r="R151" s="9"/>
      <c r="S151" s="9"/>
      <c r="T151" s="9"/>
      <c r="U151" s="9"/>
    </row>
    <row r="152">
      <c r="A152" s="9">
        <v>431214.0</v>
      </c>
      <c r="B152" s="9" t="s">
        <v>234</v>
      </c>
      <c r="C152" s="9" t="s">
        <v>124</v>
      </c>
      <c r="D152" s="9" t="s">
        <v>179</v>
      </c>
      <c r="E152" s="9" t="s">
        <v>180</v>
      </c>
      <c r="F152" s="9"/>
      <c r="G152" s="13" t="s">
        <v>699</v>
      </c>
      <c r="H152" s="16" t="s">
        <v>700</v>
      </c>
      <c r="I152" s="9">
        <v>31.0</v>
      </c>
      <c r="J152" s="9" t="s">
        <v>91</v>
      </c>
      <c r="K152" s="8">
        <f t="shared" si="1"/>
        <v>3.69</v>
      </c>
      <c r="L152" s="9" t="s">
        <v>58</v>
      </c>
      <c r="M152" s="9" t="s">
        <v>59</v>
      </c>
      <c r="N152" s="9" t="s">
        <v>60</v>
      </c>
      <c r="O152" s="9" t="s">
        <v>61</v>
      </c>
      <c r="P152" s="9" t="s">
        <v>90</v>
      </c>
      <c r="Q152" s="9" t="s">
        <v>64</v>
      </c>
      <c r="R152" s="9"/>
      <c r="S152" s="9"/>
      <c r="T152" s="9"/>
      <c r="U152" s="9"/>
    </row>
    <row r="153">
      <c r="A153" s="9">
        <v>431215.0</v>
      </c>
      <c r="B153" s="9" t="s">
        <v>231</v>
      </c>
      <c r="C153" s="9" t="s">
        <v>124</v>
      </c>
      <c r="D153" s="9" t="s">
        <v>179</v>
      </c>
      <c r="E153" s="9" t="s">
        <v>180</v>
      </c>
      <c r="F153" s="9"/>
      <c r="G153" s="13" t="s">
        <v>701</v>
      </c>
      <c r="H153" s="16" t="s">
        <v>705</v>
      </c>
      <c r="I153" s="9">
        <v>31.0</v>
      </c>
      <c r="J153" s="9" t="s">
        <v>51</v>
      </c>
      <c r="K153" s="8">
        <f t="shared" si="1"/>
        <v>3.53</v>
      </c>
      <c r="L153" s="9" t="s">
        <v>87</v>
      </c>
      <c r="M153" s="9" t="s">
        <v>61</v>
      </c>
      <c r="N153" s="9" t="s">
        <v>146</v>
      </c>
      <c r="O153" s="9" t="s">
        <v>128</v>
      </c>
      <c r="P153" s="9" t="s">
        <v>62</v>
      </c>
      <c r="Q153" s="9" t="s">
        <v>64</v>
      </c>
      <c r="R153" s="9"/>
      <c r="S153" s="9"/>
      <c r="T153" s="9"/>
      <c r="U153" s="9"/>
    </row>
    <row r="154">
      <c r="A154" s="9">
        <v>431216.0</v>
      </c>
      <c r="B154" s="9" t="s">
        <v>94</v>
      </c>
      <c r="C154" s="9" t="s">
        <v>124</v>
      </c>
      <c r="D154" s="9" t="s">
        <v>179</v>
      </c>
      <c r="E154" s="9" t="s">
        <v>180</v>
      </c>
      <c r="F154" s="9"/>
      <c r="G154" s="29" t="s">
        <v>706</v>
      </c>
      <c r="H154" s="30" t="s">
        <v>709</v>
      </c>
      <c r="I154" s="9">
        <v>31.0</v>
      </c>
      <c r="J154" s="9" t="s">
        <v>223</v>
      </c>
      <c r="K154" s="8">
        <f t="shared" si="1"/>
        <v>4.35</v>
      </c>
      <c r="L154" s="9" t="s">
        <v>127</v>
      </c>
      <c r="M154" s="9" t="s">
        <v>89</v>
      </c>
      <c r="N154" s="9" t="s">
        <v>90</v>
      </c>
      <c r="O154" s="9" t="s">
        <v>60</v>
      </c>
      <c r="P154" s="9" t="s">
        <v>128</v>
      </c>
      <c r="Q154" s="9" t="s">
        <v>64</v>
      </c>
      <c r="R154" s="9"/>
      <c r="S154" s="9"/>
      <c r="T154" s="9"/>
      <c r="U154" s="9"/>
    </row>
    <row r="155">
      <c r="A155" s="9">
        <v>431217.0</v>
      </c>
      <c r="B155" s="9" t="s">
        <v>182</v>
      </c>
      <c r="C155" s="9" t="s">
        <v>124</v>
      </c>
      <c r="D155" s="9" t="s">
        <v>179</v>
      </c>
      <c r="E155" s="9" t="s">
        <v>180</v>
      </c>
      <c r="F155" s="9"/>
      <c r="G155" s="13" t="s">
        <v>710</v>
      </c>
      <c r="H155" s="16" t="s">
        <v>712</v>
      </c>
      <c r="I155" s="9">
        <v>31.0</v>
      </c>
      <c r="J155" s="9" t="s">
        <v>91</v>
      </c>
      <c r="K155" s="8">
        <f t="shared" si="1"/>
        <v>4.71</v>
      </c>
      <c r="L155" s="9" t="s">
        <v>127</v>
      </c>
      <c r="M155" s="9" t="s">
        <v>146</v>
      </c>
      <c r="N155" s="9" t="s">
        <v>107</v>
      </c>
      <c r="O155" s="9" t="s">
        <v>89</v>
      </c>
      <c r="P155" s="9" t="s">
        <v>128</v>
      </c>
      <c r="Q155" s="9" t="s">
        <v>64</v>
      </c>
      <c r="R155" s="9"/>
      <c r="S155" s="9"/>
      <c r="T155" s="9"/>
      <c r="U155" s="9"/>
    </row>
    <row r="156">
      <c r="A156" s="9">
        <v>431218.0</v>
      </c>
      <c r="B156" s="9" t="s">
        <v>161</v>
      </c>
      <c r="C156" s="9" t="s">
        <v>124</v>
      </c>
      <c r="D156" s="9" t="s">
        <v>179</v>
      </c>
      <c r="E156" s="9" t="s">
        <v>180</v>
      </c>
      <c r="F156" s="9"/>
      <c r="G156" s="13" t="s">
        <v>713</v>
      </c>
      <c r="H156" s="16" t="s">
        <v>714</v>
      </c>
      <c r="I156" s="9">
        <v>31.0</v>
      </c>
      <c r="J156" s="9" t="s">
        <v>91</v>
      </c>
      <c r="K156" s="8">
        <f t="shared" si="1"/>
        <v>4.18</v>
      </c>
      <c r="L156" s="9" t="s">
        <v>58</v>
      </c>
      <c r="M156" s="9" t="s">
        <v>107</v>
      </c>
      <c r="N156" s="9" t="s">
        <v>59</v>
      </c>
      <c r="O156" s="9" t="s">
        <v>90</v>
      </c>
      <c r="P156" s="9" t="s">
        <v>146</v>
      </c>
      <c r="Q156" s="9" t="s">
        <v>64</v>
      </c>
      <c r="R156" s="9"/>
      <c r="S156" s="9"/>
      <c r="T156" s="9"/>
      <c r="U156" s="9"/>
    </row>
    <row r="157">
      <c r="A157" s="9">
        <v>431219.0</v>
      </c>
      <c r="B157" s="9" t="s">
        <v>100</v>
      </c>
      <c r="C157" s="9" t="s">
        <v>124</v>
      </c>
      <c r="D157" s="9" t="s">
        <v>179</v>
      </c>
      <c r="E157" s="9" t="s">
        <v>180</v>
      </c>
      <c r="F157" s="9"/>
      <c r="G157" s="13" t="s">
        <v>715</v>
      </c>
      <c r="H157" s="16" t="s">
        <v>719</v>
      </c>
      <c r="I157" s="9">
        <v>31.0</v>
      </c>
      <c r="J157" s="9" t="s">
        <v>223</v>
      </c>
      <c r="K157" s="8">
        <f t="shared" si="1"/>
        <v>3.79</v>
      </c>
      <c r="L157" s="9" t="s">
        <v>127</v>
      </c>
      <c r="M157" s="9" t="s">
        <v>60</v>
      </c>
      <c r="N157" s="9" t="s">
        <v>62</v>
      </c>
      <c r="O157" s="9" t="s">
        <v>146</v>
      </c>
      <c r="P157" s="9" t="s">
        <v>128</v>
      </c>
      <c r="Q157" s="9" t="s">
        <v>64</v>
      </c>
      <c r="R157" s="9"/>
      <c r="S157" s="9"/>
      <c r="T157" s="9"/>
      <c r="U157" s="9"/>
    </row>
    <row r="158">
      <c r="A158" s="9">
        <v>431220.0</v>
      </c>
      <c r="B158" s="9" t="s">
        <v>160</v>
      </c>
      <c r="C158" s="9" t="s">
        <v>124</v>
      </c>
      <c r="D158" s="9" t="s">
        <v>179</v>
      </c>
      <c r="E158" s="9" t="s">
        <v>180</v>
      </c>
      <c r="F158" s="9"/>
      <c r="G158" s="13" t="s">
        <v>720</v>
      </c>
      <c r="H158" s="16" t="s">
        <v>692</v>
      </c>
      <c r="I158" s="9">
        <v>31.0</v>
      </c>
      <c r="J158" s="9" t="s">
        <v>91</v>
      </c>
      <c r="K158" s="8">
        <f t="shared" si="1"/>
        <v>3.54</v>
      </c>
      <c r="L158" s="9" t="s">
        <v>58</v>
      </c>
      <c r="M158" s="9" t="s">
        <v>107</v>
      </c>
      <c r="N158" s="9" t="s">
        <v>59</v>
      </c>
      <c r="O158" s="9" t="s">
        <v>90</v>
      </c>
      <c r="P158" s="9" t="s">
        <v>146</v>
      </c>
      <c r="Q158" s="9" t="s">
        <v>64</v>
      </c>
      <c r="R158" s="9"/>
      <c r="S158" s="9"/>
      <c r="T158" s="9"/>
      <c r="U158" s="9"/>
    </row>
    <row r="159">
      <c r="A159" s="9">
        <v>531210.0</v>
      </c>
      <c r="B159" s="9" t="s">
        <v>44</v>
      </c>
      <c r="C159" s="9" t="s">
        <v>124</v>
      </c>
      <c r="D159" s="9" t="s">
        <v>179</v>
      </c>
      <c r="E159" s="9" t="s">
        <v>180</v>
      </c>
      <c r="F159" s="9"/>
      <c r="G159" s="13" t="s">
        <v>685</v>
      </c>
      <c r="H159" s="16" t="s">
        <v>687</v>
      </c>
      <c r="I159" s="9">
        <v>31.0</v>
      </c>
      <c r="J159" s="9" t="s">
        <v>288</v>
      </c>
      <c r="K159" s="8">
        <f t="shared" si="1"/>
        <v>3.77</v>
      </c>
      <c r="L159" s="9" t="s">
        <v>186</v>
      </c>
      <c r="M159" s="9" t="s">
        <v>59</v>
      </c>
      <c r="N159" s="9" t="s">
        <v>60</v>
      </c>
      <c r="O159" s="9" t="s">
        <v>61</v>
      </c>
      <c r="P159" s="9" t="s">
        <v>62</v>
      </c>
      <c r="Q159" s="9" t="s">
        <v>116</v>
      </c>
      <c r="R159" s="9"/>
      <c r="S159" s="9"/>
      <c r="T159" s="9"/>
      <c r="U159" s="9"/>
    </row>
    <row r="160">
      <c r="A160" s="9">
        <v>531211.0</v>
      </c>
      <c r="B160" s="9" t="s">
        <v>283</v>
      </c>
      <c r="C160" s="9" t="s">
        <v>124</v>
      </c>
      <c r="D160" s="9" t="s">
        <v>179</v>
      </c>
      <c r="E160" s="9" t="s">
        <v>180</v>
      </c>
      <c r="F160" s="9"/>
      <c r="G160" s="13" t="s">
        <v>689</v>
      </c>
      <c r="H160" s="16" t="s">
        <v>690</v>
      </c>
      <c r="I160" s="9">
        <v>31.0</v>
      </c>
      <c r="J160" s="9" t="s">
        <v>460</v>
      </c>
      <c r="K160" s="8">
        <f t="shared" si="1"/>
        <v>4.9</v>
      </c>
      <c r="L160" s="9" t="s">
        <v>145</v>
      </c>
      <c r="M160" s="9" t="s">
        <v>60</v>
      </c>
      <c r="N160" s="9" t="s">
        <v>62</v>
      </c>
      <c r="O160" s="9" t="s">
        <v>146</v>
      </c>
      <c r="P160" s="9" t="s">
        <v>128</v>
      </c>
      <c r="Q160" s="9" t="s">
        <v>116</v>
      </c>
      <c r="R160" s="9"/>
      <c r="S160" s="9"/>
      <c r="T160" s="9"/>
      <c r="U160" s="9"/>
    </row>
    <row r="161">
      <c r="A161" s="9">
        <v>531212.0</v>
      </c>
      <c r="B161" s="9" t="s">
        <v>254</v>
      </c>
      <c r="C161" s="9" t="s">
        <v>124</v>
      </c>
      <c r="D161" s="9" t="s">
        <v>179</v>
      </c>
      <c r="E161" s="9" t="s">
        <v>180</v>
      </c>
      <c r="F161" s="9"/>
      <c r="G161" s="13" t="s">
        <v>691</v>
      </c>
      <c r="H161" s="16" t="s">
        <v>692</v>
      </c>
      <c r="I161" s="9">
        <v>31.0</v>
      </c>
      <c r="J161" s="9" t="s">
        <v>51</v>
      </c>
      <c r="K161" s="8">
        <f t="shared" si="1"/>
        <v>4.37</v>
      </c>
      <c r="L161" s="9" t="s">
        <v>145</v>
      </c>
      <c r="M161" s="9" t="s">
        <v>107</v>
      </c>
      <c r="N161" s="9" t="s">
        <v>59</v>
      </c>
      <c r="O161" s="9" t="s">
        <v>90</v>
      </c>
      <c r="P161" s="9" t="s">
        <v>89</v>
      </c>
      <c r="Q161" s="9" t="s">
        <v>116</v>
      </c>
      <c r="R161" s="9"/>
      <c r="S161" s="9"/>
      <c r="T161" s="9"/>
      <c r="U161" s="9"/>
    </row>
    <row r="162">
      <c r="A162" s="9">
        <v>531213.0</v>
      </c>
      <c r="B162" s="9" t="s">
        <v>134</v>
      </c>
      <c r="C162" s="9" t="s">
        <v>124</v>
      </c>
      <c r="D162" s="9" t="s">
        <v>179</v>
      </c>
      <c r="E162" s="9" t="s">
        <v>180</v>
      </c>
      <c r="F162" s="9"/>
      <c r="G162" s="13" t="s">
        <v>694</v>
      </c>
      <c r="H162" s="16" t="s">
        <v>697</v>
      </c>
      <c r="I162" s="9">
        <v>31.0</v>
      </c>
      <c r="J162" s="9" t="s">
        <v>194</v>
      </c>
      <c r="K162" s="8">
        <f t="shared" si="1"/>
        <v>4.78</v>
      </c>
      <c r="L162" s="9" t="s">
        <v>204</v>
      </c>
      <c r="M162" s="9" t="s">
        <v>61</v>
      </c>
      <c r="N162" s="9" t="s">
        <v>146</v>
      </c>
      <c r="O162" s="9" t="s">
        <v>128</v>
      </c>
      <c r="P162" s="9" t="s">
        <v>90</v>
      </c>
      <c r="Q162" s="9" t="s">
        <v>116</v>
      </c>
      <c r="R162" s="9"/>
      <c r="S162" s="9"/>
      <c r="T162" s="9"/>
      <c r="U162" s="9"/>
    </row>
    <row r="163">
      <c r="A163" s="9">
        <v>531214.0</v>
      </c>
      <c r="B163" s="9" t="s">
        <v>34</v>
      </c>
      <c r="C163" s="9" t="s">
        <v>124</v>
      </c>
      <c r="D163" s="9" t="s">
        <v>179</v>
      </c>
      <c r="E163" s="9" t="s">
        <v>180</v>
      </c>
      <c r="F163" s="9"/>
      <c r="G163" s="13" t="s">
        <v>699</v>
      </c>
      <c r="H163" s="16" t="s">
        <v>700</v>
      </c>
      <c r="I163" s="9">
        <v>31.0</v>
      </c>
      <c r="J163" s="9" t="s">
        <v>194</v>
      </c>
      <c r="K163" s="8">
        <f t="shared" si="1"/>
        <v>3.95</v>
      </c>
      <c r="L163" s="9" t="s">
        <v>127</v>
      </c>
      <c r="M163" s="9" t="s">
        <v>89</v>
      </c>
      <c r="N163" s="9" t="s">
        <v>90</v>
      </c>
      <c r="O163" s="9" t="s">
        <v>60</v>
      </c>
      <c r="P163" s="9" t="s">
        <v>128</v>
      </c>
      <c r="Q163" s="9" t="s">
        <v>116</v>
      </c>
      <c r="R163" s="9"/>
      <c r="S163" s="9"/>
      <c r="T163" s="9"/>
      <c r="U163" s="9"/>
    </row>
    <row r="164">
      <c r="A164" s="9">
        <v>531215.0</v>
      </c>
      <c r="B164" s="9" t="s">
        <v>108</v>
      </c>
      <c r="C164" s="9" t="s">
        <v>124</v>
      </c>
      <c r="D164" s="9" t="s">
        <v>179</v>
      </c>
      <c r="E164" s="9" t="s">
        <v>180</v>
      </c>
      <c r="F164" s="9"/>
      <c r="G164" s="13" t="s">
        <v>701</v>
      </c>
      <c r="H164" s="16" t="s">
        <v>705</v>
      </c>
      <c r="I164" s="9">
        <v>31.0</v>
      </c>
      <c r="J164" s="9" t="s">
        <v>288</v>
      </c>
      <c r="K164" s="8">
        <f t="shared" si="1"/>
        <v>5</v>
      </c>
      <c r="L164" s="9" t="s">
        <v>186</v>
      </c>
      <c r="M164" s="9" t="s">
        <v>62</v>
      </c>
      <c r="N164" s="9" t="s">
        <v>128</v>
      </c>
      <c r="O164" s="9" t="s">
        <v>107</v>
      </c>
      <c r="P164" s="9" t="s">
        <v>89</v>
      </c>
      <c r="Q164" s="9" t="s">
        <v>116</v>
      </c>
      <c r="R164" s="9"/>
      <c r="S164" s="9"/>
      <c r="T164" s="9"/>
      <c r="U164" s="9"/>
    </row>
    <row r="165">
      <c r="A165" s="9">
        <v>531216.0</v>
      </c>
      <c r="B165" s="9" t="s">
        <v>298</v>
      </c>
      <c r="C165" s="9" t="s">
        <v>124</v>
      </c>
      <c r="D165" s="9" t="s">
        <v>179</v>
      </c>
      <c r="E165" s="9" t="s">
        <v>180</v>
      </c>
      <c r="F165" s="9"/>
      <c r="G165" s="29" t="s">
        <v>706</v>
      </c>
      <c r="H165" s="30" t="s">
        <v>709</v>
      </c>
      <c r="I165" s="9">
        <v>31.0</v>
      </c>
      <c r="J165" s="9" t="s">
        <v>51</v>
      </c>
      <c r="K165" s="8">
        <f t="shared" si="1"/>
        <v>4.47</v>
      </c>
      <c r="L165" s="9" t="s">
        <v>87</v>
      </c>
      <c r="M165" s="9" t="s">
        <v>90</v>
      </c>
      <c r="N165" s="9" t="s">
        <v>61</v>
      </c>
      <c r="O165" s="9" t="s">
        <v>62</v>
      </c>
      <c r="P165" s="9" t="s">
        <v>89</v>
      </c>
      <c r="Q165" s="9" t="s">
        <v>116</v>
      </c>
      <c r="R165" s="9"/>
      <c r="S165" s="9"/>
      <c r="T165" s="9"/>
      <c r="U165" s="9"/>
    </row>
    <row r="166">
      <c r="A166" s="9">
        <v>531217.0</v>
      </c>
      <c r="B166" s="9" t="s">
        <v>267</v>
      </c>
      <c r="C166" s="9" t="s">
        <v>124</v>
      </c>
      <c r="D166" s="9" t="s">
        <v>179</v>
      </c>
      <c r="E166" s="9" t="s">
        <v>180</v>
      </c>
      <c r="F166" s="9"/>
      <c r="G166" s="13" t="s">
        <v>710</v>
      </c>
      <c r="H166" s="16" t="s">
        <v>712</v>
      </c>
      <c r="I166" s="9">
        <v>31.0</v>
      </c>
      <c r="J166" s="9" t="s">
        <v>288</v>
      </c>
      <c r="K166" s="8">
        <f t="shared" si="1"/>
        <v>4.29</v>
      </c>
      <c r="L166" s="9" t="s">
        <v>127</v>
      </c>
      <c r="M166" s="9" t="s">
        <v>146</v>
      </c>
      <c r="N166" s="9" t="s">
        <v>107</v>
      </c>
      <c r="O166" s="9" t="s">
        <v>89</v>
      </c>
      <c r="P166" s="9" t="s">
        <v>61</v>
      </c>
      <c r="Q166" s="9" t="s">
        <v>116</v>
      </c>
      <c r="R166" s="9"/>
      <c r="S166" s="9"/>
      <c r="T166" s="9"/>
      <c r="U166" s="9"/>
    </row>
    <row r="167">
      <c r="A167" s="9">
        <v>531218.0</v>
      </c>
      <c r="B167" s="9" t="s">
        <v>153</v>
      </c>
      <c r="C167" s="9" t="s">
        <v>124</v>
      </c>
      <c r="D167" s="9" t="s">
        <v>179</v>
      </c>
      <c r="E167" s="9" t="s">
        <v>180</v>
      </c>
      <c r="F167" s="9"/>
      <c r="G167" s="13" t="s">
        <v>713</v>
      </c>
      <c r="H167" s="16" t="s">
        <v>714</v>
      </c>
      <c r="I167" s="9">
        <v>31.0</v>
      </c>
      <c r="J167" s="9" t="s">
        <v>194</v>
      </c>
      <c r="K167" s="8">
        <f t="shared" si="1"/>
        <v>4.43</v>
      </c>
      <c r="L167" s="9" t="s">
        <v>127</v>
      </c>
      <c r="M167" s="9" t="s">
        <v>90</v>
      </c>
      <c r="N167" s="9" t="s">
        <v>61</v>
      </c>
      <c r="O167" s="9" t="s">
        <v>62</v>
      </c>
      <c r="P167" s="9" t="s">
        <v>146</v>
      </c>
      <c r="Q167" s="9" t="s">
        <v>116</v>
      </c>
      <c r="R167" s="9"/>
      <c r="S167" s="9"/>
      <c r="T167" s="9"/>
      <c r="U167" s="9"/>
    </row>
    <row r="168">
      <c r="A168" s="9">
        <v>531219.0</v>
      </c>
      <c r="B168" s="9" t="s">
        <v>113</v>
      </c>
      <c r="C168" s="9" t="s">
        <v>124</v>
      </c>
      <c r="D168" s="9" t="s">
        <v>179</v>
      </c>
      <c r="E168" s="9" t="s">
        <v>180</v>
      </c>
      <c r="F168" s="9"/>
      <c r="G168" s="13" t="s">
        <v>715</v>
      </c>
      <c r="H168" s="16" t="s">
        <v>719</v>
      </c>
      <c r="I168" s="9">
        <v>31.0</v>
      </c>
      <c r="J168" s="9" t="s">
        <v>223</v>
      </c>
      <c r="K168" s="8">
        <f t="shared" si="1"/>
        <v>4.19</v>
      </c>
      <c r="L168" s="9" t="s">
        <v>127</v>
      </c>
      <c r="M168" s="9" t="s">
        <v>89</v>
      </c>
      <c r="N168" s="9" t="s">
        <v>90</v>
      </c>
      <c r="O168" s="9" t="s">
        <v>60</v>
      </c>
      <c r="P168" s="9" t="s">
        <v>128</v>
      </c>
      <c r="Q168" s="9" t="s">
        <v>116</v>
      </c>
      <c r="R168" s="9"/>
      <c r="S168" s="9"/>
      <c r="T168" s="9"/>
      <c r="U168" s="9"/>
    </row>
    <row r="169">
      <c r="A169" s="9">
        <v>531220.0</v>
      </c>
      <c r="B169" s="9" t="s">
        <v>259</v>
      </c>
      <c r="C169" s="9" t="s">
        <v>124</v>
      </c>
      <c r="D169" s="9" t="s">
        <v>179</v>
      </c>
      <c r="E169" s="9" t="s">
        <v>180</v>
      </c>
      <c r="F169" s="9"/>
      <c r="G169" s="13" t="s">
        <v>720</v>
      </c>
      <c r="H169" s="16" t="s">
        <v>692</v>
      </c>
      <c r="I169" s="9">
        <v>31.0</v>
      </c>
      <c r="J169" s="9" t="s">
        <v>194</v>
      </c>
      <c r="K169" s="8">
        <f t="shared" si="1"/>
        <v>4.23</v>
      </c>
      <c r="L169" s="9" t="s">
        <v>127</v>
      </c>
      <c r="M169" s="9" t="s">
        <v>89</v>
      </c>
      <c r="N169" s="9" t="s">
        <v>90</v>
      </c>
      <c r="O169" s="9" t="s">
        <v>60</v>
      </c>
      <c r="P169" s="9" t="s">
        <v>128</v>
      </c>
      <c r="Q169" s="9" t="s">
        <v>116</v>
      </c>
      <c r="R169" s="9"/>
      <c r="S169" s="9"/>
      <c r="T169" s="9"/>
      <c r="U169" s="9"/>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344</v>
      </c>
    </row>
    <row r="2">
      <c r="A2" s="26" t="s">
        <v>196</v>
      </c>
    </row>
    <row r="3">
      <c r="A3" s="26" t="s">
        <v>250</v>
      </c>
    </row>
    <row r="4">
      <c r="A4" s="26" t="s">
        <v>210</v>
      </c>
    </row>
    <row r="5">
      <c r="A5" s="26" t="s">
        <v>380</v>
      </c>
    </row>
    <row r="6">
      <c r="A6" s="26" t="s">
        <v>322</v>
      </c>
    </row>
    <row r="7">
      <c r="A7" s="26" t="s">
        <v>327</v>
      </c>
    </row>
    <row r="8">
      <c r="A8" s="26" t="s">
        <v>196</v>
      </c>
    </row>
    <row r="9">
      <c r="A9" s="26" t="s">
        <v>196</v>
      </c>
    </row>
    <row r="10">
      <c r="A10" s="26" t="s">
        <v>344</v>
      </c>
    </row>
    <row r="11">
      <c r="A11" s="26" t="s">
        <v>210</v>
      </c>
    </row>
    <row r="12">
      <c r="A12" s="26" t="s">
        <v>118</v>
      </c>
    </row>
    <row r="13">
      <c r="A13" s="26" t="s">
        <v>302</v>
      </c>
    </row>
    <row r="14">
      <c r="A14" s="26" t="s">
        <v>316</v>
      </c>
    </row>
    <row r="15">
      <c r="A15" s="26" t="s">
        <v>302</v>
      </c>
    </row>
    <row r="16">
      <c r="A16" s="26" t="s">
        <v>175</v>
      </c>
    </row>
    <row r="17">
      <c r="A17" s="26" t="s">
        <v>250</v>
      </c>
    </row>
    <row r="18">
      <c r="A18" s="26" t="s">
        <v>118</v>
      </c>
    </row>
    <row r="19">
      <c r="A19" s="26" t="s">
        <v>390</v>
      </c>
    </row>
    <row r="20">
      <c r="A20" s="26" t="s">
        <v>316</v>
      </c>
    </row>
    <row r="21">
      <c r="A21" s="26" t="s">
        <v>311</v>
      </c>
    </row>
    <row r="22">
      <c r="A22" s="26" t="s">
        <v>380</v>
      </c>
    </row>
    <row r="23">
      <c r="A23" s="26" t="s">
        <v>311</v>
      </c>
    </row>
    <row r="24">
      <c r="A24" s="26" t="s">
        <v>393</v>
      </c>
    </row>
    <row r="25">
      <c r="A25" s="26" t="s">
        <v>327</v>
      </c>
    </row>
    <row r="26">
      <c r="A26" s="26" t="s">
        <v>322</v>
      </c>
    </row>
    <row r="27">
      <c r="A27" s="26" t="s">
        <v>362</v>
      </c>
    </row>
    <row r="28">
      <c r="A28" s="26" t="s">
        <v>118</v>
      </c>
    </row>
    <row r="29">
      <c r="A29" s="26" t="s">
        <v>316</v>
      </c>
    </row>
    <row r="30">
      <c r="A30" s="26" t="s">
        <v>395</v>
      </c>
    </row>
    <row r="31">
      <c r="A31" s="26" t="s">
        <v>344</v>
      </c>
    </row>
    <row r="32">
      <c r="A32" s="26" t="s">
        <v>302</v>
      </c>
    </row>
    <row r="33">
      <c r="A33" s="26" t="s">
        <v>362</v>
      </c>
    </row>
    <row r="34">
      <c r="A34" s="26" t="s">
        <v>380</v>
      </c>
    </row>
    <row r="35">
      <c r="A35" s="26" t="s">
        <v>210</v>
      </c>
    </row>
    <row r="36">
      <c r="A36" s="26" t="s">
        <v>118</v>
      </c>
    </row>
    <row r="37">
      <c r="A37" s="26" t="s">
        <v>250</v>
      </c>
    </row>
    <row r="38">
      <c r="A38" s="26" t="s">
        <v>344</v>
      </c>
    </row>
    <row r="39">
      <c r="A39" s="26" t="s">
        <v>302</v>
      </c>
    </row>
    <row r="40">
      <c r="A40" s="26" t="s">
        <v>210</v>
      </c>
    </row>
    <row r="41">
      <c r="A41" s="26" t="s">
        <v>327</v>
      </c>
    </row>
    <row r="42">
      <c r="A42" s="26" t="s">
        <v>362</v>
      </c>
    </row>
    <row r="43">
      <c r="A43" s="26" t="s">
        <v>157</v>
      </c>
    </row>
    <row r="44">
      <c r="A44" s="26" t="s">
        <v>226</v>
      </c>
    </row>
    <row r="45">
      <c r="A45" s="26" t="s">
        <v>390</v>
      </c>
    </row>
    <row r="46">
      <c r="A46" s="26" t="s">
        <v>393</v>
      </c>
    </row>
    <row r="47">
      <c r="A47" s="26" t="s">
        <v>396</v>
      </c>
    </row>
    <row r="48">
      <c r="A48" s="26" t="s">
        <v>395</v>
      </c>
    </row>
    <row r="49">
      <c r="A49" s="26" t="s">
        <v>157</v>
      </c>
    </row>
    <row r="50">
      <c r="A50" s="26" t="s">
        <v>250</v>
      </c>
    </row>
    <row r="51">
      <c r="A51" s="26" t="s">
        <v>157</v>
      </c>
    </row>
    <row r="52">
      <c r="A52" s="26" t="s">
        <v>311</v>
      </c>
    </row>
    <row r="53">
      <c r="A53" s="26" t="s">
        <v>226</v>
      </c>
    </row>
    <row r="54">
      <c r="A54" s="26" t="s">
        <v>390</v>
      </c>
    </row>
    <row r="55">
      <c r="A55" s="26" t="s">
        <v>396</v>
      </c>
    </row>
    <row r="56">
      <c r="A56" s="26" t="s">
        <v>327</v>
      </c>
    </row>
    <row r="57">
      <c r="A57" s="26" t="s">
        <v>226</v>
      </c>
    </row>
    <row r="58">
      <c r="A58" s="26" t="s">
        <v>393</v>
      </c>
    </row>
    <row r="59">
      <c r="A59" s="26" t="s">
        <v>322</v>
      </c>
    </row>
    <row r="60">
      <c r="A60" s="26" t="s">
        <v>157</v>
      </c>
    </row>
    <row r="61">
      <c r="A61" s="26" t="s">
        <v>395</v>
      </c>
    </row>
    <row r="62">
      <c r="A62" s="26" t="s">
        <v>396</v>
      </c>
    </row>
    <row r="63">
      <c r="A63" s="26" t="s">
        <v>322</v>
      </c>
    </row>
    <row r="64">
      <c r="A64" s="26" t="s">
        <v>226</v>
      </c>
    </row>
    <row r="65">
      <c r="A65" s="26" t="s">
        <v>380</v>
      </c>
    </row>
    <row r="66">
      <c r="A66" s="26" t="s">
        <v>397</v>
      </c>
    </row>
    <row r="67">
      <c r="A67" s="26" t="s">
        <v>316</v>
      </c>
    </row>
    <row r="68">
      <c r="A68" s="26" t="s">
        <v>311</v>
      </c>
    </row>
    <row r="69">
      <c r="A69" s="26" t="s">
        <v>175</v>
      </c>
    </row>
    <row r="70">
      <c r="A70" s="26" t="s">
        <v>362</v>
      </c>
    </row>
    <row r="71">
      <c r="A71" s="26" t="s">
        <v>390</v>
      </c>
    </row>
    <row r="72">
      <c r="A72" s="26" t="s">
        <v>175</v>
      </c>
    </row>
    <row r="73">
      <c r="A73" s="26" t="s">
        <v>396</v>
      </c>
    </row>
    <row r="74">
      <c r="A74" s="26" t="s">
        <v>393</v>
      </c>
    </row>
    <row r="75">
      <c r="A75" s="26" t="s">
        <v>397</v>
      </c>
    </row>
    <row r="76">
      <c r="A76" s="26" t="s">
        <v>397</v>
      </c>
    </row>
    <row r="77">
      <c r="A77" s="26" t="s">
        <v>397</v>
      </c>
    </row>
    <row r="78">
      <c r="A78" s="26" t="s">
        <v>196</v>
      </c>
    </row>
    <row r="79">
      <c r="A79" s="26" t="s">
        <v>395</v>
      </c>
    </row>
    <row r="80">
      <c r="A80" s="26" t="s">
        <v>175</v>
      </c>
    </row>
  </sheetData>
  <drawing r:id="rId1"/>
</worksheet>
</file>