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Rahul Zende\OneDrive - UW\UW\Q1 Autumn 2018\IMT 570B - Richard Sturman &amp; Meg Young\Final report\"/>
    </mc:Choice>
  </mc:AlternateContent>
  <xr:revisionPtr revIDLastSave="121" documentId="6_{7743F49D-FD78-4BF8-996B-CA05CBBC6A5A}" xr6:coauthVersionLast="40" xr6:coauthVersionMax="40" xr10:uidLastSave="{5120F7F2-614A-4BF8-B655-7402B0063C7F}"/>
  <bookViews>
    <workbookView xWindow="0" yWindow="0" windowWidth="23040" windowHeight="8415" activeTab="2" xr2:uid="{00000000-000D-0000-FFFF-FFFF00000000}"/>
  </bookViews>
  <sheets>
    <sheet name="Raw" sheetId="1" r:id="rId1"/>
    <sheet name="Copy" sheetId="2" r:id="rId2"/>
    <sheet name="Sheet3" sheetId="3" r:id="rId3"/>
    <sheet name="Coding" sheetId="7" r:id="rId4"/>
    <sheet name="Group 1" sheetId="4" r:id="rId5"/>
    <sheet name="Group 2" sheetId="5" r:id="rId6"/>
    <sheet name="Group 3" sheetId="6" r:id="rId7"/>
  </sheets>
  <definedNames>
    <definedName name="_xlnm._FilterDatabase" localSheetId="2" hidden="1">Sheet3!$A$1:$P$45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1" i="3" l="1"/>
  <c r="U38" i="3"/>
  <c r="U32" i="3"/>
  <c r="U19" i="3"/>
  <c r="S49" i="3" l="1"/>
  <c r="S22" i="3"/>
  <c r="S23" i="3"/>
  <c r="S24" i="3"/>
  <c r="S25" i="3"/>
  <c r="S26" i="3"/>
  <c r="S27" i="3"/>
  <c r="S28" i="3"/>
  <c r="S29" i="3"/>
  <c r="S30" i="3"/>
  <c r="S31" i="3"/>
  <c r="S32" i="3"/>
  <c r="S33" i="3"/>
  <c r="S34" i="3"/>
  <c r="S35" i="3"/>
  <c r="S36" i="3"/>
  <c r="S37" i="3"/>
  <c r="S38" i="3"/>
  <c r="S39" i="3"/>
  <c r="S40" i="3"/>
  <c r="S41" i="3"/>
  <c r="S42" i="3"/>
  <c r="S43" i="3"/>
  <c r="S44" i="3"/>
  <c r="S45" i="3"/>
  <c r="S4" i="3"/>
  <c r="S5" i="3"/>
  <c r="S6" i="3"/>
  <c r="S7" i="3"/>
  <c r="S8" i="3"/>
  <c r="S9" i="3"/>
  <c r="S10" i="3"/>
  <c r="S11" i="3"/>
  <c r="S12" i="3"/>
  <c r="S13" i="3"/>
  <c r="S14" i="3"/>
  <c r="S15" i="3"/>
  <c r="S16" i="3"/>
  <c r="S17" i="3"/>
  <c r="S18" i="3"/>
  <c r="S19" i="3"/>
  <c r="S20" i="3"/>
  <c r="S21" i="3"/>
  <c r="S46" i="3" l="1"/>
  <c r="F31" i="6"/>
  <c r="F32" i="6"/>
  <c r="F33" i="6"/>
  <c r="F34" i="6"/>
  <c r="F30" i="6"/>
  <c r="K17" i="4"/>
  <c r="K18" i="4"/>
  <c r="K19" i="4"/>
  <c r="K20" i="4"/>
  <c r="K16" i="4"/>
  <c r="L31" i="5"/>
  <c r="L32" i="5"/>
  <c r="L33" i="5"/>
  <c r="L34" i="5"/>
  <c r="L30" i="5"/>
  <c r="S28" i="6"/>
  <c r="Q28" i="6"/>
  <c r="O28" i="6"/>
  <c r="M28" i="6"/>
  <c r="K28" i="6"/>
  <c r="Q22" i="5"/>
  <c r="O22" i="5"/>
  <c r="M22" i="5"/>
  <c r="K22" i="5"/>
  <c r="I22" i="5"/>
  <c r="R11" i="4"/>
  <c r="P11" i="4"/>
  <c r="N11" i="4"/>
  <c r="L11" i="4"/>
  <c r="J11" i="4"/>
</calcChain>
</file>

<file path=xl/sharedStrings.xml><?xml version="1.0" encoding="utf-8"?>
<sst xmlns="http://schemas.openxmlformats.org/spreadsheetml/2006/main" count="2489" uniqueCount="396">
  <si>
    <t>Responses/Questions</t>
  </si>
  <si>
    <t>Q1</t>
  </si>
  <si>
    <t>Q2</t>
  </si>
  <si>
    <t>Q3</t>
  </si>
  <si>
    <t>Q4</t>
  </si>
  <si>
    <t>Q5</t>
  </si>
  <si>
    <t>Q6</t>
  </si>
  <si>
    <t>Q7</t>
  </si>
  <si>
    <t>Q8</t>
  </si>
  <si>
    <t>Q9</t>
  </si>
  <si>
    <t>Q10</t>
  </si>
  <si>
    <t>Q11</t>
  </si>
  <si>
    <t>Q12</t>
  </si>
  <si>
    <t>Q13</t>
  </si>
  <si>
    <t>Q14</t>
  </si>
  <si>
    <t>Q15</t>
  </si>
  <si>
    <t>Q16</t>
  </si>
  <si>
    <t>Q17</t>
  </si>
  <si>
    <t>Q18</t>
  </si>
  <si>
    <t>Time of the survey taken</t>
  </si>
  <si>
    <t>How often do you use a bicycle to commute to places, in general?</t>
  </si>
  <si>
    <t>How often do you commute to University of Washington using a bicycle?</t>
  </si>
  <si>
    <t>If not the University of Washington, where do you use a bicycle to commute?</t>
  </si>
  <si>
    <t>Would you be interested in taking up bicycling?</t>
  </si>
  <si>
    <t>Do you use any other type of commute option to go to the University of Washington? (Select all that apply)</t>
  </si>
  <si>
    <t>Please rate the factors that may contribute to your decision to take up bicycling to the University of Washington. </t>
  </si>
  <si>
    <r>
      <t xml:space="preserve">Please rate the factors that affect your decision to </t>
    </r>
    <r>
      <rPr>
        <b/>
        <sz val="11"/>
        <color rgb="FF000000"/>
        <rFont val="Arial"/>
      </rPr>
      <t>not to go</t>
    </r>
    <r>
      <rPr>
        <sz val="11"/>
        <color rgb="FF000000"/>
        <rFont val="Arial"/>
      </rPr>
      <t xml:space="preserve"> bicycling to the University of Washington. </t>
    </r>
  </si>
  <si>
    <t>Please rate the factors that affect your decision to go bicycling to the University of Washington. </t>
  </si>
  <si>
    <r>
      <t xml:space="preserve">Please rate the factors that affect your decision to </t>
    </r>
    <r>
      <rPr>
        <b/>
        <sz val="11"/>
        <color rgb="FF000000"/>
        <rFont val="Arial"/>
      </rPr>
      <t>not to go</t>
    </r>
    <r>
      <rPr>
        <sz val="11"/>
        <color rgb="FF000000"/>
        <rFont val="Arial"/>
      </rPr>
      <t xml:space="preserve"> bicycling to the University of Washington. </t>
    </r>
  </si>
  <si>
    <t>Any other factor(s) that you may wish to let us know, that has/have not been addressed above? (Optional)</t>
  </si>
  <si>
    <t>What is your year of birth?</t>
  </si>
  <si>
    <t>What is the highest level of education you have completed, or the highest degree you have received? </t>
  </si>
  <si>
    <t>Which gender do you identify most with?</t>
  </si>
  <si>
    <t>Which of the following categories best describes your current professional status?</t>
  </si>
  <si>
    <t>Please choose the answer that includes your entire household income in 2017-18 before taxes.</t>
  </si>
  <si>
    <t>Which one of the following BEST describes your living arrangement?</t>
  </si>
  <si>
    <t>Would you be interested in taking part in further research &amp; brainstorming activities related to bicycling? (Select all that apply)</t>
  </si>
  <si>
    <t>Please share your contact details (email/phone), so that we could reach out to you for further invitations.</t>
  </si>
  <si>
    <t>Can you think of a friend or colleague who is/would be interested in bicycling? If yes, then please provide their name and contact details.</t>
  </si>
  <si>
    <t>R1</t>
  </si>
  <si>
    <r>
      <t xml:space="preserve">Please rate the factors that affect your decision to </t>
    </r>
    <r>
      <rPr>
        <b/>
        <sz val="11"/>
        <color rgb="FF000000"/>
        <rFont val="Arial"/>
      </rPr>
      <t>not to go</t>
    </r>
    <r>
      <rPr>
        <sz val="11"/>
        <color rgb="FF000000"/>
        <rFont val="Arial"/>
      </rPr>
      <t xml:space="preserve"> bicycling to the University of Washington. </t>
    </r>
  </si>
  <si>
    <t>Never</t>
  </si>
  <si>
    <t>Yes</t>
  </si>
  <si>
    <t>Car, Walk</t>
  </si>
  <si>
    <t>I - 5; S - 7; P - 8; E - 10; C - 10</t>
  </si>
  <si>
    <t>Nov 23, 201812:26 AM</t>
  </si>
  <si>
    <t>R2</t>
  </si>
  <si>
    <t>Maybe</t>
  </si>
  <si>
    <t>Bus, Light rail, Walk</t>
  </si>
  <si>
    <t>R3</t>
  </si>
  <si>
    <t>R4</t>
  </si>
  <si>
    <t>No</t>
  </si>
  <si>
    <t>Car</t>
  </si>
  <si>
    <t>N/A</t>
  </si>
  <si>
    <t>Master's Degree</t>
  </si>
  <si>
    <t>Male</t>
  </si>
  <si>
    <t>I am a non-teaching employee/staff of UW</t>
  </si>
  <si>
    <t>50000 to 74999</t>
  </si>
  <si>
    <t>Living with immediate family</t>
  </si>
  <si>
    <t>Not interested</t>
  </si>
  <si>
    <t>Nayoung Won</t>
  </si>
  <si>
    <t>nwon@uw.edu</t>
  </si>
  <si>
    <t>R5</t>
  </si>
  <si>
    <t>R6</t>
  </si>
  <si>
    <t>Car, Bus</t>
  </si>
  <si>
    <t>I - 6; S - 8; P - 7; E - 6; C - 7</t>
  </si>
  <si>
    <t>Bachelor's Degree</t>
  </si>
  <si>
    <t>I do not wish to answer</t>
  </si>
  <si>
    <t>I am a student at UW</t>
  </si>
  <si>
    <t>A longer survey (5 mins Q&amp;A)</t>
  </si>
  <si>
    <t>R7</t>
  </si>
  <si>
    <t>Sometimes</t>
  </si>
  <si>
    <t>I - 10; S - 8; P - 8; E - 3; C - 1</t>
  </si>
  <si>
    <t>Availability of covered/secured bicycle cages.</t>
  </si>
  <si>
    <t>Other - Recent graduate who uses the libraries for research and writing</t>
  </si>
  <si>
    <t>125000 or more</t>
  </si>
  <si>
    <t>R8</t>
  </si>
  <si>
    <t>I - 7; S - 7; P - 7; E - 2; C - 1</t>
  </si>
  <si>
    <t>Doctoral Degree</t>
  </si>
  <si>
    <t>Female</t>
  </si>
  <si>
    <t>I am a professor/instructor/faculty at UW</t>
  </si>
  <si>
    <t>R9</t>
  </si>
  <si>
    <t>Bus, Walk</t>
  </si>
  <si>
    <t>R10</t>
  </si>
  <si>
    <t>Most of the time</t>
  </si>
  <si>
    <t>Bus</t>
  </si>
  <si>
    <t>I - 9; S - 6; P - 6; E - 9; C - 2</t>
  </si>
  <si>
    <t>10000 to 24999</t>
  </si>
  <si>
    <t>Living alone</t>
  </si>
  <si>
    <t>All options</t>
  </si>
  <si>
    <t>imusm@uw.edu</t>
  </si>
  <si>
    <t>R11</t>
  </si>
  <si>
    <t>I - 5; S - 5; P - 10; E - 1; C - 6</t>
  </si>
  <si>
    <t>R12</t>
  </si>
  <si>
    <t>asd</t>
  </si>
  <si>
    <t>Shared bicycles</t>
  </si>
  <si>
    <t>I - 3; S - 6; P - 5; E - 8; C - 6</t>
  </si>
  <si>
    <t>asf</t>
  </si>
  <si>
    <t>75000 to 99999</t>
  </si>
  <si>
    <t>Living with extended family</t>
  </si>
  <si>
    <t>15 minute in person interview</t>
  </si>
  <si>
    <t>dsf</t>
  </si>
  <si>
    <t>sd; sa</t>
  </si>
  <si>
    <t>R13</t>
  </si>
  <si>
    <t>Light rail, Shared bicycles, Walk</t>
  </si>
  <si>
    <t>I - 2; S - 0; P - 2; E - 2; C - 4</t>
  </si>
  <si>
    <t>The consideration of the pleasure of riding a bicycle and the convenience of having it on campus. These would both be "10s" for me.</t>
  </si>
  <si>
    <t>100000 to 124999</t>
  </si>
  <si>
    <t>R14</t>
  </si>
  <si>
    <t>About half the time</t>
  </si>
  <si>
    <t>Car, Light rail</t>
  </si>
  <si>
    <t xml:space="preserve">I - 1; S - 1; P - 8; E - 4; C -1 </t>
  </si>
  <si>
    <t>R15</t>
  </si>
  <si>
    <t>I - 2; S - 8; P - 7; E - 10; C - 1</t>
  </si>
  <si>
    <t>I am a non-teaching employee/staff at UW</t>
  </si>
  <si>
    <t>allisonbeller@gmail.com</t>
  </si>
  <si>
    <t>James Wood; jameskingwood89@gmail.com</t>
  </si>
  <si>
    <t>R16</t>
  </si>
  <si>
    <t>Bus, Light rail</t>
  </si>
  <si>
    <t>I - 7; C - 7; P - 10; E - 9; C - 3</t>
  </si>
  <si>
    <t>I work at UW and another place in Denny Triangle, so my commute varies from day to day. I never bike to my non-UW office because I can walk there</t>
  </si>
  <si>
    <t>R17</t>
  </si>
  <si>
    <t>I - 10; S - 9; P - 10; E - 4; C - 5</t>
  </si>
  <si>
    <t>The high cost of parking is a large factor for my reasons bike commuting. Also, I've found that biking is comparable in terms of time to driving, if not faster. Taking the bus is generally the slowest option for me to get to work
the bus is generally the slowest option for me to get to work.</t>
  </si>
  <si>
    <t>rlordon@uw.edu</t>
  </si>
  <si>
    <t>R18</t>
  </si>
  <si>
    <t>I - 4; S - 7; P- 5; E - 9; C - 8</t>
  </si>
  <si>
    <t>Some college but no degree</t>
  </si>
  <si>
    <t>Less than 10000</t>
  </si>
  <si>
    <t>Living with roommate(s)</t>
  </si>
  <si>
    <t>R19</t>
  </si>
  <si>
    <t>I - 10; S - 10; P - 10; E - 6; C - 5</t>
  </si>
  <si>
    <t>mcgann@uw.edu</t>
  </si>
  <si>
    <t>R20</t>
  </si>
  <si>
    <t>Always</t>
  </si>
  <si>
    <t>None</t>
  </si>
  <si>
    <t>I - 9; S - 6; P - 10; E - 3; C - 1</t>
  </si>
  <si>
    <t>oui@uw.edu</t>
  </si>
  <si>
    <t>R21</t>
  </si>
  <si>
    <t>I - 9; S - 9; P - 8; E - 9; C - 1</t>
  </si>
  <si>
    <t xml:space="preserve">Seasons: I don't ride in the Fall-Spring
</t>
  </si>
  <si>
    <t>25000 to 49999</t>
  </si>
  <si>
    <t>franzrac@uw.edu</t>
  </si>
  <si>
    <t>R22</t>
  </si>
  <si>
    <t>Car, Bus, Light rail</t>
  </si>
  <si>
    <t>I - 10; S - 9; P - 1; E - 9; C - 1</t>
  </si>
  <si>
    <t>R23</t>
  </si>
  <si>
    <t>I - 10; S - 4; P - 8; E - 7; C - 2</t>
  </si>
  <si>
    <t>R24</t>
  </si>
  <si>
    <t>Neighborhood, grocery stores nearby</t>
  </si>
  <si>
    <t>I - 2; S - 2; P - 2; E - 8; C - 3</t>
  </si>
  <si>
    <t>kanmahes@uw.edu</t>
  </si>
  <si>
    <t>R25</t>
  </si>
  <si>
    <t>I - 10; S - 10; P - 10; E - 10; C - 5</t>
  </si>
  <si>
    <t>Nov 14, 20182:16 PM</t>
  </si>
  <si>
    <t>R26</t>
  </si>
  <si>
    <t>Bus, Light Rail</t>
  </si>
  <si>
    <t>Have to transport herself and her child which makes bicycling challenging</t>
  </si>
  <si>
    <t>shastaj@uw.edu</t>
  </si>
  <si>
    <t>Nov14, 2018, 12:34 PM</t>
  </si>
  <si>
    <t>R27</t>
  </si>
  <si>
    <t>Car, Bus, Walk</t>
  </si>
  <si>
    <t>I-7; S-5; P-9; E-7; C-4</t>
  </si>
  <si>
    <t>R28</t>
  </si>
  <si>
    <t>R29</t>
  </si>
  <si>
    <t>Coffee shops, libraray, bookstores/stores</t>
  </si>
  <si>
    <t>Bus, Light Rail, Walk</t>
  </si>
  <si>
    <t>B-8; S-9; P-2; E-9; C-6</t>
  </si>
  <si>
    <t xml:space="preserve">The weather here is sometimes really strange for biking to university. Rains are difficult to navigate. Cold weather clothing make me sweat when I bike and it becomes very uncomfortable to sit in class after.
</t>
  </si>
  <si>
    <t>R30</t>
  </si>
  <si>
    <t>B-4; S-0; P-6; E-3; C-0</t>
  </si>
  <si>
    <t>Convenient showering locations on campus</t>
  </si>
  <si>
    <t>R31</t>
  </si>
  <si>
    <t>Bus, shared bicycles, walk</t>
  </si>
  <si>
    <t>I-5; S-3; P-2; E-7, C-1</t>
  </si>
  <si>
    <t>Bus arriving too late</t>
  </si>
  <si>
    <t>All optionsexcept group discussion</t>
  </si>
  <si>
    <t>julie096@gmail.com</t>
  </si>
  <si>
    <t>R32</t>
  </si>
  <si>
    <t>I-10; S-10; P-8; E-7; C-6</t>
  </si>
  <si>
    <t>R33</t>
  </si>
  <si>
    <t>Bus, shared bicycles</t>
  </si>
  <si>
    <t>I-10; S-10; P-10; E-2; C-1</t>
  </si>
  <si>
    <t>Longer survey, phone and online interview</t>
  </si>
  <si>
    <t>k11m13@uw.edu</t>
  </si>
  <si>
    <t>R34</t>
  </si>
  <si>
    <t>I-7; S-9; P-7; E-5; C-1</t>
  </si>
  <si>
    <t>Can't ride a bike good enough to commute. Last rode when toddler.</t>
  </si>
  <si>
    <t>R35</t>
  </si>
  <si>
    <t>I-10; S-10; P-10; E-10; C-0</t>
  </si>
  <si>
    <t>R36</t>
  </si>
  <si>
    <t>Walk</t>
  </si>
  <si>
    <t>I-9; S-9; P-6; E-6; C-2</t>
  </si>
  <si>
    <t>Biking short distances is usually faster in cities because there is no road congestion</t>
  </si>
  <si>
    <t>R37</t>
  </si>
  <si>
    <t>Bus, walk</t>
  </si>
  <si>
    <t>I-7; S-5; P-6; E-3; C-0</t>
  </si>
  <si>
    <t>R38</t>
  </si>
  <si>
    <t>Bus, walk, shared bicycles, other-uber</t>
  </si>
  <si>
    <t>I-3; S-7; P-1; E-1; C-1</t>
  </si>
  <si>
    <t>R39</t>
  </si>
  <si>
    <t>I-9; S-8; P-10; E-10; C-9</t>
  </si>
  <si>
    <t>Sneha Nair; snair02@uw.edu</t>
  </si>
  <si>
    <t>R40</t>
  </si>
  <si>
    <t>R41</t>
  </si>
  <si>
    <t>I-5; S-4; P-7; E-5; C-3</t>
  </si>
  <si>
    <t>250000 to 49999</t>
  </si>
  <si>
    <t>R42</t>
  </si>
  <si>
    <t>Bus, walk, Light Rail</t>
  </si>
  <si>
    <t>I-2; S-2; P-8; E-8; C-8</t>
  </si>
  <si>
    <t>15 in person interview</t>
  </si>
  <si>
    <t>ijw0103@uw.edu</t>
  </si>
  <si>
    <t>Nov 11, 2018, 12:43 PM</t>
  </si>
  <si>
    <t>R43</t>
  </si>
  <si>
    <t>I-6; S-5; P-8; E-8; C-5</t>
  </si>
  <si>
    <t>R44</t>
  </si>
  <si>
    <t>I-8; S-8; P-5; E-7; C-7</t>
  </si>
  <si>
    <t>R45</t>
  </si>
  <si>
    <t>I-6; S-3; P-10;E-10;C-3</t>
  </si>
  <si>
    <t>asingh@uw.edu</t>
  </si>
  <si>
    <t>Shreya K</t>
  </si>
  <si>
    <t>R46</t>
  </si>
  <si>
    <t>Bus, walk, car</t>
  </si>
  <si>
    <t>I-8;S-8; P-6; E-9; C-8</t>
  </si>
  <si>
    <t>R47</t>
  </si>
  <si>
    <t>I-10; S-10; P-10; E-5; C-5</t>
  </si>
  <si>
    <t>Nov 11, 2018, 2:17 AM</t>
  </si>
  <si>
    <t>Responses before this seem to be test cases</t>
  </si>
  <si>
    <t>Group 1</t>
  </si>
  <si>
    <t>Who cycle but do not cycle to UW</t>
  </si>
  <si>
    <t>Group 2</t>
  </si>
  <si>
    <t>Who do not cycle but wants to cycle to UW</t>
  </si>
  <si>
    <t>Group 3</t>
  </si>
  <si>
    <t>Who cycle to UW</t>
  </si>
  <si>
    <t>Group 4</t>
  </si>
  <si>
    <t>Yellow</t>
  </si>
  <si>
    <t>Purple</t>
  </si>
  <si>
    <t>Grey</t>
  </si>
  <si>
    <t>Blue</t>
  </si>
  <si>
    <t>Please rate the factors that affect your decision to not to go bicycling to the University of Washington. </t>
  </si>
  <si>
    <t>I - 5</t>
  </si>
  <si>
    <t xml:space="preserve"> S - 7</t>
  </si>
  <si>
    <t xml:space="preserve"> P - 8</t>
  </si>
  <si>
    <t xml:space="preserve"> E - 10</t>
  </si>
  <si>
    <t xml:space="preserve"> C - 10</t>
  </si>
  <si>
    <t>I - 6</t>
  </si>
  <si>
    <t xml:space="preserve"> S - 8</t>
  </si>
  <si>
    <t xml:space="preserve"> P - 7</t>
  </si>
  <si>
    <t xml:space="preserve"> E - 6</t>
  </si>
  <si>
    <t xml:space="preserve"> C - 7</t>
  </si>
  <si>
    <t>I - 10</t>
  </si>
  <si>
    <t xml:space="preserve"> S - 9</t>
  </si>
  <si>
    <t xml:space="preserve"> P - 1</t>
  </si>
  <si>
    <t xml:space="preserve"> E - 9</t>
  </si>
  <si>
    <t xml:space="preserve"> C - 1</t>
  </si>
  <si>
    <t xml:space="preserve"> S - 4</t>
  </si>
  <si>
    <t xml:space="preserve"> E - 7</t>
  </si>
  <si>
    <t xml:space="preserve"> C - 2</t>
  </si>
  <si>
    <t xml:space="preserve"> S-0</t>
  </si>
  <si>
    <t xml:space="preserve"> P-6</t>
  </si>
  <si>
    <t xml:space="preserve"> E-3</t>
  </si>
  <si>
    <t xml:space="preserve"> C-0</t>
  </si>
  <si>
    <t>I-7</t>
  </si>
  <si>
    <t xml:space="preserve"> S-9</t>
  </si>
  <si>
    <t xml:space="preserve"> P-7</t>
  </si>
  <si>
    <t xml:space="preserve"> E-5</t>
  </si>
  <si>
    <t xml:space="preserve"> C-1</t>
  </si>
  <si>
    <t>I-10</t>
  </si>
  <si>
    <t xml:space="preserve"> S-10</t>
  </si>
  <si>
    <t xml:space="preserve"> P-10</t>
  </si>
  <si>
    <t xml:space="preserve"> E-10</t>
  </si>
  <si>
    <t>I-9</t>
  </si>
  <si>
    <t xml:space="preserve"> S-8</t>
  </si>
  <si>
    <t xml:space="preserve"> C-9</t>
  </si>
  <si>
    <t>I-5</t>
  </si>
  <si>
    <t xml:space="preserve"> S-4</t>
  </si>
  <si>
    <t xml:space="preserve"> C-3</t>
  </si>
  <si>
    <t>I-2</t>
  </si>
  <si>
    <t xml:space="preserve"> S-2</t>
  </si>
  <si>
    <t xml:space="preserve"> P-8</t>
  </si>
  <si>
    <t xml:space="preserve"> E-8</t>
  </si>
  <si>
    <t xml:space="preserve"> C-8</t>
  </si>
  <si>
    <t>I-6</t>
  </si>
  <si>
    <t xml:space="preserve"> S-5</t>
  </si>
  <si>
    <t xml:space="preserve"> C-5</t>
  </si>
  <si>
    <t>I-8</t>
  </si>
  <si>
    <t xml:space="preserve"> P-5</t>
  </si>
  <si>
    <t xml:space="preserve"> E-7</t>
  </si>
  <si>
    <t xml:space="preserve"> C-7</t>
  </si>
  <si>
    <t xml:space="preserve"> S-3</t>
  </si>
  <si>
    <t>E-10</t>
  </si>
  <si>
    <t>C-3</t>
  </si>
  <si>
    <t>S-8</t>
  </si>
  <si>
    <t xml:space="preserve"> E-9</t>
  </si>
  <si>
    <t>Infrastructure</t>
  </si>
  <si>
    <t>Safety</t>
  </si>
  <si>
    <t>Personal Reason</t>
  </si>
  <si>
    <t>Environment</t>
  </si>
  <si>
    <t>Community</t>
  </si>
  <si>
    <t>I - 3</t>
  </si>
  <si>
    <t xml:space="preserve"> S - 6</t>
  </si>
  <si>
    <t xml:space="preserve"> P - 5</t>
  </si>
  <si>
    <t xml:space="preserve"> E - 8</t>
  </si>
  <si>
    <t xml:space="preserve"> C - 6</t>
  </si>
  <si>
    <t>I - 2</t>
  </si>
  <si>
    <t xml:space="preserve"> S - 2</t>
  </si>
  <si>
    <t xml:space="preserve"> P - 2</t>
  </si>
  <si>
    <t xml:space="preserve"> C - 3</t>
  </si>
  <si>
    <t xml:space="preserve"> P-2</t>
  </si>
  <si>
    <t xml:space="preserve"> C-6</t>
  </si>
  <si>
    <t>I-8; S-9; P-2; E-9; C-6</t>
  </si>
  <si>
    <t>Personal</t>
  </si>
  <si>
    <t xml:space="preserve"> E - 3</t>
  </si>
  <si>
    <t>I - 7</t>
  </si>
  <si>
    <t xml:space="preserve"> E - 2</t>
  </si>
  <si>
    <t>I - 9</t>
  </si>
  <si>
    <t xml:space="preserve"> P - 6</t>
  </si>
  <si>
    <t xml:space="preserve"> S - 5</t>
  </si>
  <si>
    <t xml:space="preserve"> P - 10</t>
  </si>
  <si>
    <t xml:space="preserve"> E - 1</t>
  </si>
  <si>
    <t xml:space="preserve"> S - 0</t>
  </si>
  <si>
    <t xml:space="preserve"> C - 4</t>
  </si>
  <si>
    <t>I - 1</t>
  </si>
  <si>
    <t xml:space="preserve"> S - 1</t>
  </si>
  <si>
    <t xml:space="preserve"> E - 4</t>
  </si>
  <si>
    <t xml:space="preserve"> C -1 </t>
  </si>
  <si>
    <t xml:space="preserve"> C - 5</t>
  </si>
  <si>
    <t>I - 4</t>
  </si>
  <si>
    <t xml:space="preserve"> P- 5</t>
  </si>
  <si>
    <t xml:space="preserve"> C - 8</t>
  </si>
  <si>
    <t xml:space="preserve"> S - 10</t>
  </si>
  <si>
    <t xml:space="preserve"> P-9</t>
  </si>
  <si>
    <t xml:space="preserve"> C-4</t>
  </si>
  <si>
    <t xml:space="preserve"> E-2</t>
  </si>
  <si>
    <t xml:space="preserve"> E-6</t>
  </si>
  <si>
    <t xml:space="preserve"> C-2</t>
  </si>
  <si>
    <t>I-3</t>
  </si>
  <si>
    <t xml:space="preserve"> S-7</t>
  </si>
  <si>
    <t xml:space="preserve"> P-1</t>
  </si>
  <si>
    <t xml:space="preserve"> E-1</t>
  </si>
  <si>
    <t>I - 7; S - 7; P - 10; E - 9; C - 3</t>
  </si>
  <si>
    <t>C-1</t>
  </si>
  <si>
    <t>Buckets</t>
  </si>
  <si>
    <t>0-3</t>
  </si>
  <si>
    <t>Least affective</t>
  </si>
  <si>
    <t>4-6</t>
  </si>
  <si>
    <t>7-10</t>
  </si>
  <si>
    <t>Moderately affective</t>
  </si>
  <si>
    <t>Highly Affective</t>
  </si>
  <si>
    <t>I-Bucket</t>
  </si>
  <si>
    <t>Rating</t>
  </si>
  <si>
    <t>S-Bucket</t>
  </si>
  <si>
    <t>P-Bucket</t>
  </si>
  <si>
    <t>E-Bucket</t>
  </si>
  <si>
    <t>C-Bucket</t>
  </si>
  <si>
    <t>I - bucket</t>
  </si>
  <si>
    <t>S - bucket</t>
  </si>
  <si>
    <t>P - bucket</t>
  </si>
  <si>
    <t>E - bucket</t>
  </si>
  <si>
    <t>C - bucket</t>
  </si>
  <si>
    <t>I-4</t>
  </si>
  <si>
    <t>I-4; S-0; P-6; E-3; C-0</t>
  </si>
  <si>
    <t>Bucket 1</t>
  </si>
  <si>
    <t>Bucket 2</t>
  </si>
  <si>
    <t>Bucket 3</t>
  </si>
  <si>
    <t>Count</t>
  </si>
  <si>
    <t>Personal reasons</t>
  </si>
  <si>
    <t>Criteria/Buckets</t>
  </si>
  <si>
    <t>Least impact</t>
  </si>
  <si>
    <t>Moderate impact</t>
  </si>
  <si>
    <t>High impact</t>
  </si>
  <si>
    <t xml:space="preserve">Least impact </t>
  </si>
  <si>
    <t>Age</t>
  </si>
  <si>
    <t>NA</t>
  </si>
  <si>
    <t>This is median age of respondents</t>
  </si>
  <si>
    <t>Masters</t>
  </si>
  <si>
    <t>Bachelors</t>
  </si>
  <si>
    <t>Doctors</t>
  </si>
  <si>
    <t>Some form of college education</t>
  </si>
  <si>
    <t>Number of people</t>
  </si>
  <si>
    <t>Education Type</t>
  </si>
  <si>
    <t>This is the mean age</t>
  </si>
  <si>
    <t>Total</t>
  </si>
  <si>
    <t>Professional status</t>
  </si>
  <si>
    <t>Student at UW</t>
  </si>
  <si>
    <t>Professor/ Instructor/Faculty at UW</t>
  </si>
  <si>
    <t>Non-teaching employee/staff at UW</t>
  </si>
  <si>
    <t>Others/Do not wish to answer</t>
  </si>
  <si>
    <t>Gender</t>
  </si>
  <si>
    <t>Do not wish to answer</t>
  </si>
  <si>
    <t>Median age</t>
  </si>
  <si>
    <t>Mean age</t>
  </si>
  <si>
    <t>Less than 50000</t>
  </si>
  <si>
    <t>More than 50000</t>
  </si>
  <si>
    <t>Did not wish to answer</t>
  </si>
  <si>
    <t>Annual household income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</si>
</sst>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ont>
    <font>
      <sz val="11"/>
      <name val="Calibri"/>
    </font>
    <font>
      <sz val="11"/>
      <color rgb="FF000000"/>
      <name val="Arial"/>
    </font>
    <font>
      <sz val="11"/>
      <color rgb="FFA4A4A4"/>
      <name val="&quot;Qualtrics Grotesque&quot;"/>
    </font>
    <font>
      <u/>
      <sz val="11"/>
      <color rgb="FF0563C1"/>
      <name val="Calibri"/>
    </font>
    <font>
      <sz val="11"/>
      <color rgb="FFFF0000"/>
      <name val="Calibri"/>
    </font>
    <font>
      <u/>
      <sz val="11"/>
      <color rgb="FF0563C1"/>
      <name val="Calibri"/>
    </font>
    <font>
      <b/>
      <sz val="11"/>
      <color rgb="FF000000"/>
      <name val="Arial"/>
    </font>
    <font>
      <sz val="11"/>
      <color rgb="FF000000"/>
      <name val="Calibri"/>
      <family val="2"/>
      <scheme val="minor"/>
    </font>
    <font>
      <sz val="11"/>
      <color rgb="FF000000"/>
      <name val="Calibri"/>
      <family val="2"/>
    </font>
    <font>
      <sz val="11"/>
      <color theme="0"/>
      <name val="Calibri"/>
      <family val="2"/>
    </font>
  </fonts>
  <fills count="21">
    <fill>
      <patternFill patternType="none"/>
    </fill>
    <fill>
      <patternFill patternType="gray125"/>
    </fill>
    <fill>
      <patternFill patternType="solid">
        <fgColor rgb="FFFFFF00"/>
        <bgColor rgb="FFFFFF00"/>
      </patternFill>
    </fill>
    <fill>
      <patternFill patternType="solid">
        <fgColor rgb="FFCFE2F3"/>
        <bgColor rgb="FFCFE2F3"/>
      </patternFill>
    </fill>
    <fill>
      <patternFill patternType="solid">
        <fgColor rgb="FFF6B26B"/>
        <bgColor rgb="FFF6B26B"/>
      </patternFill>
    </fill>
    <fill>
      <patternFill patternType="solid">
        <fgColor rgb="FFFF0000"/>
        <bgColor rgb="FFFF0000"/>
      </patternFill>
    </fill>
    <fill>
      <patternFill patternType="solid">
        <fgColor rgb="FFF9F9F9"/>
        <bgColor rgb="FFF9F9F9"/>
      </patternFill>
    </fill>
    <fill>
      <patternFill patternType="solid">
        <fgColor rgb="FFFFFFFF"/>
        <bgColor rgb="FFFFFFFF"/>
      </patternFill>
    </fill>
    <fill>
      <patternFill patternType="solid">
        <fgColor theme="9"/>
        <bgColor rgb="FFF6B26B"/>
      </patternFill>
    </fill>
    <fill>
      <patternFill patternType="solid">
        <fgColor theme="8" tint="-0.249977111117893"/>
        <bgColor rgb="FFF6B26B"/>
      </patternFill>
    </fill>
    <fill>
      <patternFill patternType="solid">
        <fgColor rgb="FFFFFF00"/>
        <bgColor rgb="FFF6B26B"/>
      </patternFill>
    </fill>
    <fill>
      <patternFill patternType="solid">
        <fgColor rgb="FF7030A0"/>
        <bgColor rgb="FFF6B26B"/>
      </patternFill>
    </fill>
    <fill>
      <patternFill patternType="solid">
        <fgColor theme="0" tint="-0.14999847407452621"/>
        <bgColor rgb="FFF6B26B"/>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1" tint="4.9989318521683403E-2"/>
        <bgColor indexed="64"/>
      </patternFill>
    </fill>
    <fill>
      <patternFill patternType="solid">
        <fgColor rgb="FFFF7619"/>
        <bgColor indexed="64"/>
      </patternFill>
    </fill>
    <fill>
      <patternFill patternType="solid">
        <fgColor theme="7" tint="0.39997558519241921"/>
        <bgColor indexed="64"/>
      </patternFill>
    </fill>
  </fills>
  <borders count="5">
    <border>
      <left/>
      <right/>
      <top/>
      <bottom/>
      <diagonal/>
    </border>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applyFont="1" applyAlignment="1"/>
    <xf numFmtId="0" fontId="1" fillId="0" borderId="0" xfId="0" applyFont="1" applyAlignment="1"/>
    <xf numFmtId="0" fontId="1" fillId="2" borderId="0" xfId="0" applyFont="1" applyFill="1"/>
    <xf numFmtId="0" fontId="1" fillId="3" borderId="0" xfId="0" applyFont="1" applyFill="1" applyAlignment="1"/>
    <xf numFmtId="0" fontId="2" fillId="0" borderId="0" xfId="0" applyFont="1" applyAlignment="1">
      <alignment vertical="center"/>
    </xf>
    <xf numFmtId="0" fontId="2" fillId="0" borderId="0" xfId="0" applyFont="1"/>
    <xf numFmtId="0" fontId="1" fillId="4" borderId="0" xfId="0" applyFont="1" applyFill="1"/>
    <xf numFmtId="0" fontId="0" fillId="5" borderId="1" xfId="0" applyFont="1" applyFill="1" applyBorder="1"/>
    <xf numFmtId="0" fontId="0" fillId="0" borderId="0" xfId="0" applyFont="1" applyAlignment="1">
      <alignment wrapText="1"/>
    </xf>
    <xf numFmtId="0" fontId="3" fillId="6" borderId="0" xfId="0" applyFont="1" applyFill="1" applyAlignment="1">
      <alignment horizontal="center"/>
    </xf>
    <xf numFmtId="0" fontId="4" fillId="0" borderId="0" xfId="0" applyFont="1"/>
    <xf numFmtId="0" fontId="0" fillId="0" borderId="0" xfId="0" applyFont="1"/>
    <xf numFmtId="0" fontId="5" fillId="5" borderId="1" xfId="0" applyFont="1" applyFill="1" applyBorder="1"/>
    <xf numFmtId="0" fontId="0" fillId="0" borderId="0" xfId="0" applyFont="1" applyAlignment="1"/>
    <xf numFmtId="0" fontId="0" fillId="0" borderId="0" xfId="0" applyFont="1" applyAlignment="1"/>
    <xf numFmtId="0" fontId="5" fillId="5" borderId="0" xfId="0" applyFont="1" applyFill="1" applyAlignment="1"/>
    <xf numFmtId="0" fontId="0" fillId="5" borderId="0" xfId="0" applyFont="1" applyFill="1" applyAlignment="1"/>
    <xf numFmtId="0" fontId="0" fillId="0" borderId="0" xfId="0" applyFont="1" applyAlignment="1">
      <alignment horizontal="right"/>
    </xf>
    <xf numFmtId="0" fontId="6" fillId="0" borderId="0" xfId="0" applyFont="1" applyAlignment="1"/>
    <xf numFmtId="0" fontId="0" fillId="5" borderId="0" xfId="0" applyFont="1" applyFill="1"/>
    <xf numFmtId="0" fontId="1" fillId="5" borderId="0" xfId="0" applyFont="1" applyFill="1"/>
    <xf numFmtId="0" fontId="1" fillId="7" borderId="0" xfId="0" applyFont="1" applyFill="1" applyAlignment="1"/>
    <xf numFmtId="0" fontId="1" fillId="4" borderId="0" xfId="0" applyFont="1" applyFill="1" applyAlignment="1"/>
    <xf numFmtId="0" fontId="1" fillId="5" borderId="0" xfId="0" applyFont="1" applyFill="1" applyAlignment="1"/>
    <xf numFmtId="0" fontId="0" fillId="0" borderId="0" xfId="0" applyFont="1" applyAlignment="1"/>
    <xf numFmtId="0" fontId="1" fillId="8" borderId="0" xfId="0" applyFont="1" applyFill="1"/>
    <xf numFmtId="0" fontId="1" fillId="9" borderId="0" xfId="0" applyFont="1" applyFill="1"/>
    <xf numFmtId="0" fontId="1" fillId="9" borderId="0" xfId="0" applyFont="1" applyFill="1" applyAlignment="1"/>
    <xf numFmtId="0" fontId="1" fillId="10" borderId="0" xfId="0" applyFont="1" applyFill="1"/>
    <xf numFmtId="0" fontId="1" fillId="10" borderId="0" xfId="0" applyFont="1" applyFill="1" applyAlignment="1"/>
    <xf numFmtId="0" fontId="1" fillId="11" borderId="0" xfId="0" applyFont="1" applyFill="1"/>
    <xf numFmtId="0" fontId="1" fillId="12" borderId="0" xfId="0" applyFont="1" applyFill="1"/>
    <xf numFmtId="0" fontId="1" fillId="12" borderId="0" xfId="0" applyFont="1" applyFill="1" applyAlignment="1"/>
    <xf numFmtId="0" fontId="8" fillId="0" borderId="0" xfId="0" applyFont="1" applyAlignment="1">
      <alignment vertical="center"/>
    </xf>
    <xf numFmtId="0" fontId="8" fillId="0" borderId="0" xfId="0" applyFont="1"/>
    <xf numFmtId="0" fontId="0" fillId="13" borderId="0" xfId="0" applyFont="1" applyFill="1" applyAlignment="1"/>
    <xf numFmtId="0" fontId="9" fillId="13" borderId="0" xfId="0" applyFont="1" applyFill="1" applyAlignment="1"/>
    <xf numFmtId="0" fontId="9" fillId="0" borderId="0" xfId="0" applyFont="1" applyAlignment="1"/>
    <xf numFmtId="49" fontId="9" fillId="0" borderId="0" xfId="0" applyNumberFormat="1" applyFont="1" applyAlignment="1"/>
    <xf numFmtId="0" fontId="9" fillId="14" borderId="0" xfId="0" applyFont="1" applyFill="1" applyAlignment="1"/>
    <xf numFmtId="0" fontId="0" fillId="0" borderId="0" xfId="0" applyFont="1" applyAlignment="1"/>
    <xf numFmtId="0" fontId="0" fillId="0" borderId="0" xfId="0" applyFont="1" applyAlignment="1">
      <alignment horizontal="center"/>
    </xf>
    <xf numFmtId="0" fontId="9" fillId="0" borderId="0" xfId="0" applyFont="1" applyAlignment="1">
      <alignment horizontal="center"/>
    </xf>
    <xf numFmtId="0" fontId="0" fillId="0" borderId="0" xfId="0" applyNumberFormat="1" applyFont="1" applyAlignment="1"/>
    <xf numFmtId="0" fontId="9" fillId="15" borderId="0" xfId="0" applyFont="1" applyFill="1" applyAlignment="1"/>
    <xf numFmtId="0" fontId="9" fillId="16" borderId="0" xfId="0" applyFont="1" applyFill="1" applyAlignment="1"/>
    <xf numFmtId="0" fontId="9" fillId="17" borderId="0" xfId="0" applyFont="1" applyFill="1" applyAlignment="1"/>
    <xf numFmtId="0" fontId="0" fillId="0" borderId="0" xfId="0" applyNumberFormat="1" applyFont="1" applyAlignment="1">
      <alignment horizontal="center"/>
    </xf>
    <xf numFmtId="0" fontId="10" fillId="18" borderId="0" xfId="0" applyFont="1" applyFill="1" applyAlignment="1"/>
    <xf numFmtId="0" fontId="9" fillId="19" borderId="0" xfId="0" applyFont="1" applyFill="1" applyAlignment="1"/>
    <xf numFmtId="0" fontId="0" fillId="0" borderId="2" xfId="0" applyFont="1" applyBorder="1" applyAlignment="1"/>
    <xf numFmtId="0" fontId="0" fillId="0" borderId="3" xfId="0" applyFont="1" applyBorder="1" applyAlignment="1"/>
    <xf numFmtId="0" fontId="0" fillId="0" borderId="0" xfId="0" applyFont="1" applyAlignment="1"/>
    <xf numFmtId="0" fontId="0" fillId="0" borderId="4" xfId="0" applyFont="1" applyBorder="1" applyAlignment="1"/>
    <xf numFmtId="0" fontId="0" fillId="13" borderId="4" xfId="0" applyFont="1" applyFill="1" applyBorder="1" applyAlignment="1"/>
    <xf numFmtId="0" fontId="0" fillId="16" borderId="4" xfId="0" applyFont="1" applyFill="1" applyBorder="1" applyAlignment="1"/>
    <xf numFmtId="0" fontId="0" fillId="20" borderId="4" xfId="0" applyFont="1" applyFill="1" applyBorder="1" applyAlignment="1">
      <alignment horizontal="center" vertical="center"/>
    </xf>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61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People who bicycle, but not to UW</a:t>
            </a:r>
            <a:r>
              <a:rPr lang="en-US" sz="1400" b="1" i="0" u="none" strike="noStrike" baseline="0"/>
              <a:t> </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'Group 1'!$H$15</c:f>
              <c:strCache>
                <c:ptCount val="1"/>
                <c:pt idx="0">
                  <c:v>Least impact </c:v>
                </c:pt>
              </c:strCache>
            </c:strRef>
          </c:tx>
          <c:spPr>
            <a:solidFill>
              <a:schemeClr val="accent2"/>
            </a:solidFill>
            <a:ln>
              <a:noFill/>
            </a:ln>
            <a:effectLst/>
          </c:spPr>
          <c:invertIfNegative val="0"/>
          <c:cat>
            <c:strRef>
              <c:f>'Group 1'!$G$16:$G$20</c:f>
              <c:strCache>
                <c:ptCount val="5"/>
                <c:pt idx="0">
                  <c:v>Infrastructure</c:v>
                </c:pt>
                <c:pt idx="1">
                  <c:v>Safety</c:v>
                </c:pt>
                <c:pt idx="2">
                  <c:v>Personal reasons</c:v>
                </c:pt>
                <c:pt idx="3">
                  <c:v>Environment</c:v>
                </c:pt>
                <c:pt idx="4">
                  <c:v>Community</c:v>
                </c:pt>
              </c:strCache>
            </c:strRef>
          </c:cat>
          <c:val>
            <c:numRef>
              <c:f>'Group 1'!$H$16:$H$20</c:f>
              <c:numCache>
                <c:formatCode>General</c:formatCode>
                <c:ptCount val="5"/>
                <c:pt idx="0">
                  <c:v>2</c:v>
                </c:pt>
                <c:pt idx="1">
                  <c:v>1</c:v>
                </c:pt>
                <c:pt idx="2">
                  <c:v>2</c:v>
                </c:pt>
                <c:pt idx="3">
                  <c:v>0</c:v>
                </c:pt>
                <c:pt idx="4">
                  <c:v>1</c:v>
                </c:pt>
              </c:numCache>
            </c:numRef>
          </c:val>
          <c:extLst>
            <c:ext xmlns:c16="http://schemas.microsoft.com/office/drawing/2014/chart" uri="{C3380CC4-5D6E-409C-BE32-E72D297353CC}">
              <c16:uniqueId val="{00000000-E566-4A8F-8EAD-608FA92CE342}"/>
            </c:ext>
          </c:extLst>
        </c:ser>
        <c:ser>
          <c:idx val="1"/>
          <c:order val="1"/>
          <c:tx>
            <c:strRef>
              <c:f>'Group 1'!$I$15</c:f>
              <c:strCache>
                <c:ptCount val="1"/>
                <c:pt idx="0">
                  <c:v>Moderate impact</c:v>
                </c:pt>
              </c:strCache>
            </c:strRef>
          </c:tx>
          <c:spPr>
            <a:solidFill>
              <a:schemeClr val="accent4"/>
            </a:solidFill>
            <a:ln>
              <a:noFill/>
            </a:ln>
            <a:effectLst/>
          </c:spPr>
          <c:invertIfNegative val="0"/>
          <c:cat>
            <c:strRef>
              <c:f>'Group 1'!$G$16:$G$20</c:f>
              <c:strCache>
                <c:ptCount val="5"/>
                <c:pt idx="0">
                  <c:v>Infrastructure</c:v>
                </c:pt>
                <c:pt idx="1">
                  <c:v>Safety</c:v>
                </c:pt>
                <c:pt idx="2">
                  <c:v>Personal reasons</c:v>
                </c:pt>
                <c:pt idx="3">
                  <c:v>Environment</c:v>
                </c:pt>
                <c:pt idx="4">
                  <c:v>Community</c:v>
                </c:pt>
              </c:strCache>
            </c:strRef>
          </c:cat>
          <c:val>
            <c:numRef>
              <c:f>'Group 1'!$I$16:$I$20</c:f>
              <c:numCache>
                <c:formatCode>General</c:formatCode>
                <c:ptCount val="5"/>
                <c:pt idx="0">
                  <c:v>0</c:v>
                </c:pt>
                <c:pt idx="1">
                  <c:v>1</c:v>
                </c:pt>
                <c:pt idx="2">
                  <c:v>1</c:v>
                </c:pt>
                <c:pt idx="3">
                  <c:v>0</c:v>
                </c:pt>
                <c:pt idx="4">
                  <c:v>2</c:v>
                </c:pt>
              </c:numCache>
            </c:numRef>
          </c:val>
          <c:extLst>
            <c:ext xmlns:c16="http://schemas.microsoft.com/office/drawing/2014/chart" uri="{C3380CC4-5D6E-409C-BE32-E72D297353CC}">
              <c16:uniqueId val="{00000001-E566-4A8F-8EAD-608FA92CE342}"/>
            </c:ext>
          </c:extLst>
        </c:ser>
        <c:ser>
          <c:idx val="2"/>
          <c:order val="2"/>
          <c:tx>
            <c:strRef>
              <c:f>'Group 1'!$J$15</c:f>
              <c:strCache>
                <c:ptCount val="1"/>
                <c:pt idx="0">
                  <c:v>High impact</c:v>
                </c:pt>
              </c:strCache>
            </c:strRef>
          </c:tx>
          <c:spPr>
            <a:solidFill>
              <a:schemeClr val="accent6"/>
            </a:solidFill>
            <a:ln>
              <a:noFill/>
            </a:ln>
            <a:effectLst/>
          </c:spPr>
          <c:invertIfNegative val="0"/>
          <c:cat>
            <c:strRef>
              <c:f>'Group 1'!$G$16:$G$20</c:f>
              <c:strCache>
                <c:ptCount val="5"/>
                <c:pt idx="0">
                  <c:v>Infrastructure</c:v>
                </c:pt>
                <c:pt idx="1">
                  <c:v>Safety</c:v>
                </c:pt>
                <c:pt idx="2">
                  <c:v>Personal reasons</c:v>
                </c:pt>
                <c:pt idx="3">
                  <c:v>Environment</c:v>
                </c:pt>
                <c:pt idx="4">
                  <c:v>Community</c:v>
                </c:pt>
              </c:strCache>
            </c:strRef>
          </c:cat>
          <c:val>
            <c:numRef>
              <c:f>'Group 1'!$J$16:$J$20</c:f>
              <c:numCache>
                <c:formatCode>General</c:formatCode>
                <c:ptCount val="5"/>
                <c:pt idx="0">
                  <c:v>1</c:v>
                </c:pt>
                <c:pt idx="1">
                  <c:v>1</c:v>
                </c:pt>
                <c:pt idx="2">
                  <c:v>0</c:v>
                </c:pt>
                <c:pt idx="3">
                  <c:v>3</c:v>
                </c:pt>
                <c:pt idx="4">
                  <c:v>0</c:v>
                </c:pt>
              </c:numCache>
            </c:numRef>
          </c:val>
          <c:extLst>
            <c:ext xmlns:c16="http://schemas.microsoft.com/office/drawing/2014/chart" uri="{C3380CC4-5D6E-409C-BE32-E72D297353CC}">
              <c16:uniqueId val="{00000002-E566-4A8F-8EAD-608FA92CE342}"/>
            </c:ext>
          </c:extLst>
        </c:ser>
        <c:dLbls>
          <c:showLegendKey val="0"/>
          <c:showVal val="0"/>
          <c:showCatName val="0"/>
          <c:showSerName val="0"/>
          <c:showPercent val="0"/>
          <c:showBubbleSize val="0"/>
        </c:dLbls>
        <c:gapWidth val="150"/>
        <c:overlap val="100"/>
        <c:axId val="594607760"/>
        <c:axId val="536363248"/>
      </c:barChart>
      <c:catAx>
        <c:axId val="59460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63248"/>
        <c:crosses val="autoZero"/>
        <c:auto val="1"/>
        <c:lblAlgn val="ctr"/>
        <c:lblOffset val="100"/>
        <c:noMultiLvlLbl val="0"/>
      </c:catAx>
      <c:valAx>
        <c:axId val="53636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0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People</a:t>
            </a:r>
            <a:r>
              <a:rPr lang="en-US" b="1" baseline="0"/>
              <a:t> who don't bicycle at all, but want to bicycle to UW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'Group 2'!$I$29</c:f>
              <c:strCache>
                <c:ptCount val="1"/>
                <c:pt idx="0">
                  <c:v>Least impact </c:v>
                </c:pt>
              </c:strCache>
            </c:strRef>
          </c:tx>
          <c:spPr>
            <a:solidFill>
              <a:schemeClr val="accent2"/>
            </a:solidFill>
            <a:ln>
              <a:noFill/>
            </a:ln>
            <a:effectLst/>
          </c:spPr>
          <c:invertIfNegative val="0"/>
          <c:cat>
            <c:strRef>
              <c:f>'Group 2'!$H$30:$H$34</c:f>
              <c:strCache>
                <c:ptCount val="5"/>
                <c:pt idx="0">
                  <c:v>Infrastructure</c:v>
                </c:pt>
                <c:pt idx="1">
                  <c:v>Safety</c:v>
                </c:pt>
                <c:pt idx="2">
                  <c:v>Personal reasons</c:v>
                </c:pt>
                <c:pt idx="3">
                  <c:v>Environment</c:v>
                </c:pt>
                <c:pt idx="4">
                  <c:v>Community</c:v>
                </c:pt>
              </c:strCache>
            </c:strRef>
          </c:cat>
          <c:val>
            <c:numRef>
              <c:f>'Group 2'!$I$30:$I$34</c:f>
              <c:numCache>
                <c:formatCode>General</c:formatCode>
                <c:ptCount val="5"/>
                <c:pt idx="0">
                  <c:v>1</c:v>
                </c:pt>
                <c:pt idx="1">
                  <c:v>3</c:v>
                </c:pt>
                <c:pt idx="2">
                  <c:v>1</c:v>
                </c:pt>
                <c:pt idx="3">
                  <c:v>1</c:v>
                </c:pt>
                <c:pt idx="4">
                  <c:v>7</c:v>
                </c:pt>
              </c:numCache>
            </c:numRef>
          </c:val>
          <c:extLst>
            <c:ext xmlns:c16="http://schemas.microsoft.com/office/drawing/2014/chart" uri="{C3380CC4-5D6E-409C-BE32-E72D297353CC}">
              <c16:uniqueId val="{00000000-3928-4B44-9D35-CB2B29D0379E}"/>
            </c:ext>
          </c:extLst>
        </c:ser>
        <c:ser>
          <c:idx val="1"/>
          <c:order val="1"/>
          <c:tx>
            <c:strRef>
              <c:f>'Group 2'!$J$29</c:f>
              <c:strCache>
                <c:ptCount val="1"/>
                <c:pt idx="0">
                  <c:v>Moderate impact</c:v>
                </c:pt>
              </c:strCache>
            </c:strRef>
          </c:tx>
          <c:spPr>
            <a:solidFill>
              <a:schemeClr val="accent4"/>
            </a:solidFill>
            <a:ln>
              <a:noFill/>
            </a:ln>
            <a:effectLst/>
          </c:spPr>
          <c:invertIfNegative val="0"/>
          <c:cat>
            <c:strRef>
              <c:f>'Group 2'!$H$30:$H$34</c:f>
              <c:strCache>
                <c:ptCount val="5"/>
                <c:pt idx="0">
                  <c:v>Infrastructure</c:v>
                </c:pt>
                <c:pt idx="1">
                  <c:v>Safety</c:v>
                </c:pt>
                <c:pt idx="2">
                  <c:v>Personal reasons</c:v>
                </c:pt>
                <c:pt idx="3">
                  <c:v>Environment</c:v>
                </c:pt>
                <c:pt idx="4">
                  <c:v>Community</c:v>
                </c:pt>
              </c:strCache>
            </c:strRef>
          </c:cat>
          <c:val>
            <c:numRef>
              <c:f>'Group 2'!$J$30:$J$34</c:f>
              <c:numCache>
                <c:formatCode>General</c:formatCode>
                <c:ptCount val="5"/>
                <c:pt idx="0">
                  <c:v>6</c:v>
                </c:pt>
                <c:pt idx="1">
                  <c:v>3</c:v>
                </c:pt>
                <c:pt idx="2">
                  <c:v>3</c:v>
                </c:pt>
                <c:pt idx="3">
                  <c:v>4</c:v>
                </c:pt>
                <c:pt idx="4">
                  <c:v>2</c:v>
                </c:pt>
              </c:numCache>
            </c:numRef>
          </c:val>
          <c:extLst>
            <c:ext xmlns:c16="http://schemas.microsoft.com/office/drawing/2014/chart" uri="{C3380CC4-5D6E-409C-BE32-E72D297353CC}">
              <c16:uniqueId val="{00000001-3928-4B44-9D35-CB2B29D0379E}"/>
            </c:ext>
          </c:extLst>
        </c:ser>
        <c:ser>
          <c:idx val="2"/>
          <c:order val="2"/>
          <c:tx>
            <c:strRef>
              <c:f>'Group 2'!$K$29</c:f>
              <c:strCache>
                <c:ptCount val="1"/>
                <c:pt idx="0">
                  <c:v>High impact</c:v>
                </c:pt>
              </c:strCache>
            </c:strRef>
          </c:tx>
          <c:spPr>
            <a:solidFill>
              <a:schemeClr val="accent6"/>
            </a:solidFill>
            <a:ln>
              <a:noFill/>
            </a:ln>
            <a:effectLst/>
          </c:spPr>
          <c:invertIfNegative val="0"/>
          <c:cat>
            <c:strRef>
              <c:f>'Group 2'!$H$30:$H$34</c:f>
              <c:strCache>
                <c:ptCount val="5"/>
                <c:pt idx="0">
                  <c:v>Infrastructure</c:v>
                </c:pt>
                <c:pt idx="1">
                  <c:v>Safety</c:v>
                </c:pt>
                <c:pt idx="2">
                  <c:v>Personal reasons</c:v>
                </c:pt>
                <c:pt idx="3">
                  <c:v>Environment</c:v>
                </c:pt>
                <c:pt idx="4">
                  <c:v>Community</c:v>
                </c:pt>
              </c:strCache>
            </c:strRef>
          </c:cat>
          <c:val>
            <c:numRef>
              <c:f>'Group 2'!$K$30:$K$34</c:f>
              <c:numCache>
                <c:formatCode>General</c:formatCode>
                <c:ptCount val="5"/>
                <c:pt idx="0">
                  <c:v>8</c:v>
                </c:pt>
                <c:pt idx="1">
                  <c:v>9</c:v>
                </c:pt>
                <c:pt idx="2">
                  <c:v>11</c:v>
                </c:pt>
                <c:pt idx="3">
                  <c:v>10</c:v>
                </c:pt>
                <c:pt idx="4">
                  <c:v>6</c:v>
                </c:pt>
              </c:numCache>
            </c:numRef>
          </c:val>
          <c:extLst>
            <c:ext xmlns:c16="http://schemas.microsoft.com/office/drawing/2014/chart" uri="{C3380CC4-5D6E-409C-BE32-E72D297353CC}">
              <c16:uniqueId val="{00000002-3928-4B44-9D35-CB2B29D0379E}"/>
            </c:ext>
          </c:extLst>
        </c:ser>
        <c:dLbls>
          <c:showLegendKey val="0"/>
          <c:showVal val="0"/>
          <c:showCatName val="0"/>
          <c:showSerName val="0"/>
          <c:showPercent val="0"/>
          <c:showBubbleSize val="0"/>
        </c:dLbls>
        <c:gapWidth val="150"/>
        <c:overlap val="100"/>
        <c:axId val="584397968"/>
        <c:axId val="594044160"/>
      </c:barChart>
      <c:catAx>
        <c:axId val="5843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044160"/>
        <c:crosses val="autoZero"/>
        <c:auto val="1"/>
        <c:lblAlgn val="ctr"/>
        <c:lblOffset val="100"/>
        <c:noMultiLvlLbl val="0"/>
      </c:catAx>
      <c:valAx>
        <c:axId val="59404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People who bicycle</a:t>
            </a:r>
            <a:r>
              <a:rPr lang="en-US" b="1" baseline="0"/>
              <a:t> to UW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'Group 3'!$C$29</c:f>
              <c:strCache>
                <c:ptCount val="1"/>
                <c:pt idx="0">
                  <c:v>Least impact</c:v>
                </c:pt>
              </c:strCache>
            </c:strRef>
          </c:tx>
          <c:spPr>
            <a:solidFill>
              <a:schemeClr val="accent2"/>
            </a:solidFill>
            <a:ln>
              <a:noFill/>
            </a:ln>
            <a:effectLst/>
          </c:spPr>
          <c:invertIfNegative val="0"/>
          <c:cat>
            <c:strRef>
              <c:f>'Group 3'!$B$30:$B$34</c:f>
              <c:strCache>
                <c:ptCount val="5"/>
                <c:pt idx="0">
                  <c:v>Infrastructure</c:v>
                </c:pt>
                <c:pt idx="1">
                  <c:v>Safety</c:v>
                </c:pt>
                <c:pt idx="2">
                  <c:v>Personal reasons</c:v>
                </c:pt>
                <c:pt idx="3">
                  <c:v>Environment</c:v>
                </c:pt>
                <c:pt idx="4">
                  <c:v>Community</c:v>
                </c:pt>
              </c:strCache>
            </c:strRef>
          </c:cat>
          <c:val>
            <c:numRef>
              <c:f>'Group 3'!$C$30:$C$34</c:f>
              <c:numCache>
                <c:formatCode>General</c:formatCode>
                <c:ptCount val="5"/>
                <c:pt idx="0">
                  <c:v>4</c:v>
                </c:pt>
                <c:pt idx="1">
                  <c:v>3</c:v>
                </c:pt>
                <c:pt idx="2">
                  <c:v>3</c:v>
                </c:pt>
                <c:pt idx="3">
                  <c:v>8</c:v>
                </c:pt>
                <c:pt idx="4">
                  <c:v>13</c:v>
                </c:pt>
              </c:numCache>
            </c:numRef>
          </c:val>
          <c:extLst>
            <c:ext xmlns:c16="http://schemas.microsoft.com/office/drawing/2014/chart" uri="{C3380CC4-5D6E-409C-BE32-E72D297353CC}">
              <c16:uniqueId val="{00000000-20B4-41BB-A712-88603538C5E2}"/>
            </c:ext>
          </c:extLst>
        </c:ser>
        <c:ser>
          <c:idx val="1"/>
          <c:order val="1"/>
          <c:tx>
            <c:strRef>
              <c:f>'Group 3'!$D$29</c:f>
              <c:strCache>
                <c:ptCount val="1"/>
                <c:pt idx="0">
                  <c:v>Moderate impact</c:v>
                </c:pt>
              </c:strCache>
            </c:strRef>
          </c:tx>
          <c:spPr>
            <a:solidFill>
              <a:schemeClr val="accent4"/>
            </a:solidFill>
            <a:ln>
              <a:noFill/>
            </a:ln>
            <a:effectLst/>
          </c:spPr>
          <c:invertIfNegative val="0"/>
          <c:cat>
            <c:strRef>
              <c:f>'Group 3'!$B$30:$B$34</c:f>
              <c:strCache>
                <c:ptCount val="5"/>
                <c:pt idx="0">
                  <c:v>Infrastructure</c:v>
                </c:pt>
                <c:pt idx="1">
                  <c:v>Safety</c:v>
                </c:pt>
                <c:pt idx="2">
                  <c:v>Personal reasons</c:v>
                </c:pt>
                <c:pt idx="3">
                  <c:v>Environment</c:v>
                </c:pt>
                <c:pt idx="4">
                  <c:v>Community</c:v>
                </c:pt>
              </c:strCache>
            </c:strRef>
          </c:cat>
          <c:val>
            <c:numRef>
              <c:f>'Group 3'!$D$30:$D$34</c:f>
              <c:numCache>
                <c:formatCode>General</c:formatCode>
                <c:ptCount val="5"/>
                <c:pt idx="0">
                  <c:v>3</c:v>
                </c:pt>
                <c:pt idx="1">
                  <c:v>5</c:v>
                </c:pt>
                <c:pt idx="2">
                  <c:v>4</c:v>
                </c:pt>
                <c:pt idx="3">
                  <c:v>4</c:v>
                </c:pt>
                <c:pt idx="4">
                  <c:v>7</c:v>
                </c:pt>
              </c:numCache>
            </c:numRef>
          </c:val>
          <c:extLst>
            <c:ext xmlns:c16="http://schemas.microsoft.com/office/drawing/2014/chart" uri="{C3380CC4-5D6E-409C-BE32-E72D297353CC}">
              <c16:uniqueId val="{00000001-20B4-41BB-A712-88603538C5E2}"/>
            </c:ext>
          </c:extLst>
        </c:ser>
        <c:ser>
          <c:idx val="2"/>
          <c:order val="2"/>
          <c:tx>
            <c:strRef>
              <c:f>'Group 3'!$E$29</c:f>
              <c:strCache>
                <c:ptCount val="1"/>
                <c:pt idx="0">
                  <c:v>High impact</c:v>
                </c:pt>
              </c:strCache>
            </c:strRef>
          </c:tx>
          <c:spPr>
            <a:solidFill>
              <a:schemeClr val="accent6"/>
            </a:solidFill>
            <a:ln>
              <a:noFill/>
            </a:ln>
            <a:effectLst/>
          </c:spPr>
          <c:invertIfNegative val="0"/>
          <c:cat>
            <c:strRef>
              <c:f>'Group 3'!$B$30:$B$34</c:f>
              <c:strCache>
                <c:ptCount val="5"/>
                <c:pt idx="0">
                  <c:v>Infrastructure</c:v>
                </c:pt>
                <c:pt idx="1">
                  <c:v>Safety</c:v>
                </c:pt>
                <c:pt idx="2">
                  <c:v>Personal reasons</c:v>
                </c:pt>
                <c:pt idx="3">
                  <c:v>Environment</c:v>
                </c:pt>
                <c:pt idx="4">
                  <c:v>Community</c:v>
                </c:pt>
              </c:strCache>
            </c:strRef>
          </c:cat>
          <c:val>
            <c:numRef>
              <c:f>'Group 3'!$E$30:$E$34</c:f>
              <c:numCache>
                <c:formatCode>General</c:formatCode>
                <c:ptCount val="5"/>
                <c:pt idx="0">
                  <c:v>14</c:v>
                </c:pt>
                <c:pt idx="1">
                  <c:v>13</c:v>
                </c:pt>
                <c:pt idx="2">
                  <c:v>14</c:v>
                </c:pt>
                <c:pt idx="3">
                  <c:v>9</c:v>
                </c:pt>
                <c:pt idx="4">
                  <c:v>1</c:v>
                </c:pt>
              </c:numCache>
            </c:numRef>
          </c:val>
          <c:extLst>
            <c:ext xmlns:c16="http://schemas.microsoft.com/office/drawing/2014/chart" uri="{C3380CC4-5D6E-409C-BE32-E72D297353CC}">
              <c16:uniqueId val="{00000002-20B4-41BB-A712-88603538C5E2}"/>
            </c:ext>
          </c:extLst>
        </c:ser>
        <c:dLbls>
          <c:showLegendKey val="0"/>
          <c:showVal val="0"/>
          <c:showCatName val="0"/>
          <c:showSerName val="0"/>
          <c:showPercent val="0"/>
          <c:showBubbleSize val="0"/>
        </c:dLbls>
        <c:gapWidth val="150"/>
        <c:overlap val="100"/>
        <c:axId val="594608560"/>
        <c:axId val="536363664"/>
      </c:barChart>
      <c:catAx>
        <c:axId val="5946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63664"/>
        <c:crosses val="autoZero"/>
        <c:auto val="1"/>
        <c:lblAlgn val="ctr"/>
        <c:lblOffset val="100"/>
        <c:noMultiLvlLbl val="0"/>
      </c:catAx>
      <c:valAx>
        <c:axId val="536363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0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319087</xdr:colOff>
      <xdr:row>21</xdr:row>
      <xdr:rowOff>42862</xdr:rowOff>
    </xdr:from>
    <xdr:to>
      <xdr:col>9</xdr:col>
      <xdr:colOff>785812</xdr:colOff>
      <xdr:row>35</xdr:row>
      <xdr:rowOff>119062</xdr:rowOff>
    </xdr:to>
    <xdr:graphicFrame macro="">
      <xdr:nvGraphicFramePr>
        <xdr:cNvPr id="4" name="Chart 3">
          <a:extLst>
            <a:ext uri="{FF2B5EF4-FFF2-40B4-BE49-F238E27FC236}">
              <a16:creationId xmlns:a16="http://schemas.microsoft.com/office/drawing/2014/main" id="{E1D7F112-BB8C-4839-8CE9-41ABBEF9E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523875</xdr:colOff>
      <xdr:row>12</xdr:row>
      <xdr:rowOff>138112</xdr:rowOff>
    </xdr:from>
    <xdr:to>
      <xdr:col>13</xdr:col>
      <xdr:colOff>152400</xdr:colOff>
      <xdr:row>27</xdr:row>
      <xdr:rowOff>23812</xdr:rowOff>
    </xdr:to>
    <xdr:graphicFrame macro="">
      <xdr:nvGraphicFramePr>
        <xdr:cNvPr id="4" name="Chart 3">
          <a:extLst>
            <a:ext uri="{FF2B5EF4-FFF2-40B4-BE49-F238E27FC236}">
              <a16:creationId xmlns:a16="http://schemas.microsoft.com/office/drawing/2014/main" id="{592C5ADC-0AF4-4B94-95D9-0F81508F2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242887</xdr:colOff>
      <xdr:row>22</xdr:row>
      <xdr:rowOff>166687</xdr:rowOff>
    </xdr:from>
    <xdr:to>
      <xdr:col>10</xdr:col>
      <xdr:colOff>33337</xdr:colOff>
      <xdr:row>37</xdr:row>
      <xdr:rowOff>52387</xdr:rowOff>
    </xdr:to>
    <xdr:graphicFrame macro="">
      <xdr:nvGraphicFramePr>
        <xdr:cNvPr id="2" name="Chart 1">
          <a:extLst>
            <a:ext uri="{FF2B5EF4-FFF2-40B4-BE49-F238E27FC236}">
              <a16:creationId xmlns:a16="http://schemas.microsoft.com/office/drawing/2014/main" id="{88ADBC7A-D2F6-4075-B11C-C90BE7617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llisonbeller@gmail.com" TargetMode="External"/><Relationship Id="rId2" Type="http://schemas.openxmlformats.org/officeDocument/2006/relationships/hyperlink" Target="mailto:imusm@uw.edu" TargetMode="External"/><Relationship Id="rId1" Type="http://schemas.openxmlformats.org/officeDocument/2006/relationships/hyperlink" Target="mailto:nwon@uw.edu" TargetMode="External"/><Relationship Id="rId6" Type="http://schemas.openxmlformats.org/officeDocument/2006/relationships/hyperlink" Target="mailto:oui@uw.edu" TargetMode="External"/><Relationship Id="rId5" Type="http://schemas.openxmlformats.org/officeDocument/2006/relationships/hyperlink" Target="mailto:mcgann@uw.edu" TargetMode="External"/><Relationship Id="rId4" Type="http://schemas.openxmlformats.org/officeDocument/2006/relationships/hyperlink" Target="mailto:rlordon@uw.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lisonbeller@gmail.com" TargetMode="External"/><Relationship Id="rId2" Type="http://schemas.openxmlformats.org/officeDocument/2006/relationships/hyperlink" Target="mailto:imusm@uw.edu" TargetMode="External"/><Relationship Id="rId1" Type="http://schemas.openxmlformats.org/officeDocument/2006/relationships/hyperlink" Target="mailto:nwon@uw.edu" TargetMode="External"/><Relationship Id="rId6" Type="http://schemas.openxmlformats.org/officeDocument/2006/relationships/hyperlink" Target="mailto:oui@uw.edu" TargetMode="External"/><Relationship Id="rId5" Type="http://schemas.openxmlformats.org/officeDocument/2006/relationships/hyperlink" Target="mailto:mcgann@uw.edu" TargetMode="External"/><Relationship Id="rId4" Type="http://schemas.openxmlformats.org/officeDocument/2006/relationships/hyperlink" Target="mailto:rlordon@uw.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9"/>
  <sheetViews>
    <sheetView workbookViewId="0">
      <pane ySplit="2" topLeftCell="A3" activePane="bottomLeft" state="frozen"/>
      <selection pane="bottomLeft" activeCell="H2" sqref="H2"/>
    </sheetView>
  </sheetViews>
  <sheetFormatPr defaultColWidth="14.42578125" defaultRowHeight="15" customHeight="1"/>
  <cols>
    <col min="1" max="1" width="12.28515625" customWidth="1"/>
    <col min="2" max="2" width="16.85546875" customWidth="1"/>
    <col min="3" max="3" width="16.5703125" customWidth="1"/>
    <col min="4" max="4" width="12.85546875" customWidth="1"/>
    <col min="5" max="5" width="12.140625" customWidth="1"/>
    <col min="6" max="15" width="8.7109375" customWidth="1"/>
    <col min="16" max="16" width="12.85546875" customWidth="1"/>
    <col min="17" max="22" width="8.7109375" customWidth="1"/>
    <col min="23" max="23" width="21.5703125" customWidth="1"/>
    <col min="24" max="26" width="8.7109375" customWidth="1"/>
  </cols>
  <sheetData>
    <row r="1" spans="1:2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W1" s="3" t="s">
        <v>19</v>
      </c>
    </row>
    <row r="2" spans="1:23">
      <c r="B2" s="4" t="s">
        <v>20</v>
      </c>
      <c r="C2" s="4" t="s">
        <v>21</v>
      </c>
      <c r="D2" s="5" t="s">
        <v>22</v>
      </c>
      <c r="E2" s="5" t="s">
        <v>23</v>
      </c>
      <c r="F2" s="4" t="s">
        <v>24</v>
      </c>
      <c r="G2" s="4" t="s">
        <v>25</v>
      </c>
      <c r="H2" s="5" t="s">
        <v>26</v>
      </c>
      <c r="I2" s="5" t="s">
        <v>27</v>
      </c>
      <c r="J2" s="5" t="s">
        <v>29</v>
      </c>
      <c r="K2" s="5" t="s">
        <v>30</v>
      </c>
      <c r="L2" s="5" t="s">
        <v>31</v>
      </c>
      <c r="M2" s="5" t="s">
        <v>32</v>
      </c>
      <c r="N2" s="4" t="s">
        <v>33</v>
      </c>
      <c r="O2" s="4" t="s">
        <v>34</v>
      </c>
      <c r="P2" s="5" t="s">
        <v>35</v>
      </c>
      <c r="Q2" s="4" t="s">
        <v>36</v>
      </c>
      <c r="R2" s="4" t="s">
        <v>37</v>
      </c>
      <c r="S2" s="5" t="s">
        <v>38</v>
      </c>
    </row>
    <row r="3" spans="1:23" ht="60">
      <c r="A3" s="6" t="s">
        <v>39</v>
      </c>
      <c r="B3" t="s">
        <v>41</v>
      </c>
      <c r="C3" t="s">
        <v>41</v>
      </c>
      <c r="D3" s="7"/>
      <c r="E3" t="s">
        <v>42</v>
      </c>
      <c r="F3" t="s">
        <v>43</v>
      </c>
      <c r="G3" s="8" t="s">
        <v>44</v>
      </c>
      <c r="H3" s="7"/>
      <c r="I3" s="7"/>
      <c r="K3" s="7"/>
      <c r="L3" s="7"/>
      <c r="M3" s="7"/>
      <c r="N3" s="7"/>
      <c r="O3" s="7"/>
      <c r="P3" s="7"/>
      <c r="Q3" s="7"/>
      <c r="R3" s="7"/>
      <c r="S3" s="7"/>
      <c r="W3" s="9" t="s">
        <v>45</v>
      </c>
    </row>
    <row r="4" spans="1:23">
      <c r="A4" s="6" t="s">
        <v>46</v>
      </c>
      <c r="B4" t="s">
        <v>41</v>
      </c>
      <c r="C4" t="s">
        <v>41</v>
      </c>
      <c r="D4" s="7"/>
      <c r="E4" t="s">
        <v>47</v>
      </c>
      <c r="F4" t="s">
        <v>48</v>
      </c>
      <c r="G4" s="7"/>
      <c r="H4" s="7"/>
      <c r="I4" s="7"/>
      <c r="J4" s="7"/>
      <c r="K4" s="7"/>
      <c r="L4" s="7"/>
      <c r="M4" s="7"/>
      <c r="N4" s="7"/>
      <c r="O4" s="7"/>
      <c r="P4" s="7"/>
      <c r="Q4" s="7"/>
      <c r="R4" s="7"/>
      <c r="S4" s="7"/>
    </row>
    <row r="5" spans="1:23">
      <c r="A5" s="6" t="s">
        <v>49</v>
      </c>
      <c r="B5" s="7"/>
      <c r="C5" s="7"/>
      <c r="D5" s="7"/>
      <c r="E5" s="7"/>
      <c r="F5" s="7"/>
      <c r="G5" s="7"/>
      <c r="H5" s="7"/>
      <c r="I5" s="7"/>
      <c r="J5" s="7"/>
      <c r="K5" s="7"/>
      <c r="L5" s="7"/>
      <c r="M5" s="7"/>
      <c r="N5" s="7"/>
      <c r="O5" s="7"/>
      <c r="P5" s="7"/>
      <c r="Q5" s="7"/>
      <c r="R5" s="7"/>
      <c r="S5" s="7"/>
    </row>
    <row r="6" spans="1:23">
      <c r="A6" s="6" t="s">
        <v>50</v>
      </c>
      <c r="B6" t="s">
        <v>41</v>
      </c>
      <c r="C6" t="s">
        <v>41</v>
      </c>
      <c r="D6" s="7"/>
      <c r="E6" t="s">
        <v>51</v>
      </c>
      <c r="F6" t="s">
        <v>52</v>
      </c>
      <c r="G6" s="7"/>
      <c r="H6" s="7"/>
      <c r="I6" s="7"/>
      <c r="J6" t="s">
        <v>53</v>
      </c>
      <c r="K6">
        <v>1988</v>
      </c>
      <c r="L6" t="s">
        <v>54</v>
      </c>
      <c r="M6" t="s">
        <v>55</v>
      </c>
      <c r="N6" t="s">
        <v>56</v>
      </c>
      <c r="O6" t="s">
        <v>57</v>
      </c>
      <c r="P6" t="s">
        <v>58</v>
      </c>
      <c r="Q6" t="s">
        <v>59</v>
      </c>
      <c r="R6" t="s">
        <v>60</v>
      </c>
      <c r="S6" s="10" t="s">
        <v>61</v>
      </c>
    </row>
    <row r="7" spans="1:23">
      <c r="A7" s="6" t="s">
        <v>62</v>
      </c>
      <c r="B7" s="7"/>
      <c r="C7" s="7"/>
      <c r="D7" s="7"/>
      <c r="E7" s="7"/>
      <c r="F7" s="7"/>
      <c r="G7" s="7"/>
      <c r="H7" s="7"/>
      <c r="I7" s="7"/>
      <c r="J7" s="7"/>
      <c r="K7" s="7"/>
      <c r="L7" s="7"/>
      <c r="M7" s="7"/>
      <c r="N7" s="7"/>
      <c r="O7" s="7"/>
      <c r="P7" s="7"/>
      <c r="Q7" s="7"/>
      <c r="R7" s="7"/>
      <c r="S7" s="7"/>
    </row>
    <row r="8" spans="1:23">
      <c r="A8" s="6" t="s">
        <v>63</v>
      </c>
      <c r="B8" t="s">
        <v>41</v>
      </c>
      <c r="C8" t="s">
        <v>41</v>
      </c>
      <c r="D8" s="7"/>
      <c r="E8" t="s">
        <v>47</v>
      </c>
      <c r="F8" t="s">
        <v>64</v>
      </c>
      <c r="G8" t="s">
        <v>65</v>
      </c>
      <c r="H8" s="7"/>
      <c r="I8" s="7"/>
      <c r="K8">
        <v>1990</v>
      </c>
      <c r="L8" t="s">
        <v>66</v>
      </c>
      <c r="M8" t="s">
        <v>67</v>
      </c>
      <c r="N8" t="s">
        <v>68</v>
      </c>
      <c r="O8" t="s">
        <v>67</v>
      </c>
      <c r="P8" t="s">
        <v>67</v>
      </c>
      <c r="Q8" t="s">
        <v>69</v>
      </c>
      <c r="R8" s="7"/>
      <c r="S8" s="7"/>
    </row>
    <row r="9" spans="1:23">
      <c r="A9" s="6" t="s">
        <v>70</v>
      </c>
      <c r="B9" s="11" t="s">
        <v>71</v>
      </c>
      <c r="C9" s="11" t="s">
        <v>71</v>
      </c>
      <c r="D9" s="7"/>
      <c r="E9" s="7"/>
      <c r="F9" s="11" t="s">
        <v>64</v>
      </c>
      <c r="G9" s="12"/>
      <c r="H9" s="12"/>
      <c r="I9" s="11" t="s">
        <v>72</v>
      </c>
      <c r="J9" s="11" t="s">
        <v>73</v>
      </c>
      <c r="K9" s="11">
        <v>1968</v>
      </c>
      <c r="L9" s="11" t="s">
        <v>54</v>
      </c>
      <c r="M9" s="11" t="s">
        <v>55</v>
      </c>
      <c r="N9" s="11" t="s">
        <v>74</v>
      </c>
      <c r="O9" s="11" t="s">
        <v>75</v>
      </c>
      <c r="P9" s="11" t="s">
        <v>58</v>
      </c>
      <c r="Q9" s="11" t="s">
        <v>59</v>
      </c>
      <c r="R9" s="11"/>
      <c r="S9" s="11"/>
    </row>
    <row r="10" spans="1:23">
      <c r="A10" s="6" t="s">
        <v>76</v>
      </c>
      <c r="B10" s="11" t="s">
        <v>71</v>
      </c>
      <c r="C10" s="11" t="s">
        <v>71</v>
      </c>
      <c r="D10" s="7"/>
      <c r="E10" s="7"/>
      <c r="F10" s="11" t="s">
        <v>64</v>
      </c>
      <c r="G10" s="7"/>
      <c r="H10" s="7"/>
      <c r="I10" s="11" t="s">
        <v>77</v>
      </c>
      <c r="J10" s="11"/>
      <c r="K10" s="11">
        <v>1970</v>
      </c>
      <c r="L10" s="11" t="s">
        <v>78</v>
      </c>
      <c r="M10" s="11" t="s">
        <v>79</v>
      </c>
      <c r="N10" s="11" t="s">
        <v>80</v>
      </c>
      <c r="O10" s="11" t="s">
        <v>67</v>
      </c>
      <c r="P10" s="11" t="s">
        <v>58</v>
      </c>
      <c r="Q10" s="11" t="s">
        <v>59</v>
      </c>
      <c r="R10" s="11"/>
      <c r="S10" s="11"/>
    </row>
    <row r="11" spans="1:23">
      <c r="A11" s="6" t="s">
        <v>81</v>
      </c>
      <c r="B11" s="11" t="s">
        <v>41</v>
      </c>
      <c r="C11" s="11" t="s">
        <v>41</v>
      </c>
      <c r="D11" s="7"/>
      <c r="E11" s="11" t="s">
        <v>47</v>
      </c>
      <c r="F11" s="11" t="s">
        <v>82</v>
      </c>
      <c r="G11" s="7"/>
      <c r="H11" s="7"/>
      <c r="I11" s="7"/>
      <c r="J11" s="7"/>
      <c r="K11" s="7"/>
      <c r="L11" s="7"/>
      <c r="M11" s="7"/>
      <c r="N11" s="7"/>
      <c r="O11" s="7"/>
      <c r="P11" s="7"/>
      <c r="Q11" s="7"/>
      <c r="R11" s="7"/>
      <c r="S11" s="7"/>
    </row>
    <row r="12" spans="1:23">
      <c r="A12" s="6" t="s">
        <v>83</v>
      </c>
      <c r="B12" s="11" t="s">
        <v>84</v>
      </c>
      <c r="C12" s="11" t="s">
        <v>84</v>
      </c>
      <c r="D12" s="7"/>
      <c r="E12" s="7"/>
      <c r="F12" s="11" t="s">
        <v>85</v>
      </c>
      <c r="G12" s="7"/>
      <c r="H12" s="7"/>
      <c r="I12" s="11" t="s">
        <v>86</v>
      </c>
      <c r="J12" s="11"/>
      <c r="K12" s="11">
        <v>1984</v>
      </c>
      <c r="L12" s="11" t="s">
        <v>66</v>
      </c>
      <c r="M12" s="11" t="s">
        <v>55</v>
      </c>
      <c r="N12" s="11" t="s">
        <v>68</v>
      </c>
      <c r="O12" s="11" t="s">
        <v>87</v>
      </c>
      <c r="P12" s="11" t="s">
        <v>88</v>
      </c>
      <c r="Q12" s="11" t="s">
        <v>89</v>
      </c>
      <c r="R12" s="10" t="s">
        <v>90</v>
      </c>
      <c r="S12" s="11"/>
    </row>
    <row r="13" spans="1:23">
      <c r="A13" s="6" t="s">
        <v>91</v>
      </c>
      <c r="B13" s="11" t="s">
        <v>84</v>
      </c>
      <c r="C13" s="11" t="s">
        <v>84</v>
      </c>
      <c r="D13" s="7"/>
      <c r="E13" s="7"/>
      <c r="F13" s="11" t="s">
        <v>64</v>
      </c>
      <c r="G13" s="7"/>
      <c r="H13" s="7"/>
      <c r="I13" s="11" t="s">
        <v>92</v>
      </c>
      <c r="J13" s="11"/>
      <c r="K13" s="11">
        <v>1988</v>
      </c>
      <c r="L13" s="11" t="s">
        <v>54</v>
      </c>
      <c r="M13" s="11" t="s">
        <v>55</v>
      </c>
      <c r="N13" s="11" t="s">
        <v>80</v>
      </c>
      <c r="O13" s="11" t="s">
        <v>67</v>
      </c>
      <c r="P13" s="11" t="s">
        <v>58</v>
      </c>
      <c r="Q13" s="11" t="s">
        <v>59</v>
      </c>
      <c r="R13" s="7"/>
      <c r="S13" s="11"/>
    </row>
    <row r="14" spans="1:23">
      <c r="A14" s="6" t="s">
        <v>93</v>
      </c>
      <c r="B14" s="11" t="s">
        <v>71</v>
      </c>
      <c r="C14" s="11" t="s">
        <v>41</v>
      </c>
      <c r="D14" s="11" t="s">
        <v>94</v>
      </c>
      <c r="E14" s="7"/>
      <c r="F14" s="11" t="s">
        <v>95</v>
      </c>
      <c r="G14" s="7"/>
      <c r="H14" s="11" t="s">
        <v>96</v>
      </c>
      <c r="I14" s="7"/>
      <c r="J14" s="11" t="s">
        <v>97</v>
      </c>
      <c r="K14" s="11">
        <v>1988</v>
      </c>
      <c r="L14" s="11" t="s">
        <v>54</v>
      </c>
      <c r="M14" s="11" t="s">
        <v>55</v>
      </c>
      <c r="N14" s="11" t="s">
        <v>68</v>
      </c>
      <c r="O14" s="11" t="s">
        <v>98</v>
      </c>
      <c r="P14" s="11" t="s">
        <v>99</v>
      </c>
      <c r="Q14" s="11" t="s">
        <v>100</v>
      </c>
      <c r="R14" s="11" t="s">
        <v>101</v>
      </c>
      <c r="S14" s="11" t="s">
        <v>102</v>
      </c>
    </row>
    <row r="15" spans="1:23">
      <c r="A15" s="6" t="s">
        <v>103</v>
      </c>
      <c r="B15" s="11" t="s">
        <v>84</v>
      </c>
      <c r="C15" s="11" t="s">
        <v>84</v>
      </c>
      <c r="D15" s="7"/>
      <c r="E15" s="7"/>
      <c r="F15" s="11" t="s">
        <v>104</v>
      </c>
      <c r="G15" s="7"/>
      <c r="H15" s="7"/>
      <c r="I15" s="11" t="s">
        <v>105</v>
      </c>
      <c r="J15" s="11" t="s">
        <v>106</v>
      </c>
      <c r="K15" s="11">
        <v>1977</v>
      </c>
      <c r="L15" s="11" t="s">
        <v>54</v>
      </c>
      <c r="M15" s="11" t="s">
        <v>55</v>
      </c>
      <c r="N15" s="11" t="s">
        <v>80</v>
      </c>
      <c r="O15" s="11" t="s">
        <v>107</v>
      </c>
      <c r="P15" s="11" t="s">
        <v>58</v>
      </c>
      <c r="Q15" s="11" t="s">
        <v>59</v>
      </c>
      <c r="R15" s="11"/>
      <c r="S15" s="11"/>
    </row>
    <row r="16" spans="1:23">
      <c r="A16" s="6" t="s">
        <v>108</v>
      </c>
      <c r="B16" s="11" t="s">
        <v>109</v>
      </c>
      <c r="C16" s="11" t="s">
        <v>84</v>
      </c>
      <c r="D16" s="7"/>
      <c r="E16" s="7"/>
      <c r="F16" s="11" t="s">
        <v>110</v>
      </c>
      <c r="G16" s="7"/>
      <c r="H16" s="7"/>
      <c r="I16" s="11" t="s">
        <v>111</v>
      </c>
      <c r="J16" s="11"/>
      <c r="K16" s="11">
        <v>1967</v>
      </c>
      <c r="L16" s="11" t="s">
        <v>54</v>
      </c>
      <c r="M16" s="11" t="s">
        <v>55</v>
      </c>
      <c r="N16" s="11" t="s">
        <v>67</v>
      </c>
      <c r="O16" s="11" t="s">
        <v>67</v>
      </c>
      <c r="P16" s="11" t="s">
        <v>58</v>
      </c>
      <c r="Q16" s="11" t="s">
        <v>59</v>
      </c>
      <c r="R16" s="11"/>
      <c r="S16" s="11"/>
    </row>
    <row r="17" spans="1:23">
      <c r="A17" s="6" t="s">
        <v>112</v>
      </c>
      <c r="B17" s="11" t="s">
        <v>71</v>
      </c>
      <c r="C17" s="11" t="s">
        <v>71</v>
      </c>
      <c r="D17" s="7"/>
      <c r="E17" s="7"/>
      <c r="F17" s="11" t="s">
        <v>52</v>
      </c>
      <c r="G17" s="7"/>
      <c r="H17" s="7"/>
      <c r="I17" s="11" t="s">
        <v>113</v>
      </c>
      <c r="J17" s="11"/>
      <c r="K17" s="11">
        <v>1984</v>
      </c>
      <c r="L17" s="11" t="s">
        <v>66</v>
      </c>
      <c r="M17" s="11" t="s">
        <v>79</v>
      </c>
      <c r="N17" s="11" t="s">
        <v>114</v>
      </c>
      <c r="O17" s="11" t="s">
        <v>75</v>
      </c>
      <c r="P17" s="11" t="s">
        <v>58</v>
      </c>
      <c r="Q17" s="11" t="s">
        <v>69</v>
      </c>
      <c r="R17" s="10" t="s">
        <v>115</v>
      </c>
      <c r="S17" s="11" t="s">
        <v>116</v>
      </c>
    </row>
    <row r="18" spans="1:23">
      <c r="A18" s="6" t="s">
        <v>117</v>
      </c>
      <c r="B18" s="11" t="s">
        <v>71</v>
      </c>
      <c r="C18" s="11" t="s">
        <v>71</v>
      </c>
      <c r="D18" s="7"/>
      <c r="E18" s="7"/>
      <c r="F18" s="11" t="s">
        <v>118</v>
      </c>
      <c r="G18" s="7"/>
      <c r="H18" s="7"/>
      <c r="I18" s="11" t="s">
        <v>119</v>
      </c>
      <c r="J18" s="11" t="s">
        <v>120</v>
      </c>
      <c r="K18" s="11">
        <v>1985</v>
      </c>
      <c r="L18" s="11" t="s">
        <v>54</v>
      </c>
      <c r="M18" s="11" t="s">
        <v>79</v>
      </c>
      <c r="N18" s="11" t="s">
        <v>68</v>
      </c>
      <c r="O18" s="11" t="s">
        <v>57</v>
      </c>
      <c r="P18" s="11" t="s">
        <v>58</v>
      </c>
      <c r="Q18" s="11" t="s">
        <v>59</v>
      </c>
      <c r="R18" s="7"/>
      <c r="S18" s="11"/>
    </row>
    <row r="19" spans="1:23" ht="15" customHeight="1">
      <c r="A19" s="6" t="s">
        <v>121</v>
      </c>
      <c r="B19" s="11" t="s">
        <v>84</v>
      </c>
      <c r="C19" s="11" t="s">
        <v>84</v>
      </c>
      <c r="D19" s="7"/>
      <c r="E19" s="7"/>
      <c r="F19" s="11" t="s">
        <v>64</v>
      </c>
      <c r="G19" s="7"/>
      <c r="H19" s="7"/>
      <c r="I19" s="11" t="s">
        <v>122</v>
      </c>
      <c r="J19" s="8" t="s">
        <v>123</v>
      </c>
      <c r="K19" s="11">
        <v>1987</v>
      </c>
      <c r="L19" s="11" t="s">
        <v>66</v>
      </c>
      <c r="M19" s="11" t="s">
        <v>55</v>
      </c>
      <c r="N19" s="11" t="s">
        <v>68</v>
      </c>
      <c r="O19" s="11" t="s">
        <v>57</v>
      </c>
      <c r="P19" s="11" t="s">
        <v>58</v>
      </c>
      <c r="Q19" s="13" t="s">
        <v>89</v>
      </c>
      <c r="R19" s="10" t="s">
        <v>124</v>
      </c>
      <c r="S19" s="11"/>
    </row>
    <row r="20" spans="1:23">
      <c r="A20" s="6" t="s">
        <v>125</v>
      </c>
      <c r="B20" s="11" t="s">
        <v>71</v>
      </c>
      <c r="C20" s="11" t="s">
        <v>71</v>
      </c>
      <c r="D20" s="7"/>
      <c r="E20" s="7"/>
      <c r="F20" s="11" t="s">
        <v>82</v>
      </c>
      <c r="G20" s="7"/>
      <c r="H20" s="7"/>
      <c r="I20" s="11" t="s">
        <v>126</v>
      </c>
      <c r="J20" s="11"/>
      <c r="K20" s="11">
        <v>1998</v>
      </c>
      <c r="L20" s="11" t="s">
        <v>127</v>
      </c>
      <c r="M20" s="11" t="s">
        <v>55</v>
      </c>
      <c r="N20" s="11" t="s">
        <v>68</v>
      </c>
      <c r="O20" s="11" t="s">
        <v>128</v>
      </c>
      <c r="P20" s="11" t="s">
        <v>129</v>
      </c>
      <c r="Q20" s="11" t="s">
        <v>59</v>
      </c>
      <c r="R20" s="7"/>
      <c r="S20" s="11"/>
    </row>
    <row r="21" spans="1:23" ht="15.75" customHeight="1">
      <c r="A21" s="6" t="s">
        <v>130</v>
      </c>
      <c r="B21" s="11" t="s">
        <v>84</v>
      </c>
      <c r="C21" s="11" t="s">
        <v>84</v>
      </c>
      <c r="D21" s="7"/>
      <c r="E21" s="7"/>
      <c r="F21" s="11" t="s">
        <v>82</v>
      </c>
      <c r="G21" s="7"/>
      <c r="H21" s="7"/>
      <c r="I21" s="11" t="s">
        <v>131</v>
      </c>
      <c r="J21" s="11"/>
      <c r="K21" s="11">
        <v>1963</v>
      </c>
      <c r="L21" s="11" t="s">
        <v>78</v>
      </c>
      <c r="M21" s="11" t="s">
        <v>55</v>
      </c>
      <c r="N21" s="11" t="s">
        <v>80</v>
      </c>
      <c r="O21" s="11" t="s">
        <v>75</v>
      </c>
      <c r="P21" s="11" t="s">
        <v>58</v>
      </c>
      <c r="Q21" s="11" t="s">
        <v>69</v>
      </c>
      <c r="R21" s="10" t="s">
        <v>132</v>
      </c>
      <c r="S21" s="11"/>
    </row>
    <row r="22" spans="1:23" ht="15.75" customHeight="1">
      <c r="A22" s="6" t="s">
        <v>133</v>
      </c>
      <c r="B22" s="14" t="s">
        <v>134</v>
      </c>
      <c r="C22" s="14" t="s">
        <v>134</v>
      </c>
      <c r="D22" s="15"/>
      <c r="E22" s="15"/>
      <c r="F22" s="14" t="s">
        <v>135</v>
      </c>
      <c r="G22" s="16"/>
      <c r="H22" s="16"/>
      <c r="I22" s="52" t="s">
        <v>136</v>
      </c>
      <c r="J22" s="52"/>
      <c r="K22" s="17">
        <v>1999</v>
      </c>
      <c r="L22" s="14" t="s">
        <v>127</v>
      </c>
      <c r="M22" s="14" t="s">
        <v>55</v>
      </c>
      <c r="N22" s="14" t="s">
        <v>68</v>
      </c>
      <c r="O22" s="14" t="s">
        <v>75</v>
      </c>
      <c r="P22" s="14" t="s">
        <v>58</v>
      </c>
      <c r="Q22" s="14" t="s">
        <v>89</v>
      </c>
      <c r="R22" s="18" t="s">
        <v>137</v>
      </c>
      <c r="S22" s="11"/>
    </row>
    <row r="23" spans="1:23" ht="15.75" customHeight="1">
      <c r="A23" s="6" t="s">
        <v>138</v>
      </c>
      <c r="B23" s="13" t="s">
        <v>71</v>
      </c>
      <c r="C23" s="13" t="s">
        <v>109</v>
      </c>
      <c r="D23" s="19"/>
      <c r="E23" s="19"/>
      <c r="F23" s="13" t="s">
        <v>82</v>
      </c>
      <c r="G23" s="19"/>
      <c r="H23" s="19"/>
      <c r="I23" s="13" t="s">
        <v>139</v>
      </c>
      <c r="J23" s="13" t="s">
        <v>140</v>
      </c>
      <c r="K23" s="13">
        <v>1989</v>
      </c>
      <c r="L23" s="13" t="s">
        <v>54</v>
      </c>
      <c r="M23" s="13" t="s">
        <v>79</v>
      </c>
      <c r="N23" s="13" t="s">
        <v>68</v>
      </c>
      <c r="O23" s="13" t="s">
        <v>141</v>
      </c>
      <c r="P23" s="11" t="s">
        <v>129</v>
      </c>
      <c r="Q23" s="13" t="s">
        <v>89</v>
      </c>
      <c r="R23" s="13" t="s">
        <v>142</v>
      </c>
      <c r="S23" s="11"/>
    </row>
    <row r="24" spans="1:23" ht="15.75" customHeight="1">
      <c r="A24" s="6" t="s">
        <v>143</v>
      </c>
      <c r="B24" s="13" t="s">
        <v>41</v>
      </c>
      <c r="C24" s="13" t="s">
        <v>41</v>
      </c>
      <c r="D24" s="19"/>
      <c r="E24" s="13" t="s">
        <v>42</v>
      </c>
      <c r="F24" s="13" t="s">
        <v>144</v>
      </c>
      <c r="G24" s="13" t="s">
        <v>145</v>
      </c>
      <c r="H24" s="19"/>
      <c r="I24" s="19"/>
      <c r="J24" s="11"/>
      <c r="K24" s="13">
        <v>1993</v>
      </c>
      <c r="L24" s="13" t="s">
        <v>66</v>
      </c>
      <c r="M24" s="13" t="s">
        <v>79</v>
      </c>
      <c r="N24" s="13" t="s">
        <v>68</v>
      </c>
      <c r="O24" s="11" t="s">
        <v>75</v>
      </c>
      <c r="P24" s="11" t="s">
        <v>58</v>
      </c>
      <c r="Q24" s="13" t="s">
        <v>59</v>
      </c>
      <c r="R24" s="11"/>
      <c r="S24" s="11"/>
    </row>
    <row r="25" spans="1:23" ht="15.75" customHeight="1">
      <c r="A25" s="6" t="s">
        <v>146</v>
      </c>
      <c r="B25" s="13" t="s">
        <v>41</v>
      </c>
      <c r="C25" s="13" t="s">
        <v>41</v>
      </c>
      <c r="D25" s="19"/>
      <c r="E25" s="13" t="s">
        <v>47</v>
      </c>
      <c r="F25" s="13" t="s">
        <v>82</v>
      </c>
      <c r="G25" s="13" t="s">
        <v>147</v>
      </c>
      <c r="H25" s="19"/>
      <c r="I25" s="19"/>
      <c r="J25" s="11"/>
      <c r="K25" s="13">
        <v>1994</v>
      </c>
      <c r="L25" s="13" t="s">
        <v>54</v>
      </c>
      <c r="M25" s="13" t="s">
        <v>55</v>
      </c>
      <c r="N25" s="13" t="s">
        <v>68</v>
      </c>
      <c r="O25" s="13" t="s">
        <v>128</v>
      </c>
      <c r="P25" s="11" t="s">
        <v>129</v>
      </c>
      <c r="Q25" s="13" t="s">
        <v>59</v>
      </c>
      <c r="R25" s="11"/>
      <c r="S25" s="11"/>
    </row>
    <row r="26" spans="1:23" ht="15.75" customHeight="1">
      <c r="A26" s="6" t="s">
        <v>148</v>
      </c>
      <c r="B26" s="1" t="s">
        <v>71</v>
      </c>
      <c r="C26" s="1" t="s">
        <v>41</v>
      </c>
      <c r="D26" s="1" t="s">
        <v>149</v>
      </c>
      <c r="E26" s="20"/>
      <c r="F26" s="1" t="s">
        <v>82</v>
      </c>
      <c r="G26" s="20"/>
      <c r="H26" s="1" t="s">
        <v>150</v>
      </c>
      <c r="I26" s="20"/>
      <c r="K26" s="1">
        <v>1991</v>
      </c>
      <c r="L26" s="1" t="s">
        <v>54</v>
      </c>
      <c r="M26" s="1" t="s">
        <v>55</v>
      </c>
      <c r="N26" s="13" t="s">
        <v>68</v>
      </c>
      <c r="O26" s="11" t="s">
        <v>75</v>
      </c>
      <c r="P26" s="11" t="s">
        <v>58</v>
      </c>
      <c r="Q26" s="1" t="s">
        <v>69</v>
      </c>
      <c r="R26" s="1" t="s">
        <v>151</v>
      </c>
    </row>
    <row r="27" spans="1:23" ht="15.75" customHeight="1">
      <c r="A27" s="6" t="s">
        <v>152</v>
      </c>
      <c r="B27" s="1" t="s">
        <v>84</v>
      </c>
      <c r="C27" s="1" t="s">
        <v>84</v>
      </c>
      <c r="D27" s="20"/>
      <c r="E27" s="20"/>
      <c r="F27" s="1" t="s">
        <v>64</v>
      </c>
      <c r="G27" s="20"/>
      <c r="H27" s="20"/>
      <c r="I27" s="1" t="s">
        <v>153</v>
      </c>
      <c r="K27" s="1">
        <v>1988</v>
      </c>
      <c r="L27" s="1" t="s">
        <v>54</v>
      </c>
      <c r="M27" s="1" t="s">
        <v>79</v>
      </c>
      <c r="N27" s="11" t="s">
        <v>114</v>
      </c>
      <c r="O27" s="1" t="s">
        <v>57</v>
      </c>
      <c r="P27" s="11" t="s">
        <v>129</v>
      </c>
      <c r="Q27" s="1" t="s">
        <v>59</v>
      </c>
      <c r="R27" s="20"/>
      <c r="W27" s="9" t="s">
        <v>154</v>
      </c>
    </row>
    <row r="28" spans="1:23" ht="15.75" customHeight="1">
      <c r="A28" s="6" t="s">
        <v>155</v>
      </c>
      <c r="B28" s="1" t="s">
        <v>41</v>
      </c>
      <c r="C28" s="1" t="s">
        <v>41</v>
      </c>
      <c r="D28" s="20"/>
      <c r="E28" s="1" t="s">
        <v>51</v>
      </c>
      <c r="F28" s="1" t="s">
        <v>156</v>
      </c>
      <c r="G28" s="20"/>
      <c r="H28" s="20"/>
      <c r="I28" s="20"/>
      <c r="J28" s="1" t="s">
        <v>157</v>
      </c>
      <c r="K28" s="1">
        <v>1986</v>
      </c>
      <c r="L28" s="1" t="s">
        <v>54</v>
      </c>
      <c r="M28" s="1" t="s">
        <v>79</v>
      </c>
      <c r="N28" s="11" t="s">
        <v>114</v>
      </c>
      <c r="O28" s="1" t="s">
        <v>57</v>
      </c>
      <c r="P28" s="11" t="s">
        <v>58</v>
      </c>
      <c r="Q28" s="1" t="s">
        <v>89</v>
      </c>
      <c r="R28" s="1" t="s">
        <v>158</v>
      </c>
      <c r="W28" s="1" t="s">
        <v>159</v>
      </c>
    </row>
    <row r="29" spans="1:23" ht="15.75" customHeight="1">
      <c r="A29" s="6" t="s">
        <v>160</v>
      </c>
      <c r="B29" s="1" t="s">
        <v>71</v>
      </c>
      <c r="C29" s="1" t="s">
        <v>84</v>
      </c>
      <c r="D29" s="20"/>
      <c r="E29" s="20"/>
      <c r="F29" s="1" t="s">
        <v>161</v>
      </c>
      <c r="G29" s="20"/>
      <c r="H29" s="20"/>
      <c r="I29" s="1" t="s">
        <v>162</v>
      </c>
      <c r="K29" s="1">
        <v>1978</v>
      </c>
      <c r="L29" s="1" t="s">
        <v>54</v>
      </c>
      <c r="M29" s="1" t="s">
        <v>55</v>
      </c>
      <c r="N29" s="13" t="s">
        <v>68</v>
      </c>
      <c r="O29" s="11" t="s">
        <v>107</v>
      </c>
      <c r="P29" s="11" t="s">
        <v>58</v>
      </c>
      <c r="Q29" s="1" t="s">
        <v>59</v>
      </c>
      <c r="R29" s="20"/>
    </row>
    <row r="30" spans="1:23" ht="15.75" customHeight="1">
      <c r="A30" s="6" t="s">
        <v>163</v>
      </c>
      <c r="B30" s="1" t="s">
        <v>41</v>
      </c>
      <c r="C30" s="1" t="s">
        <v>41</v>
      </c>
      <c r="D30" s="20"/>
      <c r="E30" s="21" t="s">
        <v>51</v>
      </c>
      <c r="F30" s="1" t="s">
        <v>161</v>
      </c>
      <c r="G30" s="20"/>
      <c r="H30" s="20"/>
      <c r="I30" s="20"/>
      <c r="K30" s="1">
        <v>1977</v>
      </c>
      <c r="L30" s="1" t="s">
        <v>54</v>
      </c>
      <c r="M30" s="1" t="s">
        <v>79</v>
      </c>
      <c r="N30" s="13" t="s">
        <v>68</v>
      </c>
      <c r="O30" s="11" t="s">
        <v>98</v>
      </c>
      <c r="P30" s="1" t="s">
        <v>88</v>
      </c>
      <c r="Q30" s="1" t="s">
        <v>59</v>
      </c>
      <c r="R30" s="20"/>
    </row>
    <row r="31" spans="1:23" ht="15.75" customHeight="1">
      <c r="A31" s="6" t="s">
        <v>164</v>
      </c>
      <c r="B31" s="1" t="s">
        <v>71</v>
      </c>
      <c r="C31" s="1" t="s">
        <v>41</v>
      </c>
      <c r="D31" s="1" t="s">
        <v>165</v>
      </c>
      <c r="E31" s="20"/>
      <c r="F31" s="1" t="s">
        <v>166</v>
      </c>
      <c r="G31" s="20"/>
      <c r="H31" s="1" t="s">
        <v>167</v>
      </c>
      <c r="I31" s="20"/>
      <c r="J31" s="1" t="s">
        <v>168</v>
      </c>
      <c r="K31" s="1">
        <v>1985</v>
      </c>
      <c r="L31" s="11" t="s">
        <v>66</v>
      </c>
      <c r="M31" t="s">
        <v>67</v>
      </c>
      <c r="N31" t="s">
        <v>67</v>
      </c>
      <c r="O31" t="s">
        <v>67</v>
      </c>
      <c r="P31" s="11" t="s">
        <v>129</v>
      </c>
      <c r="Q31" s="1" t="s">
        <v>59</v>
      </c>
      <c r="R31" s="20"/>
    </row>
    <row r="32" spans="1:23" ht="15.75" customHeight="1">
      <c r="A32" s="22" t="s">
        <v>169</v>
      </c>
      <c r="B32" s="1" t="s">
        <v>41</v>
      </c>
      <c r="C32" s="1" t="s">
        <v>41</v>
      </c>
      <c r="D32" s="20"/>
      <c r="E32" s="1" t="s">
        <v>42</v>
      </c>
      <c r="F32" s="1" t="s">
        <v>85</v>
      </c>
      <c r="G32" s="1" t="s">
        <v>170</v>
      </c>
      <c r="H32" s="20"/>
      <c r="I32" s="20"/>
      <c r="J32" s="1" t="s">
        <v>171</v>
      </c>
      <c r="K32" s="1">
        <v>1975</v>
      </c>
      <c r="L32" s="1" t="s">
        <v>54</v>
      </c>
      <c r="M32" s="1" t="s">
        <v>79</v>
      </c>
      <c r="N32" s="11" t="s">
        <v>114</v>
      </c>
      <c r="O32" s="11" t="s">
        <v>75</v>
      </c>
      <c r="P32" s="11" t="s">
        <v>58</v>
      </c>
      <c r="Q32" s="1" t="s">
        <v>59</v>
      </c>
      <c r="R32" s="20"/>
    </row>
    <row r="33" spans="1:23" ht="15.75" customHeight="1">
      <c r="A33" s="22" t="s">
        <v>172</v>
      </c>
      <c r="B33" s="1" t="s">
        <v>71</v>
      </c>
      <c r="C33" s="1" t="s">
        <v>84</v>
      </c>
      <c r="D33" s="20"/>
      <c r="E33" s="20"/>
      <c r="F33" s="1" t="s">
        <v>173</v>
      </c>
      <c r="G33" s="20"/>
      <c r="H33" s="20"/>
      <c r="I33" s="1" t="s">
        <v>174</v>
      </c>
      <c r="J33" s="1" t="s">
        <v>175</v>
      </c>
      <c r="K33" s="1">
        <v>1990</v>
      </c>
      <c r="L33" s="1" t="s">
        <v>66</v>
      </c>
      <c r="M33" s="1" t="s">
        <v>79</v>
      </c>
      <c r="N33" s="13" t="s">
        <v>68</v>
      </c>
      <c r="O33" s="1" t="s">
        <v>57</v>
      </c>
      <c r="P33" s="11" t="s">
        <v>129</v>
      </c>
      <c r="Q33" s="1" t="s">
        <v>176</v>
      </c>
      <c r="R33" s="1" t="s">
        <v>177</v>
      </c>
    </row>
    <row r="34" spans="1:23" ht="15.75" customHeight="1">
      <c r="A34" s="22" t="s">
        <v>178</v>
      </c>
      <c r="B34" s="1" t="s">
        <v>71</v>
      </c>
      <c r="C34" s="1" t="s">
        <v>71</v>
      </c>
      <c r="D34" s="20"/>
      <c r="E34" s="20"/>
      <c r="F34" s="1" t="s">
        <v>64</v>
      </c>
      <c r="G34" s="20"/>
      <c r="H34" s="20"/>
      <c r="I34" s="1" t="s">
        <v>179</v>
      </c>
      <c r="K34" s="1">
        <v>1983</v>
      </c>
      <c r="L34" s="1" t="s">
        <v>54</v>
      </c>
      <c r="M34" s="1" t="s">
        <v>79</v>
      </c>
      <c r="N34" s="11" t="s">
        <v>114</v>
      </c>
      <c r="O34" s="11" t="s">
        <v>107</v>
      </c>
      <c r="P34" s="11" t="s">
        <v>58</v>
      </c>
      <c r="Q34" s="1" t="s">
        <v>59</v>
      </c>
      <c r="R34" s="20"/>
    </row>
    <row r="35" spans="1:23" ht="15.75" customHeight="1">
      <c r="A35" s="22" t="s">
        <v>180</v>
      </c>
      <c r="B35" s="1" t="s">
        <v>134</v>
      </c>
      <c r="C35" s="1" t="s">
        <v>134</v>
      </c>
      <c r="D35" s="20"/>
      <c r="E35" s="20"/>
      <c r="F35" s="1" t="s">
        <v>181</v>
      </c>
      <c r="G35" s="20"/>
      <c r="H35" s="20"/>
      <c r="I35" s="1" t="s">
        <v>182</v>
      </c>
      <c r="K35" s="1">
        <v>1988</v>
      </c>
      <c r="L35" s="1" t="s">
        <v>66</v>
      </c>
      <c r="M35" s="1" t="s">
        <v>55</v>
      </c>
      <c r="N35" s="13" t="s">
        <v>68</v>
      </c>
      <c r="O35" s="1" t="s">
        <v>87</v>
      </c>
      <c r="P35" s="11" t="s">
        <v>58</v>
      </c>
      <c r="Q35" s="1" t="s">
        <v>183</v>
      </c>
      <c r="R35" s="1" t="s">
        <v>184</v>
      </c>
    </row>
    <row r="36" spans="1:23" ht="15.75" customHeight="1">
      <c r="A36" s="22" t="s">
        <v>185</v>
      </c>
      <c r="B36" s="1" t="s">
        <v>41</v>
      </c>
      <c r="C36" s="1" t="s">
        <v>41</v>
      </c>
      <c r="D36" s="20"/>
      <c r="E36" s="1" t="s">
        <v>47</v>
      </c>
      <c r="F36" s="1" t="s">
        <v>85</v>
      </c>
      <c r="G36" s="1" t="s">
        <v>186</v>
      </c>
      <c r="H36" s="20"/>
      <c r="I36" s="20"/>
      <c r="J36" s="1" t="s">
        <v>187</v>
      </c>
      <c r="K36" s="1">
        <v>1996</v>
      </c>
      <c r="L36" s="1" t="s">
        <v>66</v>
      </c>
      <c r="M36" s="1" t="s">
        <v>79</v>
      </c>
      <c r="N36" s="13" t="s">
        <v>68</v>
      </c>
      <c r="O36" s="1" t="s">
        <v>87</v>
      </c>
      <c r="P36" s="1" t="s">
        <v>88</v>
      </c>
      <c r="Q36" s="1" t="s">
        <v>59</v>
      </c>
      <c r="R36" s="20"/>
    </row>
    <row r="37" spans="1:23" ht="15.75" customHeight="1">
      <c r="A37" s="22" t="s">
        <v>188</v>
      </c>
      <c r="B37" s="1" t="s">
        <v>41</v>
      </c>
      <c r="C37" s="1" t="s">
        <v>41</v>
      </c>
      <c r="D37" s="20"/>
      <c r="E37" s="1" t="s">
        <v>47</v>
      </c>
      <c r="F37" s="1" t="s">
        <v>156</v>
      </c>
      <c r="G37" s="1" t="s">
        <v>189</v>
      </c>
      <c r="H37" s="20"/>
      <c r="I37" s="20"/>
      <c r="K37" s="1">
        <v>1985</v>
      </c>
      <c r="L37" s="1" t="s">
        <v>66</v>
      </c>
      <c r="M37" s="1" t="s">
        <v>79</v>
      </c>
      <c r="N37" s="13" t="s">
        <v>68</v>
      </c>
      <c r="O37" s="11" t="s">
        <v>107</v>
      </c>
      <c r="P37" s="11" t="s">
        <v>58</v>
      </c>
      <c r="Q37" s="1" t="s">
        <v>59</v>
      </c>
      <c r="R37" s="20"/>
    </row>
    <row r="38" spans="1:23" ht="15.75" customHeight="1">
      <c r="A38" s="22" t="s">
        <v>190</v>
      </c>
      <c r="B38" s="1" t="s">
        <v>71</v>
      </c>
      <c r="C38" s="1" t="s">
        <v>71</v>
      </c>
      <c r="D38" s="20"/>
      <c r="E38" s="20"/>
      <c r="F38" s="1" t="s">
        <v>191</v>
      </c>
      <c r="G38" s="20"/>
      <c r="H38" s="20"/>
      <c r="I38" s="1" t="s">
        <v>192</v>
      </c>
      <c r="J38" s="1" t="s">
        <v>193</v>
      </c>
      <c r="K38" s="1">
        <v>1991</v>
      </c>
      <c r="L38" s="1" t="s">
        <v>66</v>
      </c>
      <c r="M38" s="1" t="s">
        <v>55</v>
      </c>
      <c r="N38" s="13" t="s">
        <v>68</v>
      </c>
      <c r="O38" t="s">
        <v>67</v>
      </c>
      <c r="P38" s="11" t="s">
        <v>129</v>
      </c>
      <c r="Q38" s="1" t="s">
        <v>59</v>
      </c>
      <c r="R38" s="20"/>
    </row>
    <row r="39" spans="1:23" ht="15.75" customHeight="1">
      <c r="A39" s="22" t="s">
        <v>194</v>
      </c>
      <c r="B39" s="1" t="s">
        <v>84</v>
      </c>
      <c r="C39" s="1" t="s">
        <v>84</v>
      </c>
      <c r="D39" s="20"/>
      <c r="E39" s="20"/>
      <c r="F39" s="1" t="s">
        <v>195</v>
      </c>
      <c r="G39" s="20"/>
      <c r="H39" s="20"/>
      <c r="I39" s="1" t="s">
        <v>196</v>
      </c>
      <c r="K39" s="1">
        <v>1992</v>
      </c>
      <c r="L39" s="1" t="s">
        <v>66</v>
      </c>
      <c r="M39" s="1" t="s">
        <v>55</v>
      </c>
      <c r="N39" s="13" t="s">
        <v>68</v>
      </c>
      <c r="O39" s="1" t="s">
        <v>87</v>
      </c>
      <c r="P39" s="11" t="s">
        <v>129</v>
      </c>
      <c r="Q39" s="1" t="s">
        <v>59</v>
      </c>
      <c r="R39" s="20"/>
    </row>
    <row r="40" spans="1:23" ht="15.75" customHeight="1">
      <c r="A40" s="22" t="s">
        <v>197</v>
      </c>
      <c r="B40" s="1" t="s">
        <v>71</v>
      </c>
      <c r="C40" s="1" t="s">
        <v>71</v>
      </c>
      <c r="D40" s="20"/>
      <c r="E40" s="20"/>
      <c r="F40" s="1" t="s">
        <v>198</v>
      </c>
      <c r="G40" s="20"/>
      <c r="H40" s="20"/>
      <c r="I40" s="1" t="s">
        <v>199</v>
      </c>
      <c r="K40" s="1">
        <v>1991</v>
      </c>
      <c r="L40" s="1" t="s">
        <v>54</v>
      </c>
      <c r="M40" s="1" t="s">
        <v>55</v>
      </c>
      <c r="N40" s="13" t="s">
        <v>68</v>
      </c>
      <c r="O40" s="1" t="s">
        <v>128</v>
      </c>
      <c r="P40" s="11" t="s">
        <v>129</v>
      </c>
      <c r="Q40" s="1" t="s">
        <v>59</v>
      </c>
      <c r="R40" s="20"/>
    </row>
    <row r="41" spans="1:23" ht="15.75" customHeight="1">
      <c r="A41" s="22" t="s">
        <v>200</v>
      </c>
      <c r="B41" s="1" t="s">
        <v>41</v>
      </c>
      <c r="C41" s="1" t="s">
        <v>41</v>
      </c>
      <c r="D41" s="20"/>
      <c r="E41" s="1" t="s">
        <v>42</v>
      </c>
      <c r="F41" s="1" t="s">
        <v>195</v>
      </c>
      <c r="G41" s="1" t="s">
        <v>201</v>
      </c>
      <c r="H41" s="20"/>
      <c r="I41" s="20"/>
      <c r="K41" s="1">
        <v>1996</v>
      </c>
      <c r="L41" s="1" t="s">
        <v>66</v>
      </c>
      <c r="M41" s="1" t="s">
        <v>55</v>
      </c>
      <c r="N41" s="13" t="s">
        <v>68</v>
      </c>
      <c r="O41" s="1" t="s">
        <v>67</v>
      </c>
      <c r="P41" s="11" t="s">
        <v>129</v>
      </c>
      <c r="Q41" s="1" t="s">
        <v>59</v>
      </c>
      <c r="R41" s="20"/>
      <c r="S41" s="1" t="s">
        <v>202</v>
      </c>
    </row>
    <row r="42" spans="1:23" ht="15.75" customHeight="1">
      <c r="A42" s="22" t="s">
        <v>203</v>
      </c>
      <c r="B42" s="1" t="s">
        <v>41</v>
      </c>
      <c r="C42" s="1" t="s">
        <v>41</v>
      </c>
      <c r="D42" s="20"/>
      <c r="E42" s="1" t="s">
        <v>51</v>
      </c>
      <c r="F42" s="1" t="s">
        <v>195</v>
      </c>
      <c r="G42" s="20"/>
      <c r="H42" s="20"/>
      <c r="I42" s="20"/>
      <c r="K42" s="1">
        <v>1996</v>
      </c>
      <c r="L42" s="1" t="s">
        <v>66</v>
      </c>
      <c r="M42" s="1" t="s">
        <v>55</v>
      </c>
      <c r="N42" s="13" t="s">
        <v>68</v>
      </c>
      <c r="O42" s="1" t="s">
        <v>67</v>
      </c>
      <c r="P42" s="11" t="s">
        <v>129</v>
      </c>
      <c r="Q42" s="1" t="s">
        <v>59</v>
      </c>
      <c r="R42" s="20"/>
    </row>
    <row r="43" spans="1:23" ht="15.75" customHeight="1">
      <c r="A43" s="22" t="s">
        <v>204</v>
      </c>
      <c r="B43" s="1" t="s">
        <v>41</v>
      </c>
      <c r="C43" s="1" t="s">
        <v>41</v>
      </c>
      <c r="D43" s="20"/>
      <c r="E43" s="1" t="s">
        <v>47</v>
      </c>
      <c r="F43" s="1" t="s">
        <v>195</v>
      </c>
      <c r="G43" s="1" t="s">
        <v>205</v>
      </c>
      <c r="H43" s="20"/>
      <c r="I43" s="20"/>
      <c r="K43" s="1">
        <v>1989</v>
      </c>
      <c r="L43" s="1" t="s">
        <v>66</v>
      </c>
      <c r="M43" s="1" t="s">
        <v>55</v>
      </c>
      <c r="N43" s="13" t="s">
        <v>68</v>
      </c>
      <c r="O43" s="1" t="s">
        <v>206</v>
      </c>
      <c r="P43" s="1" t="s">
        <v>88</v>
      </c>
      <c r="Q43" s="1" t="s">
        <v>59</v>
      </c>
      <c r="R43" s="20"/>
    </row>
    <row r="44" spans="1:23" ht="15.75" customHeight="1">
      <c r="A44" s="22" t="s">
        <v>207</v>
      </c>
      <c r="B44" s="1" t="s">
        <v>41</v>
      </c>
      <c r="C44" s="1" t="s">
        <v>41</v>
      </c>
      <c r="D44" s="20"/>
      <c r="E44" s="1" t="s">
        <v>47</v>
      </c>
      <c r="F44" s="1" t="s">
        <v>208</v>
      </c>
      <c r="G44" s="1" t="s">
        <v>209</v>
      </c>
      <c r="H44" s="20"/>
      <c r="I44" s="20"/>
      <c r="K44" s="1">
        <v>1995</v>
      </c>
      <c r="L44" s="1" t="s">
        <v>66</v>
      </c>
      <c r="M44" s="1" t="s">
        <v>79</v>
      </c>
      <c r="N44" s="13" t="s">
        <v>68</v>
      </c>
      <c r="O44" s="1" t="s">
        <v>67</v>
      </c>
      <c r="P44" s="1" t="s">
        <v>88</v>
      </c>
      <c r="Q44" s="1" t="s">
        <v>210</v>
      </c>
      <c r="R44" s="1" t="s">
        <v>211</v>
      </c>
      <c r="W44" s="1" t="s">
        <v>212</v>
      </c>
    </row>
    <row r="45" spans="1:23" ht="15.75" customHeight="1">
      <c r="A45" s="22" t="s">
        <v>213</v>
      </c>
      <c r="B45" s="1" t="s">
        <v>41</v>
      </c>
      <c r="C45" s="1" t="s">
        <v>41</v>
      </c>
      <c r="D45" s="20"/>
      <c r="E45" s="1" t="s">
        <v>47</v>
      </c>
      <c r="F45" s="1" t="s">
        <v>195</v>
      </c>
      <c r="G45" s="1" t="s">
        <v>214</v>
      </c>
      <c r="H45" s="20"/>
      <c r="I45" s="20"/>
      <c r="K45" s="1">
        <v>1994</v>
      </c>
      <c r="L45" s="1" t="s">
        <v>54</v>
      </c>
      <c r="M45" s="1" t="s">
        <v>79</v>
      </c>
      <c r="N45" s="11" t="s">
        <v>114</v>
      </c>
      <c r="O45" s="1" t="s">
        <v>57</v>
      </c>
      <c r="P45" s="1" t="s">
        <v>67</v>
      </c>
      <c r="Q45" s="1" t="s">
        <v>59</v>
      </c>
      <c r="R45" s="20"/>
    </row>
    <row r="46" spans="1:23" ht="15.75" customHeight="1">
      <c r="A46" s="22" t="s">
        <v>215</v>
      </c>
      <c r="B46" s="1" t="s">
        <v>41</v>
      </c>
      <c r="C46" s="1" t="s">
        <v>41</v>
      </c>
      <c r="D46" s="20"/>
      <c r="E46" s="1" t="s">
        <v>47</v>
      </c>
      <c r="F46" s="1" t="s">
        <v>208</v>
      </c>
      <c r="G46" s="1" t="s">
        <v>216</v>
      </c>
      <c r="H46" s="20"/>
      <c r="I46" s="20"/>
      <c r="K46" s="1">
        <v>1993</v>
      </c>
      <c r="L46" s="1" t="s">
        <v>54</v>
      </c>
      <c r="M46" s="1" t="s">
        <v>55</v>
      </c>
      <c r="N46" s="13" t="s">
        <v>68</v>
      </c>
      <c r="O46" s="1" t="s">
        <v>67</v>
      </c>
      <c r="P46" s="11" t="s">
        <v>129</v>
      </c>
      <c r="Q46" s="1" t="s">
        <v>59</v>
      </c>
      <c r="R46" s="20"/>
    </row>
    <row r="47" spans="1:23" ht="15.75" customHeight="1">
      <c r="A47" s="22" t="s">
        <v>217</v>
      </c>
      <c r="B47" s="1" t="s">
        <v>41</v>
      </c>
      <c r="C47" s="1" t="s">
        <v>41</v>
      </c>
      <c r="D47" s="20"/>
      <c r="E47" s="1" t="s">
        <v>42</v>
      </c>
      <c r="F47" s="1" t="s">
        <v>195</v>
      </c>
      <c r="G47" s="1" t="s">
        <v>218</v>
      </c>
      <c r="H47" s="20"/>
      <c r="I47" s="20"/>
      <c r="K47" s="1">
        <v>1993</v>
      </c>
      <c r="L47" s="1" t="s">
        <v>66</v>
      </c>
      <c r="M47" s="1" t="s">
        <v>79</v>
      </c>
      <c r="N47" s="13" t="s">
        <v>68</v>
      </c>
      <c r="O47" s="1" t="s">
        <v>128</v>
      </c>
      <c r="P47" s="11" t="s">
        <v>129</v>
      </c>
      <c r="Q47" s="1" t="s">
        <v>100</v>
      </c>
      <c r="R47" s="1" t="s">
        <v>219</v>
      </c>
      <c r="S47" s="1" t="s">
        <v>220</v>
      </c>
    </row>
    <row r="48" spans="1:23" ht="15.75" customHeight="1">
      <c r="A48" s="22" t="s">
        <v>221</v>
      </c>
      <c r="B48" s="1" t="s">
        <v>41</v>
      </c>
      <c r="C48" s="1" t="s">
        <v>41</v>
      </c>
      <c r="D48" s="20"/>
      <c r="E48" s="1" t="s">
        <v>42</v>
      </c>
      <c r="F48" s="1" t="s">
        <v>222</v>
      </c>
      <c r="G48" s="1" t="s">
        <v>223</v>
      </c>
      <c r="H48" s="20"/>
      <c r="I48" s="20"/>
      <c r="K48" s="1">
        <v>1993</v>
      </c>
      <c r="L48" s="1" t="s">
        <v>66</v>
      </c>
      <c r="M48" s="1" t="s">
        <v>79</v>
      </c>
      <c r="N48" s="13" t="s">
        <v>68</v>
      </c>
      <c r="O48" s="1" t="s">
        <v>128</v>
      </c>
      <c r="P48" s="11" t="s">
        <v>129</v>
      </c>
      <c r="Q48" s="1" t="s">
        <v>59</v>
      </c>
      <c r="R48" s="20"/>
    </row>
    <row r="49" spans="1:24" ht="15.75" customHeight="1">
      <c r="A49" s="22" t="s">
        <v>224</v>
      </c>
      <c r="B49" s="1" t="s">
        <v>41</v>
      </c>
      <c r="C49" s="1" t="s">
        <v>41</v>
      </c>
      <c r="D49" s="20"/>
      <c r="E49" s="1" t="s">
        <v>42</v>
      </c>
      <c r="F49" s="1" t="s">
        <v>195</v>
      </c>
      <c r="G49" s="1" t="s">
        <v>225</v>
      </c>
      <c r="H49" s="20"/>
      <c r="I49" s="20"/>
      <c r="K49" s="1">
        <v>1995</v>
      </c>
      <c r="L49" s="1" t="s">
        <v>54</v>
      </c>
      <c r="M49" s="1" t="s">
        <v>79</v>
      </c>
      <c r="N49" s="13" t="s">
        <v>68</v>
      </c>
      <c r="O49" s="11" t="s">
        <v>75</v>
      </c>
      <c r="P49" s="11" t="s">
        <v>129</v>
      </c>
      <c r="Q49" s="1" t="s">
        <v>59</v>
      </c>
      <c r="R49" s="20"/>
      <c r="W49" s="1" t="s">
        <v>226</v>
      </c>
      <c r="X49" s="23" t="s">
        <v>227</v>
      </c>
    </row>
    <row r="50" spans="1:24" ht="15.75" customHeight="1"/>
    <row r="51" spans="1:24" ht="15.75" customHeight="1"/>
    <row r="52" spans="1:24" ht="15.75" customHeight="1"/>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I22:J22"/>
  </mergeCells>
  <hyperlinks>
    <hyperlink ref="S6" r:id="rId1" xr:uid="{00000000-0004-0000-0000-000000000000}"/>
    <hyperlink ref="R12" r:id="rId2" xr:uid="{00000000-0004-0000-0000-000001000000}"/>
    <hyperlink ref="R17" r:id="rId3" xr:uid="{00000000-0004-0000-0000-000002000000}"/>
    <hyperlink ref="R19" r:id="rId4" xr:uid="{00000000-0004-0000-0000-000003000000}"/>
    <hyperlink ref="R21" r:id="rId5" xr:uid="{00000000-0004-0000-0000-000004000000}"/>
    <hyperlink ref="R22" r:id="rId6" xr:uid="{00000000-0004-0000-0000-000005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99"/>
  <sheetViews>
    <sheetView workbookViewId="0">
      <selection activeCell="H2" sqref="H2"/>
    </sheetView>
  </sheetViews>
  <sheetFormatPr defaultColWidth="14.42578125" defaultRowHeight="15" customHeight="1"/>
  <cols>
    <col min="1" max="1" width="12.28515625" customWidth="1"/>
    <col min="2" max="2" width="16.85546875" customWidth="1"/>
    <col min="3" max="3" width="16.5703125" customWidth="1"/>
    <col min="4" max="4" width="12.85546875" customWidth="1"/>
    <col min="5" max="5" width="12.140625" customWidth="1"/>
    <col min="6" max="15" width="8.7109375" customWidth="1"/>
    <col min="16" max="16" width="12.85546875" customWidth="1"/>
    <col min="17" max="22" width="8.7109375" customWidth="1"/>
    <col min="23" max="23" width="21.5703125" customWidth="1"/>
    <col min="24" max="26" width="8.7109375" customWidth="1"/>
  </cols>
  <sheetData>
    <row r="1" spans="1:2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W1" s="3" t="s">
        <v>19</v>
      </c>
    </row>
    <row r="2" spans="1:23">
      <c r="B2" s="4" t="s">
        <v>20</v>
      </c>
      <c r="C2" s="4" t="s">
        <v>21</v>
      </c>
      <c r="D2" s="5" t="s">
        <v>22</v>
      </c>
      <c r="E2" s="5" t="s">
        <v>23</v>
      </c>
      <c r="F2" s="4" t="s">
        <v>24</v>
      </c>
      <c r="G2" s="4" t="s">
        <v>25</v>
      </c>
      <c r="H2" s="5" t="s">
        <v>28</v>
      </c>
      <c r="I2" s="5" t="s">
        <v>27</v>
      </c>
      <c r="J2" s="5" t="s">
        <v>29</v>
      </c>
      <c r="K2" s="5" t="s">
        <v>30</v>
      </c>
      <c r="L2" s="5" t="s">
        <v>31</v>
      </c>
      <c r="M2" s="5" t="s">
        <v>32</v>
      </c>
      <c r="N2" s="4" t="s">
        <v>33</v>
      </c>
      <c r="O2" s="4" t="s">
        <v>34</v>
      </c>
      <c r="P2" s="5" t="s">
        <v>35</v>
      </c>
      <c r="Q2" s="4" t="s">
        <v>36</v>
      </c>
      <c r="R2" s="4" t="s">
        <v>37</v>
      </c>
      <c r="S2" s="5" t="s">
        <v>38</v>
      </c>
    </row>
    <row r="3" spans="1:23" ht="60">
      <c r="A3" s="6" t="s">
        <v>39</v>
      </c>
      <c r="B3" t="s">
        <v>41</v>
      </c>
      <c r="C3" t="s">
        <v>41</v>
      </c>
      <c r="D3" s="7"/>
      <c r="E3" t="s">
        <v>42</v>
      </c>
      <c r="F3" t="s">
        <v>43</v>
      </c>
      <c r="G3" s="8" t="s">
        <v>44</v>
      </c>
      <c r="H3" s="7"/>
      <c r="I3" s="7"/>
      <c r="K3" s="7"/>
      <c r="L3" s="7"/>
      <c r="M3" s="7"/>
      <c r="N3" s="7"/>
      <c r="O3" s="7"/>
      <c r="P3" s="7"/>
      <c r="Q3" s="7"/>
      <c r="R3" s="7"/>
      <c r="S3" s="7"/>
      <c r="W3" s="9" t="s">
        <v>45</v>
      </c>
    </row>
    <row r="4" spans="1:23">
      <c r="A4" s="25" t="s">
        <v>46</v>
      </c>
      <c r="B4" t="s">
        <v>41</v>
      </c>
      <c r="C4" t="s">
        <v>41</v>
      </c>
      <c r="D4" s="7"/>
      <c r="E4" t="s">
        <v>47</v>
      </c>
      <c r="F4" t="s">
        <v>48</v>
      </c>
      <c r="G4" s="7"/>
      <c r="H4" s="7"/>
      <c r="I4" s="7"/>
      <c r="J4" s="7"/>
      <c r="K4" s="7"/>
      <c r="L4" s="7"/>
      <c r="M4" s="7"/>
      <c r="N4" s="7"/>
      <c r="O4" s="7"/>
      <c r="P4" s="7"/>
      <c r="Q4" s="7"/>
      <c r="R4" s="7"/>
      <c r="S4" s="7"/>
    </row>
    <row r="5" spans="1:23">
      <c r="A5" s="25" t="s">
        <v>49</v>
      </c>
      <c r="B5" s="7"/>
      <c r="C5" s="7"/>
      <c r="D5" s="7"/>
      <c r="E5" s="7"/>
      <c r="F5" s="7"/>
      <c r="G5" s="7"/>
      <c r="H5" s="7"/>
      <c r="I5" s="7"/>
      <c r="J5" s="7"/>
      <c r="K5" s="7"/>
      <c r="L5" s="7"/>
      <c r="M5" s="7"/>
      <c r="N5" s="7"/>
      <c r="O5" s="7"/>
      <c r="P5" s="7"/>
      <c r="Q5" s="7"/>
      <c r="R5" s="7"/>
      <c r="S5" s="7"/>
    </row>
    <row r="6" spans="1:23">
      <c r="A6" s="6" t="s">
        <v>50</v>
      </c>
      <c r="B6" t="s">
        <v>41</v>
      </c>
      <c r="C6" t="s">
        <v>41</v>
      </c>
      <c r="D6" s="7"/>
      <c r="E6" t="s">
        <v>51</v>
      </c>
      <c r="F6" t="s">
        <v>52</v>
      </c>
      <c r="G6" s="7"/>
      <c r="H6" s="7"/>
      <c r="I6" s="7"/>
      <c r="J6" t="s">
        <v>53</v>
      </c>
      <c r="K6">
        <v>1988</v>
      </c>
      <c r="L6" t="s">
        <v>54</v>
      </c>
      <c r="M6" t="s">
        <v>55</v>
      </c>
      <c r="N6" t="s">
        <v>56</v>
      </c>
      <c r="O6" t="s">
        <v>57</v>
      </c>
      <c r="P6" t="s">
        <v>58</v>
      </c>
      <c r="Q6" t="s">
        <v>59</v>
      </c>
      <c r="R6" t="s">
        <v>60</v>
      </c>
      <c r="S6" s="10" t="s">
        <v>61</v>
      </c>
    </row>
    <row r="7" spans="1:23">
      <c r="A7" s="25" t="s">
        <v>62</v>
      </c>
      <c r="B7" s="7"/>
      <c r="C7" s="7"/>
      <c r="D7" s="7"/>
      <c r="E7" s="7"/>
      <c r="F7" s="7"/>
      <c r="G7" s="7"/>
      <c r="H7" s="7"/>
      <c r="I7" s="7"/>
      <c r="J7" s="7"/>
      <c r="K7" s="7"/>
      <c r="L7" s="7"/>
      <c r="M7" s="7"/>
      <c r="N7" s="7"/>
      <c r="O7" s="7"/>
      <c r="P7" s="7"/>
      <c r="Q7" s="7"/>
      <c r="R7" s="7"/>
      <c r="S7" s="7"/>
    </row>
    <row r="8" spans="1:23">
      <c r="A8" s="6" t="s">
        <v>63</v>
      </c>
      <c r="B8" t="s">
        <v>41</v>
      </c>
      <c r="C8" t="s">
        <v>41</v>
      </c>
      <c r="D8" s="7"/>
      <c r="E8" t="s">
        <v>47</v>
      </c>
      <c r="F8" t="s">
        <v>64</v>
      </c>
      <c r="G8" t="s">
        <v>65</v>
      </c>
      <c r="H8" s="7"/>
      <c r="I8" s="7"/>
      <c r="K8">
        <v>1990</v>
      </c>
      <c r="L8" t="s">
        <v>66</v>
      </c>
      <c r="M8" t="s">
        <v>67</v>
      </c>
      <c r="N8" t="s">
        <v>68</v>
      </c>
      <c r="O8" t="s">
        <v>67</v>
      </c>
      <c r="P8" t="s">
        <v>67</v>
      </c>
      <c r="Q8" t="s">
        <v>69</v>
      </c>
      <c r="R8" s="7"/>
      <c r="S8" s="7"/>
    </row>
    <row r="9" spans="1:23">
      <c r="A9" s="6" t="s">
        <v>70</v>
      </c>
      <c r="B9" s="11" t="s">
        <v>71</v>
      </c>
      <c r="C9" s="11" t="s">
        <v>71</v>
      </c>
      <c r="D9" s="7"/>
      <c r="E9" s="7"/>
      <c r="F9" s="11" t="s">
        <v>64</v>
      </c>
      <c r="G9" s="12"/>
      <c r="H9" s="12"/>
      <c r="I9" s="11" t="s">
        <v>72</v>
      </c>
      <c r="J9" s="11" t="s">
        <v>73</v>
      </c>
      <c r="K9" s="11">
        <v>1968</v>
      </c>
      <c r="L9" s="11" t="s">
        <v>54</v>
      </c>
      <c r="M9" s="11" t="s">
        <v>55</v>
      </c>
      <c r="N9" s="11" t="s">
        <v>74</v>
      </c>
      <c r="O9" s="11" t="s">
        <v>75</v>
      </c>
      <c r="P9" s="11" t="s">
        <v>58</v>
      </c>
      <c r="Q9" s="11" t="s">
        <v>59</v>
      </c>
      <c r="R9" s="11"/>
      <c r="S9" s="11"/>
    </row>
    <row r="10" spans="1:23">
      <c r="A10" s="6" t="s">
        <v>76</v>
      </c>
      <c r="B10" s="11" t="s">
        <v>71</v>
      </c>
      <c r="C10" s="11" t="s">
        <v>71</v>
      </c>
      <c r="D10" s="7"/>
      <c r="E10" s="7"/>
      <c r="F10" s="11" t="s">
        <v>64</v>
      </c>
      <c r="G10" s="7"/>
      <c r="H10" s="7"/>
      <c r="I10" s="11" t="s">
        <v>77</v>
      </c>
      <c r="J10" s="11"/>
      <c r="K10" s="11">
        <v>1970</v>
      </c>
      <c r="L10" s="11" t="s">
        <v>78</v>
      </c>
      <c r="M10" s="11" t="s">
        <v>79</v>
      </c>
      <c r="N10" s="11" t="s">
        <v>80</v>
      </c>
      <c r="O10" s="11" t="s">
        <v>67</v>
      </c>
      <c r="P10" s="11" t="s">
        <v>58</v>
      </c>
      <c r="Q10" s="11" t="s">
        <v>59</v>
      </c>
      <c r="R10" s="11"/>
      <c r="S10" s="11"/>
    </row>
    <row r="11" spans="1:23">
      <c r="A11" s="25" t="s">
        <v>81</v>
      </c>
      <c r="B11" s="11" t="s">
        <v>41</v>
      </c>
      <c r="C11" s="11" t="s">
        <v>41</v>
      </c>
      <c r="D11" s="7"/>
      <c r="E11" s="11" t="s">
        <v>47</v>
      </c>
      <c r="F11" s="11" t="s">
        <v>82</v>
      </c>
      <c r="G11" s="7"/>
      <c r="H11" s="7"/>
      <c r="I11" s="7"/>
      <c r="J11" s="7"/>
      <c r="K11" s="7"/>
      <c r="L11" s="7"/>
      <c r="M11" s="7"/>
      <c r="N11" s="7"/>
      <c r="O11" s="7"/>
      <c r="P11" s="7"/>
      <c r="Q11" s="7"/>
      <c r="R11" s="7"/>
      <c r="S11" s="7"/>
    </row>
    <row r="12" spans="1:23">
      <c r="A12" s="6" t="s">
        <v>83</v>
      </c>
      <c r="B12" s="11" t="s">
        <v>84</v>
      </c>
      <c r="C12" s="11" t="s">
        <v>84</v>
      </c>
      <c r="D12" s="7"/>
      <c r="E12" s="7"/>
      <c r="F12" s="11" t="s">
        <v>85</v>
      </c>
      <c r="G12" s="7"/>
      <c r="H12" s="7"/>
      <c r="I12" s="11" t="s">
        <v>86</v>
      </c>
      <c r="J12" s="11"/>
      <c r="K12" s="11">
        <v>1984</v>
      </c>
      <c r="L12" s="11" t="s">
        <v>66</v>
      </c>
      <c r="M12" s="11" t="s">
        <v>55</v>
      </c>
      <c r="N12" s="11" t="s">
        <v>68</v>
      </c>
      <c r="O12" s="11" t="s">
        <v>87</v>
      </c>
      <c r="P12" s="11" t="s">
        <v>88</v>
      </c>
      <c r="Q12" s="11" t="s">
        <v>89</v>
      </c>
      <c r="R12" s="10" t="s">
        <v>90</v>
      </c>
      <c r="S12" s="11"/>
    </row>
    <row r="13" spans="1:23">
      <c r="A13" s="6" t="s">
        <v>91</v>
      </c>
      <c r="B13" s="11" t="s">
        <v>84</v>
      </c>
      <c r="C13" s="11" t="s">
        <v>84</v>
      </c>
      <c r="D13" s="7"/>
      <c r="E13" s="7"/>
      <c r="F13" s="11" t="s">
        <v>64</v>
      </c>
      <c r="G13" s="7"/>
      <c r="H13" s="7"/>
      <c r="I13" s="11" t="s">
        <v>92</v>
      </c>
      <c r="J13" s="11"/>
      <c r="K13" s="11">
        <v>1988</v>
      </c>
      <c r="L13" s="11" t="s">
        <v>54</v>
      </c>
      <c r="M13" s="11" t="s">
        <v>55</v>
      </c>
      <c r="N13" s="11" t="s">
        <v>80</v>
      </c>
      <c r="O13" s="11" t="s">
        <v>67</v>
      </c>
      <c r="P13" s="11" t="s">
        <v>58</v>
      </c>
      <c r="Q13" s="11" t="s">
        <v>59</v>
      </c>
      <c r="R13" s="7"/>
      <c r="S13" s="11"/>
    </row>
    <row r="14" spans="1:23">
      <c r="A14" s="6" t="s">
        <v>93</v>
      </c>
      <c r="B14" s="11" t="s">
        <v>71</v>
      </c>
      <c r="C14" s="11" t="s">
        <v>41</v>
      </c>
      <c r="D14" s="11" t="s">
        <v>94</v>
      </c>
      <c r="E14" s="7"/>
      <c r="F14" s="11" t="s">
        <v>95</v>
      </c>
      <c r="G14" s="7"/>
      <c r="H14" s="11" t="s">
        <v>96</v>
      </c>
      <c r="I14" s="7"/>
      <c r="J14" s="11" t="s">
        <v>97</v>
      </c>
      <c r="K14" s="11">
        <v>1988</v>
      </c>
      <c r="L14" s="11" t="s">
        <v>54</v>
      </c>
      <c r="M14" s="11" t="s">
        <v>55</v>
      </c>
      <c r="N14" s="11" t="s">
        <v>68</v>
      </c>
      <c r="O14" s="11" t="s">
        <v>98</v>
      </c>
      <c r="P14" s="11" t="s">
        <v>99</v>
      </c>
      <c r="Q14" s="11" t="s">
        <v>100</v>
      </c>
      <c r="R14" s="11" t="s">
        <v>101</v>
      </c>
      <c r="S14" s="11" t="s">
        <v>102</v>
      </c>
    </row>
    <row r="15" spans="1:23">
      <c r="A15" s="6" t="s">
        <v>103</v>
      </c>
      <c r="B15" s="11" t="s">
        <v>84</v>
      </c>
      <c r="C15" s="11" t="s">
        <v>84</v>
      </c>
      <c r="D15" s="7"/>
      <c r="E15" s="7"/>
      <c r="F15" s="11" t="s">
        <v>104</v>
      </c>
      <c r="G15" s="7"/>
      <c r="H15" s="7"/>
      <c r="I15" s="11" t="s">
        <v>105</v>
      </c>
      <c r="J15" s="11" t="s">
        <v>106</v>
      </c>
      <c r="K15" s="11">
        <v>1977</v>
      </c>
      <c r="L15" s="11" t="s">
        <v>54</v>
      </c>
      <c r="M15" s="11" t="s">
        <v>55</v>
      </c>
      <c r="N15" s="11" t="s">
        <v>80</v>
      </c>
      <c r="O15" s="11" t="s">
        <v>107</v>
      </c>
      <c r="P15" s="11" t="s">
        <v>58</v>
      </c>
      <c r="Q15" s="11" t="s">
        <v>59</v>
      </c>
      <c r="R15" s="11"/>
      <c r="S15" s="11"/>
    </row>
    <row r="16" spans="1:23">
      <c r="A16" s="6" t="s">
        <v>108</v>
      </c>
      <c r="B16" s="11" t="s">
        <v>109</v>
      </c>
      <c r="C16" s="11" t="s">
        <v>84</v>
      </c>
      <c r="D16" s="7"/>
      <c r="E16" s="7"/>
      <c r="F16" s="11" t="s">
        <v>110</v>
      </c>
      <c r="G16" s="7"/>
      <c r="H16" s="7"/>
      <c r="I16" s="11" t="s">
        <v>111</v>
      </c>
      <c r="J16" s="11"/>
      <c r="K16" s="11">
        <v>1967</v>
      </c>
      <c r="L16" s="11" t="s">
        <v>54</v>
      </c>
      <c r="M16" s="11" t="s">
        <v>55</v>
      </c>
      <c r="N16" s="11" t="s">
        <v>67</v>
      </c>
      <c r="O16" s="11" t="s">
        <v>67</v>
      </c>
      <c r="P16" s="11" t="s">
        <v>58</v>
      </c>
      <c r="Q16" s="11" t="s">
        <v>59</v>
      </c>
      <c r="R16" s="11"/>
      <c r="S16" s="11"/>
    </row>
    <row r="17" spans="1:23">
      <c r="A17" s="6" t="s">
        <v>112</v>
      </c>
      <c r="B17" s="11" t="s">
        <v>71</v>
      </c>
      <c r="C17" s="11" t="s">
        <v>71</v>
      </c>
      <c r="D17" s="7"/>
      <c r="E17" s="7"/>
      <c r="F17" s="11" t="s">
        <v>52</v>
      </c>
      <c r="G17" s="7"/>
      <c r="H17" s="7"/>
      <c r="I17" s="11" t="s">
        <v>113</v>
      </c>
      <c r="J17" s="11"/>
      <c r="K17" s="11">
        <v>1984</v>
      </c>
      <c r="L17" s="11" t="s">
        <v>66</v>
      </c>
      <c r="M17" s="11" t="s">
        <v>79</v>
      </c>
      <c r="N17" s="11" t="s">
        <v>114</v>
      </c>
      <c r="O17" s="11" t="s">
        <v>75</v>
      </c>
      <c r="P17" s="11" t="s">
        <v>58</v>
      </c>
      <c r="Q17" s="11" t="s">
        <v>69</v>
      </c>
      <c r="R17" s="10" t="s">
        <v>115</v>
      </c>
      <c r="S17" s="11" t="s">
        <v>116</v>
      </c>
    </row>
    <row r="18" spans="1:23">
      <c r="A18" s="6" t="s">
        <v>117</v>
      </c>
      <c r="B18" s="11" t="s">
        <v>71</v>
      </c>
      <c r="C18" s="11" t="s">
        <v>71</v>
      </c>
      <c r="D18" s="7"/>
      <c r="E18" s="7"/>
      <c r="F18" s="11" t="s">
        <v>118</v>
      </c>
      <c r="G18" s="7"/>
      <c r="H18" s="7"/>
      <c r="I18" s="11" t="s">
        <v>119</v>
      </c>
      <c r="J18" s="11" t="s">
        <v>120</v>
      </c>
      <c r="K18" s="11">
        <v>1985</v>
      </c>
      <c r="L18" s="11" t="s">
        <v>54</v>
      </c>
      <c r="M18" s="11" t="s">
        <v>79</v>
      </c>
      <c r="N18" s="11" t="s">
        <v>68</v>
      </c>
      <c r="O18" s="11" t="s">
        <v>57</v>
      </c>
      <c r="P18" s="11" t="s">
        <v>58</v>
      </c>
      <c r="Q18" s="11" t="s">
        <v>59</v>
      </c>
      <c r="R18" s="7"/>
      <c r="S18" s="11"/>
    </row>
    <row r="19" spans="1:23" ht="15" customHeight="1">
      <c r="A19" s="6" t="s">
        <v>121</v>
      </c>
      <c r="B19" s="11" t="s">
        <v>84</v>
      </c>
      <c r="C19" s="11" t="s">
        <v>84</v>
      </c>
      <c r="D19" s="7"/>
      <c r="E19" s="7"/>
      <c r="F19" s="11" t="s">
        <v>64</v>
      </c>
      <c r="G19" s="7"/>
      <c r="H19" s="7"/>
      <c r="I19" s="11" t="s">
        <v>122</v>
      </c>
      <c r="J19" s="8" t="s">
        <v>123</v>
      </c>
      <c r="K19" s="11">
        <v>1987</v>
      </c>
      <c r="L19" s="11" t="s">
        <v>66</v>
      </c>
      <c r="M19" s="11" t="s">
        <v>55</v>
      </c>
      <c r="N19" s="11" t="s">
        <v>68</v>
      </c>
      <c r="O19" s="11" t="s">
        <v>57</v>
      </c>
      <c r="P19" s="11" t="s">
        <v>58</v>
      </c>
      <c r="Q19" s="13" t="s">
        <v>89</v>
      </c>
      <c r="R19" s="10" t="s">
        <v>124</v>
      </c>
      <c r="S19" s="11"/>
    </row>
    <row r="20" spans="1:23">
      <c r="A20" s="6" t="s">
        <v>125</v>
      </c>
      <c r="B20" s="11" t="s">
        <v>71</v>
      </c>
      <c r="C20" s="11" t="s">
        <v>71</v>
      </c>
      <c r="D20" s="7"/>
      <c r="E20" s="7"/>
      <c r="F20" s="11" t="s">
        <v>82</v>
      </c>
      <c r="G20" s="7"/>
      <c r="H20" s="7"/>
      <c r="I20" s="11" t="s">
        <v>126</v>
      </c>
      <c r="J20" s="11"/>
      <c r="K20" s="11">
        <v>1998</v>
      </c>
      <c r="L20" s="11" t="s">
        <v>127</v>
      </c>
      <c r="M20" s="11" t="s">
        <v>55</v>
      </c>
      <c r="N20" s="11" t="s">
        <v>68</v>
      </c>
      <c r="O20" s="11" t="s">
        <v>128</v>
      </c>
      <c r="P20" s="11" t="s">
        <v>129</v>
      </c>
      <c r="Q20" s="11" t="s">
        <v>59</v>
      </c>
      <c r="R20" s="7"/>
      <c r="S20" s="11"/>
    </row>
    <row r="21" spans="1:23" ht="15.75" customHeight="1">
      <c r="A21" s="6" t="s">
        <v>130</v>
      </c>
      <c r="B21" s="11" t="s">
        <v>84</v>
      </c>
      <c r="C21" s="11" t="s">
        <v>84</v>
      </c>
      <c r="D21" s="7"/>
      <c r="E21" s="7"/>
      <c r="F21" s="11" t="s">
        <v>82</v>
      </c>
      <c r="G21" s="7"/>
      <c r="H21" s="7"/>
      <c r="I21" s="11" t="s">
        <v>131</v>
      </c>
      <c r="J21" s="11"/>
      <c r="K21" s="11">
        <v>1963</v>
      </c>
      <c r="L21" s="11" t="s">
        <v>78</v>
      </c>
      <c r="M21" s="11" t="s">
        <v>55</v>
      </c>
      <c r="N21" s="11" t="s">
        <v>80</v>
      </c>
      <c r="O21" s="11" t="s">
        <v>75</v>
      </c>
      <c r="P21" s="11" t="s">
        <v>58</v>
      </c>
      <c r="Q21" s="11" t="s">
        <v>69</v>
      </c>
      <c r="R21" s="10" t="s">
        <v>132</v>
      </c>
      <c r="S21" s="11"/>
    </row>
    <row r="22" spans="1:23" ht="15.75" customHeight="1">
      <c r="A22" s="6" t="s">
        <v>133</v>
      </c>
      <c r="B22" s="14" t="s">
        <v>134</v>
      </c>
      <c r="C22" s="14" t="s">
        <v>134</v>
      </c>
      <c r="D22" s="15"/>
      <c r="E22" s="15"/>
      <c r="F22" s="14" t="s">
        <v>135</v>
      </c>
      <c r="G22" s="16"/>
      <c r="H22" s="16"/>
      <c r="I22" s="52" t="s">
        <v>136</v>
      </c>
      <c r="J22" s="52"/>
      <c r="K22" s="17">
        <v>1999</v>
      </c>
      <c r="L22" s="14" t="s">
        <v>127</v>
      </c>
      <c r="M22" s="14" t="s">
        <v>55</v>
      </c>
      <c r="N22" s="14" t="s">
        <v>68</v>
      </c>
      <c r="O22" s="14" t="s">
        <v>75</v>
      </c>
      <c r="P22" s="14" t="s">
        <v>58</v>
      </c>
      <c r="Q22" s="14" t="s">
        <v>89</v>
      </c>
      <c r="R22" s="18" t="s">
        <v>137</v>
      </c>
      <c r="S22" s="11"/>
    </row>
    <row r="23" spans="1:23" ht="15.75" customHeight="1">
      <c r="A23" s="6" t="s">
        <v>138</v>
      </c>
      <c r="B23" s="13" t="s">
        <v>71</v>
      </c>
      <c r="C23" s="13" t="s">
        <v>109</v>
      </c>
      <c r="D23" s="19"/>
      <c r="E23" s="19"/>
      <c r="F23" s="13" t="s">
        <v>82</v>
      </c>
      <c r="G23" s="19"/>
      <c r="H23" s="19"/>
      <c r="I23" s="13" t="s">
        <v>139</v>
      </c>
      <c r="J23" s="13" t="s">
        <v>140</v>
      </c>
      <c r="K23" s="13">
        <v>1989</v>
      </c>
      <c r="L23" s="13" t="s">
        <v>54</v>
      </c>
      <c r="M23" s="13" t="s">
        <v>79</v>
      </c>
      <c r="N23" s="13" t="s">
        <v>68</v>
      </c>
      <c r="O23" s="13" t="s">
        <v>141</v>
      </c>
      <c r="P23" s="11" t="s">
        <v>129</v>
      </c>
      <c r="Q23" s="13" t="s">
        <v>89</v>
      </c>
      <c r="R23" s="13" t="s">
        <v>142</v>
      </c>
      <c r="S23" s="11"/>
    </row>
    <row r="24" spans="1:23" ht="15.75" customHeight="1">
      <c r="A24" s="6" t="s">
        <v>143</v>
      </c>
      <c r="B24" s="13" t="s">
        <v>41</v>
      </c>
      <c r="C24" s="13" t="s">
        <v>41</v>
      </c>
      <c r="D24" s="19"/>
      <c r="E24" s="13" t="s">
        <v>42</v>
      </c>
      <c r="F24" s="13" t="s">
        <v>144</v>
      </c>
      <c r="G24" s="13" t="s">
        <v>145</v>
      </c>
      <c r="H24" s="19"/>
      <c r="I24" s="19"/>
      <c r="J24" s="11"/>
      <c r="K24" s="13">
        <v>1993</v>
      </c>
      <c r="L24" s="13" t="s">
        <v>66</v>
      </c>
      <c r="M24" s="13" t="s">
        <v>79</v>
      </c>
      <c r="N24" s="13" t="s">
        <v>68</v>
      </c>
      <c r="O24" s="11" t="s">
        <v>75</v>
      </c>
      <c r="P24" s="11" t="s">
        <v>58</v>
      </c>
      <c r="Q24" s="13" t="s">
        <v>59</v>
      </c>
      <c r="R24" s="11"/>
      <c r="S24" s="11"/>
    </row>
    <row r="25" spans="1:23" ht="15.75" customHeight="1">
      <c r="A25" s="6" t="s">
        <v>146</v>
      </c>
      <c r="B25" s="13" t="s">
        <v>41</v>
      </c>
      <c r="C25" s="13" t="s">
        <v>41</v>
      </c>
      <c r="D25" s="19"/>
      <c r="E25" s="13" t="s">
        <v>47</v>
      </c>
      <c r="F25" s="13" t="s">
        <v>82</v>
      </c>
      <c r="G25" s="13" t="s">
        <v>147</v>
      </c>
      <c r="H25" s="19"/>
      <c r="I25" s="19"/>
      <c r="J25" s="11"/>
      <c r="K25" s="13">
        <v>1994</v>
      </c>
      <c r="L25" s="13" t="s">
        <v>54</v>
      </c>
      <c r="M25" s="13" t="s">
        <v>55</v>
      </c>
      <c r="N25" s="13" t="s">
        <v>68</v>
      </c>
      <c r="O25" s="13" t="s">
        <v>128</v>
      </c>
      <c r="P25" s="11" t="s">
        <v>129</v>
      </c>
      <c r="Q25" s="13" t="s">
        <v>59</v>
      </c>
      <c r="R25" s="11"/>
      <c r="S25" s="11"/>
    </row>
    <row r="26" spans="1:23" ht="15.75" customHeight="1">
      <c r="A26" s="6" t="s">
        <v>148</v>
      </c>
      <c r="B26" s="1" t="s">
        <v>71</v>
      </c>
      <c r="C26" s="1" t="s">
        <v>41</v>
      </c>
      <c r="D26" s="1" t="s">
        <v>149</v>
      </c>
      <c r="E26" s="20"/>
      <c r="F26" s="1" t="s">
        <v>82</v>
      </c>
      <c r="G26" s="20"/>
      <c r="H26" s="1" t="s">
        <v>150</v>
      </c>
      <c r="I26" s="20"/>
      <c r="K26" s="1">
        <v>1991</v>
      </c>
      <c r="L26" s="1" t="s">
        <v>54</v>
      </c>
      <c r="M26" s="1" t="s">
        <v>55</v>
      </c>
      <c r="N26" s="13" t="s">
        <v>68</v>
      </c>
      <c r="O26" s="11" t="s">
        <v>75</v>
      </c>
      <c r="P26" s="11" t="s">
        <v>58</v>
      </c>
      <c r="Q26" s="1" t="s">
        <v>69</v>
      </c>
      <c r="R26" s="1" t="s">
        <v>151</v>
      </c>
    </row>
    <row r="27" spans="1:23" ht="15.75" customHeight="1">
      <c r="A27" s="6" t="s">
        <v>152</v>
      </c>
      <c r="B27" s="1" t="s">
        <v>84</v>
      </c>
      <c r="C27" s="1" t="s">
        <v>84</v>
      </c>
      <c r="D27" s="20"/>
      <c r="E27" s="20"/>
      <c r="F27" s="1" t="s">
        <v>64</v>
      </c>
      <c r="G27" s="20"/>
      <c r="H27" s="20"/>
      <c r="I27" s="1" t="s">
        <v>153</v>
      </c>
      <c r="K27" s="1">
        <v>1988</v>
      </c>
      <c r="L27" s="1" t="s">
        <v>54</v>
      </c>
      <c r="M27" s="1" t="s">
        <v>79</v>
      </c>
      <c r="N27" s="11" t="s">
        <v>114</v>
      </c>
      <c r="O27" s="1" t="s">
        <v>57</v>
      </c>
      <c r="P27" s="11" t="s">
        <v>129</v>
      </c>
      <c r="Q27" s="1" t="s">
        <v>59</v>
      </c>
      <c r="R27" s="20"/>
      <c r="W27" s="9" t="s">
        <v>154</v>
      </c>
    </row>
    <row r="28" spans="1:23" ht="15.75" customHeight="1">
      <c r="A28" s="6" t="s">
        <v>155</v>
      </c>
      <c r="B28" s="1" t="s">
        <v>41</v>
      </c>
      <c r="C28" s="1" t="s">
        <v>41</v>
      </c>
      <c r="D28" s="20"/>
      <c r="E28" s="1" t="s">
        <v>51</v>
      </c>
      <c r="F28" s="1" t="s">
        <v>156</v>
      </c>
      <c r="G28" s="20"/>
      <c r="H28" s="20"/>
      <c r="I28" s="20"/>
      <c r="J28" s="1" t="s">
        <v>157</v>
      </c>
      <c r="K28" s="1">
        <v>1986</v>
      </c>
      <c r="L28" s="1" t="s">
        <v>54</v>
      </c>
      <c r="M28" s="1" t="s">
        <v>79</v>
      </c>
      <c r="N28" s="11" t="s">
        <v>114</v>
      </c>
      <c r="O28" s="1" t="s">
        <v>57</v>
      </c>
      <c r="P28" s="11" t="s">
        <v>58</v>
      </c>
      <c r="Q28" s="1" t="s">
        <v>89</v>
      </c>
      <c r="R28" s="1" t="s">
        <v>158</v>
      </c>
      <c r="W28" s="1" t="s">
        <v>159</v>
      </c>
    </row>
    <row r="29" spans="1:23" ht="15.75" customHeight="1">
      <c r="A29" s="6" t="s">
        <v>160</v>
      </c>
      <c r="B29" s="1" t="s">
        <v>71</v>
      </c>
      <c r="C29" s="1" t="s">
        <v>84</v>
      </c>
      <c r="D29" s="20"/>
      <c r="E29" s="20"/>
      <c r="F29" s="1" t="s">
        <v>161</v>
      </c>
      <c r="G29" s="20"/>
      <c r="H29" s="20"/>
      <c r="I29" s="1" t="s">
        <v>162</v>
      </c>
      <c r="K29" s="1">
        <v>1978</v>
      </c>
      <c r="L29" s="1" t="s">
        <v>54</v>
      </c>
      <c r="M29" s="1" t="s">
        <v>55</v>
      </c>
      <c r="N29" s="13" t="s">
        <v>68</v>
      </c>
      <c r="O29" s="11" t="s">
        <v>107</v>
      </c>
      <c r="P29" s="11" t="s">
        <v>58</v>
      </c>
      <c r="Q29" s="1" t="s">
        <v>59</v>
      </c>
      <c r="R29" s="20"/>
    </row>
    <row r="30" spans="1:23" ht="15.75" customHeight="1">
      <c r="A30" s="6" t="s">
        <v>163</v>
      </c>
      <c r="B30" s="1" t="s">
        <v>41</v>
      </c>
      <c r="C30" s="1" t="s">
        <v>41</v>
      </c>
      <c r="D30" s="20"/>
      <c r="E30" s="21" t="s">
        <v>51</v>
      </c>
      <c r="F30" s="1" t="s">
        <v>161</v>
      </c>
      <c r="G30" s="20"/>
      <c r="H30" s="20"/>
      <c r="I30" s="20"/>
      <c r="K30" s="1">
        <v>1977</v>
      </c>
      <c r="L30" s="1" t="s">
        <v>54</v>
      </c>
      <c r="M30" s="1" t="s">
        <v>79</v>
      </c>
      <c r="N30" s="13" t="s">
        <v>68</v>
      </c>
      <c r="O30" s="11" t="s">
        <v>98</v>
      </c>
      <c r="P30" s="1" t="s">
        <v>88</v>
      </c>
      <c r="Q30" s="1" t="s">
        <v>59</v>
      </c>
      <c r="R30" s="20"/>
    </row>
    <row r="31" spans="1:23" ht="15.75" customHeight="1">
      <c r="A31" s="6" t="s">
        <v>164</v>
      </c>
      <c r="B31" s="1" t="s">
        <v>71</v>
      </c>
      <c r="C31" s="1" t="s">
        <v>41</v>
      </c>
      <c r="D31" s="1" t="s">
        <v>165</v>
      </c>
      <c r="E31" s="20"/>
      <c r="F31" s="1" t="s">
        <v>166</v>
      </c>
      <c r="G31" s="20"/>
      <c r="H31" s="1" t="s">
        <v>167</v>
      </c>
      <c r="I31" s="20"/>
      <c r="J31" s="1" t="s">
        <v>168</v>
      </c>
      <c r="K31" s="1">
        <v>1985</v>
      </c>
      <c r="L31" s="11" t="s">
        <v>66</v>
      </c>
      <c r="M31" t="s">
        <v>67</v>
      </c>
      <c r="N31" t="s">
        <v>67</v>
      </c>
      <c r="O31" t="s">
        <v>67</v>
      </c>
      <c r="P31" s="11" t="s">
        <v>129</v>
      </c>
      <c r="Q31" s="1" t="s">
        <v>59</v>
      </c>
      <c r="R31" s="20"/>
    </row>
    <row r="32" spans="1:23" ht="15.75" customHeight="1">
      <c r="A32" s="22" t="s">
        <v>169</v>
      </c>
      <c r="B32" s="1" t="s">
        <v>41</v>
      </c>
      <c r="C32" s="1" t="s">
        <v>41</v>
      </c>
      <c r="D32" s="20"/>
      <c r="E32" s="1" t="s">
        <v>42</v>
      </c>
      <c r="F32" s="1" t="s">
        <v>85</v>
      </c>
      <c r="G32" s="1" t="s">
        <v>170</v>
      </c>
      <c r="H32" s="20"/>
      <c r="I32" s="20"/>
      <c r="J32" s="1" t="s">
        <v>171</v>
      </c>
      <c r="K32" s="1">
        <v>1975</v>
      </c>
      <c r="L32" s="1" t="s">
        <v>54</v>
      </c>
      <c r="M32" s="1" t="s">
        <v>79</v>
      </c>
      <c r="N32" s="11" t="s">
        <v>114</v>
      </c>
      <c r="O32" s="11" t="s">
        <v>75</v>
      </c>
      <c r="P32" s="11" t="s">
        <v>58</v>
      </c>
      <c r="Q32" s="1" t="s">
        <v>59</v>
      </c>
      <c r="R32" s="20"/>
    </row>
    <row r="33" spans="1:23" ht="15.75" customHeight="1">
      <c r="A33" s="22" t="s">
        <v>172</v>
      </c>
      <c r="B33" s="1" t="s">
        <v>71</v>
      </c>
      <c r="C33" s="1" t="s">
        <v>84</v>
      </c>
      <c r="D33" s="20"/>
      <c r="E33" s="20"/>
      <c r="F33" s="1" t="s">
        <v>173</v>
      </c>
      <c r="G33" s="20"/>
      <c r="H33" s="20"/>
      <c r="I33" s="1" t="s">
        <v>174</v>
      </c>
      <c r="J33" s="1" t="s">
        <v>175</v>
      </c>
      <c r="K33" s="1">
        <v>1990</v>
      </c>
      <c r="L33" s="1" t="s">
        <v>66</v>
      </c>
      <c r="M33" s="1" t="s">
        <v>79</v>
      </c>
      <c r="N33" s="13" t="s">
        <v>68</v>
      </c>
      <c r="O33" s="1" t="s">
        <v>57</v>
      </c>
      <c r="P33" s="11" t="s">
        <v>129</v>
      </c>
      <c r="Q33" s="1" t="s">
        <v>176</v>
      </c>
      <c r="R33" s="1" t="s">
        <v>177</v>
      </c>
    </row>
    <row r="34" spans="1:23" ht="15.75" customHeight="1">
      <c r="A34" s="22" t="s">
        <v>178</v>
      </c>
      <c r="B34" s="1" t="s">
        <v>71</v>
      </c>
      <c r="C34" s="1" t="s">
        <v>71</v>
      </c>
      <c r="D34" s="20"/>
      <c r="E34" s="20"/>
      <c r="F34" s="1" t="s">
        <v>64</v>
      </c>
      <c r="G34" s="20"/>
      <c r="H34" s="20"/>
      <c r="I34" s="1" t="s">
        <v>179</v>
      </c>
      <c r="K34" s="1">
        <v>1983</v>
      </c>
      <c r="L34" s="1" t="s">
        <v>54</v>
      </c>
      <c r="M34" s="1" t="s">
        <v>79</v>
      </c>
      <c r="N34" s="11" t="s">
        <v>114</v>
      </c>
      <c r="O34" s="11" t="s">
        <v>107</v>
      </c>
      <c r="P34" s="11" t="s">
        <v>58</v>
      </c>
      <c r="Q34" s="1" t="s">
        <v>59</v>
      </c>
      <c r="R34" s="20"/>
    </row>
    <row r="35" spans="1:23" ht="15.75" customHeight="1">
      <c r="A35" s="22" t="s">
        <v>180</v>
      </c>
      <c r="B35" s="1" t="s">
        <v>134</v>
      </c>
      <c r="C35" s="1" t="s">
        <v>134</v>
      </c>
      <c r="D35" s="20"/>
      <c r="E35" s="20"/>
      <c r="F35" s="1" t="s">
        <v>181</v>
      </c>
      <c r="G35" s="20"/>
      <c r="H35" s="20"/>
      <c r="I35" s="1" t="s">
        <v>182</v>
      </c>
      <c r="K35" s="1">
        <v>1988</v>
      </c>
      <c r="L35" s="1" t="s">
        <v>66</v>
      </c>
      <c r="M35" s="1" t="s">
        <v>55</v>
      </c>
      <c r="N35" s="13" t="s">
        <v>68</v>
      </c>
      <c r="O35" s="1" t="s">
        <v>87</v>
      </c>
      <c r="P35" s="11" t="s">
        <v>58</v>
      </c>
      <c r="Q35" s="1" t="s">
        <v>183</v>
      </c>
      <c r="R35" s="1" t="s">
        <v>184</v>
      </c>
    </row>
    <row r="36" spans="1:23" ht="15.75" customHeight="1">
      <c r="A36" s="22" t="s">
        <v>185</v>
      </c>
      <c r="B36" s="1" t="s">
        <v>41</v>
      </c>
      <c r="C36" s="1" t="s">
        <v>41</v>
      </c>
      <c r="D36" s="20"/>
      <c r="E36" s="1" t="s">
        <v>47</v>
      </c>
      <c r="F36" s="1" t="s">
        <v>85</v>
      </c>
      <c r="G36" s="1" t="s">
        <v>186</v>
      </c>
      <c r="H36" s="20"/>
      <c r="I36" s="20"/>
      <c r="J36" s="1" t="s">
        <v>187</v>
      </c>
      <c r="K36" s="1">
        <v>1996</v>
      </c>
      <c r="L36" s="1" t="s">
        <v>66</v>
      </c>
      <c r="M36" s="1" t="s">
        <v>79</v>
      </c>
      <c r="N36" s="13" t="s">
        <v>68</v>
      </c>
      <c r="O36" s="1" t="s">
        <v>87</v>
      </c>
      <c r="P36" s="1" t="s">
        <v>88</v>
      </c>
      <c r="Q36" s="1" t="s">
        <v>59</v>
      </c>
      <c r="R36" s="20"/>
    </row>
    <row r="37" spans="1:23" ht="15.75" customHeight="1">
      <c r="A37" s="22" t="s">
        <v>188</v>
      </c>
      <c r="B37" s="1" t="s">
        <v>41</v>
      </c>
      <c r="C37" s="1" t="s">
        <v>41</v>
      </c>
      <c r="D37" s="20"/>
      <c r="E37" s="1" t="s">
        <v>47</v>
      </c>
      <c r="F37" s="1" t="s">
        <v>156</v>
      </c>
      <c r="G37" s="1" t="s">
        <v>189</v>
      </c>
      <c r="H37" s="20"/>
      <c r="I37" s="20"/>
      <c r="K37" s="1">
        <v>1985</v>
      </c>
      <c r="L37" s="1" t="s">
        <v>66</v>
      </c>
      <c r="M37" s="1" t="s">
        <v>79</v>
      </c>
      <c r="N37" s="13" t="s">
        <v>68</v>
      </c>
      <c r="O37" s="11" t="s">
        <v>107</v>
      </c>
      <c r="P37" s="11" t="s">
        <v>58</v>
      </c>
      <c r="Q37" s="1" t="s">
        <v>59</v>
      </c>
      <c r="R37" s="20"/>
    </row>
    <row r="38" spans="1:23" ht="15.75" customHeight="1">
      <c r="A38" s="22" t="s">
        <v>190</v>
      </c>
      <c r="B38" s="1" t="s">
        <v>71</v>
      </c>
      <c r="C38" s="1" t="s">
        <v>71</v>
      </c>
      <c r="D38" s="20"/>
      <c r="E38" s="20"/>
      <c r="F38" s="1" t="s">
        <v>191</v>
      </c>
      <c r="G38" s="20"/>
      <c r="H38" s="20"/>
      <c r="I38" s="1" t="s">
        <v>192</v>
      </c>
      <c r="J38" s="1" t="s">
        <v>193</v>
      </c>
      <c r="K38" s="1">
        <v>1991</v>
      </c>
      <c r="L38" s="1" t="s">
        <v>66</v>
      </c>
      <c r="M38" s="1" t="s">
        <v>55</v>
      </c>
      <c r="N38" s="13" t="s">
        <v>68</v>
      </c>
      <c r="O38" t="s">
        <v>67</v>
      </c>
      <c r="P38" s="11" t="s">
        <v>129</v>
      </c>
      <c r="Q38" s="1" t="s">
        <v>59</v>
      </c>
      <c r="R38" s="20"/>
    </row>
    <row r="39" spans="1:23" ht="15.75" customHeight="1">
      <c r="A39" s="22" t="s">
        <v>194</v>
      </c>
      <c r="B39" s="1" t="s">
        <v>84</v>
      </c>
      <c r="C39" s="1" t="s">
        <v>84</v>
      </c>
      <c r="D39" s="20"/>
      <c r="E39" s="20"/>
      <c r="F39" s="1" t="s">
        <v>195</v>
      </c>
      <c r="G39" s="20"/>
      <c r="H39" s="20"/>
      <c r="I39" s="1" t="s">
        <v>196</v>
      </c>
      <c r="K39" s="1">
        <v>1992</v>
      </c>
      <c r="L39" s="1" t="s">
        <v>66</v>
      </c>
      <c r="M39" s="1" t="s">
        <v>55</v>
      </c>
      <c r="N39" s="13" t="s">
        <v>68</v>
      </c>
      <c r="O39" s="1" t="s">
        <v>87</v>
      </c>
      <c r="P39" s="11" t="s">
        <v>129</v>
      </c>
      <c r="Q39" s="1" t="s">
        <v>59</v>
      </c>
      <c r="R39" s="20"/>
    </row>
    <row r="40" spans="1:23" ht="15.75" customHeight="1">
      <c r="A40" s="22" t="s">
        <v>197</v>
      </c>
      <c r="B40" s="1" t="s">
        <v>71</v>
      </c>
      <c r="C40" s="1" t="s">
        <v>71</v>
      </c>
      <c r="D40" s="20"/>
      <c r="E40" s="20"/>
      <c r="F40" s="1" t="s">
        <v>198</v>
      </c>
      <c r="G40" s="20"/>
      <c r="H40" s="20"/>
      <c r="I40" s="1" t="s">
        <v>199</v>
      </c>
      <c r="K40" s="1">
        <v>1991</v>
      </c>
      <c r="L40" s="1" t="s">
        <v>54</v>
      </c>
      <c r="M40" s="1" t="s">
        <v>55</v>
      </c>
      <c r="N40" s="13" t="s">
        <v>68</v>
      </c>
      <c r="O40" s="1" t="s">
        <v>128</v>
      </c>
      <c r="P40" s="11" t="s">
        <v>129</v>
      </c>
      <c r="Q40" s="1" t="s">
        <v>59</v>
      </c>
      <c r="R40" s="20"/>
    </row>
    <row r="41" spans="1:23" ht="15.75" customHeight="1">
      <c r="A41" s="22" t="s">
        <v>200</v>
      </c>
      <c r="B41" s="1" t="s">
        <v>41</v>
      </c>
      <c r="C41" s="1" t="s">
        <v>41</v>
      </c>
      <c r="D41" s="20"/>
      <c r="E41" s="1" t="s">
        <v>42</v>
      </c>
      <c r="F41" s="1" t="s">
        <v>195</v>
      </c>
      <c r="G41" s="1" t="s">
        <v>201</v>
      </c>
      <c r="H41" s="20"/>
      <c r="I41" s="20"/>
      <c r="K41" s="1">
        <v>1996</v>
      </c>
      <c r="L41" s="1" t="s">
        <v>66</v>
      </c>
      <c r="M41" s="1" t="s">
        <v>55</v>
      </c>
      <c r="N41" s="13" t="s">
        <v>68</v>
      </c>
      <c r="O41" s="1" t="s">
        <v>67</v>
      </c>
      <c r="P41" s="11" t="s">
        <v>129</v>
      </c>
      <c r="Q41" s="1" t="s">
        <v>59</v>
      </c>
      <c r="R41" s="20"/>
      <c r="S41" s="1" t="s">
        <v>202</v>
      </c>
    </row>
    <row r="42" spans="1:23" ht="15.75" customHeight="1">
      <c r="A42" s="22" t="s">
        <v>203</v>
      </c>
      <c r="B42" s="1" t="s">
        <v>41</v>
      </c>
      <c r="C42" s="1" t="s">
        <v>41</v>
      </c>
      <c r="D42" s="20"/>
      <c r="E42" s="1" t="s">
        <v>51</v>
      </c>
      <c r="F42" s="1" t="s">
        <v>195</v>
      </c>
      <c r="G42" s="20"/>
      <c r="H42" s="20"/>
      <c r="I42" s="20"/>
      <c r="K42" s="1">
        <v>1996</v>
      </c>
      <c r="L42" s="1" t="s">
        <v>66</v>
      </c>
      <c r="M42" s="1" t="s">
        <v>55</v>
      </c>
      <c r="N42" s="13" t="s">
        <v>68</v>
      </c>
      <c r="O42" s="1" t="s">
        <v>67</v>
      </c>
      <c r="P42" s="11" t="s">
        <v>129</v>
      </c>
      <c r="Q42" s="1" t="s">
        <v>59</v>
      </c>
      <c r="R42" s="20"/>
    </row>
    <row r="43" spans="1:23" ht="15.75" customHeight="1">
      <c r="A43" s="22" t="s">
        <v>204</v>
      </c>
      <c r="B43" s="1" t="s">
        <v>41</v>
      </c>
      <c r="C43" s="1" t="s">
        <v>41</v>
      </c>
      <c r="D43" s="20"/>
      <c r="E43" s="1" t="s">
        <v>47</v>
      </c>
      <c r="F43" s="1" t="s">
        <v>195</v>
      </c>
      <c r="G43" s="1" t="s">
        <v>205</v>
      </c>
      <c r="H43" s="20"/>
      <c r="I43" s="20"/>
      <c r="K43" s="1">
        <v>1989</v>
      </c>
      <c r="L43" s="1" t="s">
        <v>66</v>
      </c>
      <c r="M43" s="1" t="s">
        <v>55</v>
      </c>
      <c r="N43" s="13" t="s">
        <v>68</v>
      </c>
      <c r="O43" s="1" t="s">
        <v>206</v>
      </c>
      <c r="P43" s="1" t="s">
        <v>88</v>
      </c>
      <c r="Q43" s="1" t="s">
        <v>59</v>
      </c>
      <c r="R43" s="20"/>
    </row>
    <row r="44" spans="1:23" ht="15.75" customHeight="1">
      <c r="A44" s="22" t="s">
        <v>207</v>
      </c>
      <c r="B44" s="1" t="s">
        <v>41</v>
      </c>
      <c r="C44" s="1" t="s">
        <v>41</v>
      </c>
      <c r="D44" s="20"/>
      <c r="E44" s="1" t="s">
        <v>47</v>
      </c>
      <c r="F44" s="1" t="s">
        <v>208</v>
      </c>
      <c r="G44" s="1" t="s">
        <v>209</v>
      </c>
      <c r="H44" s="20"/>
      <c r="I44" s="20"/>
      <c r="K44" s="1">
        <v>1995</v>
      </c>
      <c r="L44" s="1" t="s">
        <v>66</v>
      </c>
      <c r="M44" s="1" t="s">
        <v>79</v>
      </c>
      <c r="N44" s="13" t="s">
        <v>68</v>
      </c>
      <c r="O44" s="1" t="s">
        <v>67</v>
      </c>
      <c r="P44" s="1" t="s">
        <v>88</v>
      </c>
      <c r="Q44" s="1" t="s">
        <v>210</v>
      </c>
      <c r="R44" s="1" t="s">
        <v>211</v>
      </c>
      <c r="W44" s="1" t="s">
        <v>212</v>
      </c>
    </row>
    <row r="45" spans="1:23" ht="15.75" customHeight="1">
      <c r="A45" s="22" t="s">
        <v>213</v>
      </c>
      <c r="B45" s="1" t="s">
        <v>41</v>
      </c>
      <c r="C45" s="1" t="s">
        <v>41</v>
      </c>
      <c r="D45" s="20"/>
      <c r="E45" s="1" t="s">
        <v>47</v>
      </c>
      <c r="F45" s="1" t="s">
        <v>195</v>
      </c>
      <c r="G45" s="1" t="s">
        <v>214</v>
      </c>
      <c r="H45" s="20"/>
      <c r="I45" s="20"/>
      <c r="K45" s="1">
        <v>1994</v>
      </c>
      <c r="L45" s="1" t="s">
        <v>54</v>
      </c>
      <c r="M45" s="1" t="s">
        <v>79</v>
      </c>
      <c r="N45" s="11" t="s">
        <v>114</v>
      </c>
      <c r="O45" s="1" t="s">
        <v>57</v>
      </c>
      <c r="P45" s="1" t="s">
        <v>67</v>
      </c>
      <c r="Q45" s="1" t="s">
        <v>59</v>
      </c>
      <c r="R45" s="20"/>
    </row>
    <row r="46" spans="1:23" ht="15.75" customHeight="1">
      <c r="A46" s="22" t="s">
        <v>215</v>
      </c>
      <c r="B46" s="1" t="s">
        <v>41</v>
      </c>
      <c r="C46" s="1" t="s">
        <v>41</v>
      </c>
      <c r="D46" s="20"/>
      <c r="E46" s="1" t="s">
        <v>47</v>
      </c>
      <c r="F46" s="1" t="s">
        <v>208</v>
      </c>
      <c r="G46" s="1" t="s">
        <v>216</v>
      </c>
      <c r="H46" s="20"/>
      <c r="I46" s="20"/>
      <c r="K46" s="1">
        <v>1993</v>
      </c>
      <c r="L46" s="1" t="s">
        <v>54</v>
      </c>
      <c r="M46" s="1" t="s">
        <v>55</v>
      </c>
      <c r="N46" s="13" t="s">
        <v>68</v>
      </c>
      <c r="O46" s="1" t="s">
        <v>67</v>
      </c>
      <c r="P46" s="11" t="s">
        <v>129</v>
      </c>
      <c r="Q46" s="1" t="s">
        <v>59</v>
      </c>
      <c r="R46" s="20"/>
    </row>
    <row r="47" spans="1:23" ht="15.75" customHeight="1">
      <c r="A47" s="22" t="s">
        <v>217</v>
      </c>
      <c r="B47" s="1" t="s">
        <v>41</v>
      </c>
      <c r="C47" s="1" t="s">
        <v>41</v>
      </c>
      <c r="D47" s="20"/>
      <c r="E47" s="1" t="s">
        <v>42</v>
      </c>
      <c r="F47" s="1" t="s">
        <v>195</v>
      </c>
      <c r="G47" s="1" t="s">
        <v>218</v>
      </c>
      <c r="H47" s="20"/>
      <c r="I47" s="20"/>
      <c r="K47" s="1">
        <v>1993</v>
      </c>
      <c r="L47" s="1" t="s">
        <v>66</v>
      </c>
      <c r="M47" s="1" t="s">
        <v>79</v>
      </c>
      <c r="N47" s="13" t="s">
        <v>68</v>
      </c>
      <c r="O47" s="1" t="s">
        <v>128</v>
      </c>
      <c r="P47" s="11" t="s">
        <v>129</v>
      </c>
      <c r="Q47" s="1" t="s">
        <v>100</v>
      </c>
      <c r="R47" s="1" t="s">
        <v>219</v>
      </c>
      <c r="S47" s="1" t="s">
        <v>220</v>
      </c>
    </row>
    <row r="48" spans="1:23" ht="15.75" customHeight="1">
      <c r="A48" s="22" t="s">
        <v>221</v>
      </c>
      <c r="B48" s="1" t="s">
        <v>41</v>
      </c>
      <c r="C48" s="1" t="s">
        <v>41</v>
      </c>
      <c r="D48" s="20"/>
      <c r="E48" s="1" t="s">
        <v>42</v>
      </c>
      <c r="F48" s="1" t="s">
        <v>222</v>
      </c>
      <c r="G48" s="1" t="s">
        <v>223</v>
      </c>
      <c r="H48" s="20"/>
      <c r="I48" s="20"/>
      <c r="K48" s="1">
        <v>1993</v>
      </c>
      <c r="L48" s="1" t="s">
        <v>66</v>
      </c>
      <c r="M48" s="1" t="s">
        <v>79</v>
      </c>
      <c r="N48" s="13" t="s">
        <v>68</v>
      </c>
      <c r="O48" s="1" t="s">
        <v>128</v>
      </c>
      <c r="P48" s="11" t="s">
        <v>129</v>
      </c>
      <c r="Q48" s="1" t="s">
        <v>59</v>
      </c>
      <c r="R48" s="20"/>
    </row>
    <row r="49" spans="1:24" ht="15.75" customHeight="1">
      <c r="A49" s="22" t="s">
        <v>224</v>
      </c>
      <c r="B49" s="1" t="s">
        <v>41</v>
      </c>
      <c r="C49" s="1" t="s">
        <v>41</v>
      </c>
      <c r="D49" s="20"/>
      <c r="E49" s="1" t="s">
        <v>42</v>
      </c>
      <c r="F49" s="1" t="s">
        <v>195</v>
      </c>
      <c r="G49" s="1" t="s">
        <v>225</v>
      </c>
      <c r="H49" s="20"/>
      <c r="I49" s="20"/>
      <c r="K49" s="1">
        <v>1995</v>
      </c>
      <c r="L49" s="1" t="s">
        <v>54</v>
      </c>
      <c r="M49" s="1" t="s">
        <v>79</v>
      </c>
      <c r="N49" s="13" t="s">
        <v>68</v>
      </c>
      <c r="O49" s="11" t="s">
        <v>75</v>
      </c>
      <c r="P49" s="11" t="s">
        <v>129</v>
      </c>
      <c r="Q49" s="1" t="s">
        <v>59</v>
      </c>
      <c r="R49" s="20"/>
      <c r="W49" s="1" t="s">
        <v>226</v>
      </c>
      <c r="X49" s="23" t="s">
        <v>227</v>
      </c>
    </row>
    <row r="50" spans="1:24" ht="15.75" customHeight="1"/>
    <row r="51" spans="1:24" ht="15.75" customHeight="1"/>
    <row r="52" spans="1:24" ht="15.75" customHeight="1"/>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I22:J22"/>
  </mergeCells>
  <hyperlinks>
    <hyperlink ref="S6" r:id="rId1" xr:uid="{00000000-0004-0000-0100-000000000000}"/>
    <hyperlink ref="R12" r:id="rId2" xr:uid="{00000000-0004-0000-0100-000001000000}"/>
    <hyperlink ref="R17" r:id="rId3" xr:uid="{00000000-0004-0000-0100-000002000000}"/>
    <hyperlink ref="R19" r:id="rId4" xr:uid="{00000000-0004-0000-0100-000003000000}"/>
    <hyperlink ref="R21" r:id="rId5" xr:uid="{00000000-0004-0000-0100-000004000000}"/>
    <hyperlink ref="R22"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V995"/>
  <sheetViews>
    <sheetView tabSelected="1" topLeftCell="G5" workbookViewId="0">
      <selection activeCell="U6" sqref="U6:V11"/>
    </sheetView>
  </sheetViews>
  <sheetFormatPr defaultColWidth="14.42578125" defaultRowHeight="15" customHeight="1"/>
  <cols>
    <col min="1" max="1" width="12.28515625" customWidth="1"/>
    <col min="2" max="2" width="16.85546875" customWidth="1"/>
    <col min="3" max="3" width="16.5703125" customWidth="1"/>
    <col min="4" max="4" width="12.85546875" customWidth="1"/>
    <col min="5" max="5" width="12.140625" customWidth="1"/>
    <col min="6" max="8" width="8.7109375" customWidth="1"/>
    <col min="9" max="9" width="24.42578125" customWidth="1"/>
    <col min="10" max="13" width="8.7109375" customWidth="1"/>
    <col min="14" max="14" width="39.85546875" customWidth="1"/>
    <col min="15" max="15" width="17.140625" customWidth="1"/>
    <col min="16" max="16" width="12.85546875" customWidth="1"/>
    <col min="17" max="20" width="8.7109375" customWidth="1"/>
    <col min="21" max="21" width="17.5703125" bestFit="1" customWidth="1"/>
    <col min="22" max="22" width="32.85546875" bestFit="1" customWidth="1"/>
  </cols>
  <sheetData>
    <row r="1" spans="1:2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2">
      <c r="B2" s="4" t="s">
        <v>20</v>
      </c>
      <c r="C2" s="4" t="s">
        <v>21</v>
      </c>
      <c r="D2" s="5" t="s">
        <v>22</v>
      </c>
      <c r="E2" s="5" t="s">
        <v>23</v>
      </c>
      <c r="F2" s="4" t="s">
        <v>24</v>
      </c>
      <c r="G2" s="4" t="s">
        <v>25</v>
      </c>
      <c r="H2" s="5" t="s">
        <v>40</v>
      </c>
      <c r="I2" s="5" t="s">
        <v>27</v>
      </c>
      <c r="J2" s="5" t="s">
        <v>29</v>
      </c>
      <c r="K2" s="5" t="s">
        <v>30</v>
      </c>
      <c r="L2" s="5" t="s">
        <v>31</v>
      </c>
      <c r="M2" s="5" t="s">
        <v>32</v>
      </c>
      <c r="N2" s="4" t="s">
        <v>33</v>
      </c>
      <c r="O2" s="4" t="s">
        <v>34</v>
      </c>
      <c r="P2" s="5" t="s">
        <v>35</v>
      </c>
      <c r="S2" s="41" t="s">
        <v>372</v>
      </c>
    </row>
    <row r="3" spans="1:22" ht="60" hidden="1">
      <c r="A3" s="31" t="s">
        <v>39</v>
      </c>
      <c r="B3" t="s">
        <v>41</v>
      </c>
      <c r="C3" t="s">
        <v>41</v>
      </c>
      <c r="D3" s="7"/>
      <c r="E3" t="s">
        <v>42</v>
      </c>
      <c r="F3" t="s">
        <v>43</v>
      </c>
      <c r="G3" s="8" t="s">
        <v>44</v>
      </c>
      <c r="H3" s="7"/>
      <c r="I3" s="7"/>
      <c r="K3" s="7"/>
      <c r="L3" s="7"/>
      <c r="M3" s="7"/>
      <c r="N3" s="7"/>
      <c r="O3" s="7"/>
      <c r="P3" s="7"/>
      <c r="S3" t="s">
        <v>373</v>
      </c>
    </row>
    <row r="4" spans="1:22">
      <c r="A4" s="28" t="s">
        <v>50</v>
      </c>
      <c r="B4" t="s">
        <v>41</v>
      </c>
      <c r="C4" t="s">
        <v>41</v>
      </c>
      <c r="D4" s="7"/>
      <c r="E4" t="s">
        <v>51</v>
      </c>
      <c r="F4" t="s">
        <v>52</v>
      </c>
      <c r="G4" s="7"/>
      <c r="H4" s="7"/>
      <c r="I4" s="7"/>
      <c r="J4" t="s">
        <v>53</v>
      </c>
      <c r="K4">
        <v>1988</v>
      </c>
      <c r="L4" t="s">
        <v>54</v>
      </c>
      <c r="M4" t="s">
        <v>55</v>
      </c>
      <c r="N4" t="s">
        <v>56</v>
      </c>
      <c r="O4" t="s">
        <v>57</v>
      </c>
      <c r="P4" t="s">
        <v>58</v>
      </c>
      <c r="S4" s="40">
        <f t="shared" ref="S4:S45" si="0">2018-K4</f>
        <v>30</v>
      </c>
    </row>
    <row r="5" spans="1:22">
      <c r="A5" s="31" t="s">
        <v>63</v>
      </c>
      <c r="B5" t="s">
        <v>41</v>
      </c>
      <c r="C5" t="s">
        <v>41</v>
      </c>
      <c r="D5" s="7"/>
      <c r="E5" t="s">
        <v>47</v>
      </c>
      <c r="F5" t="s">
        <v>64</v>
      </c>
      <c r="G5" t="s">
        <v>65</v>
      </c>
      <c r="H5" s="7"/>
      <c r="I5" s="7"/>
      <c r="K5">
        <v>1990</v>
      </c>
      <c r="L5" t="s">
        <v>66</v>
      </c>
      <c r="M5" t="s">
        <v>67</v>
      </c>
      <c r="N5" t="s">
        <v>68</v>
      </c>
      <c r="O5" t="s">
        <v>67</v>
      </c>
      <c r="P5" t="s">
        <v>67</v>
      </c>
      <c r="S5" s="40">
        <f t="shared" si="0"/>
        <v>28</v>
      </c>
    </row>
    <row r="6" spans="1:22">
      <c r="A6" s="26" t="s">
        <v>70</v>
      </c>
      <c r="B6" s="11" t="s">
        <v>71</v>
      </c>
      <c r="C6" s="11" t="s">
        <v>71</v>
      </c>
      <c r="D6" s="7"/>
      <c r="E6" s="7"/>
      <c r="F6" s="11" t="s">
        <v>64</v>
      </c>
      <c r="G6" s="12"/>
      <c r="H6" s="12"/>
      <c r="I6" s="11" t="s">
        <v>72</v>
      </c>
      <c r="J6" s="11" t="s">
        <v>73</v>
      </c>
      <c r="K6" s="11">
        <v>1968</v>
      </c>
      <c r="L6" s="11" t="s">
        <v>54</v>
      </c>
      <c r="M6" s="11" t="s">
        <v>55</v>
      </c>
      <c r="N6" s="11" t="s">
        <v>74</v>
      </c>
      <c r="O6" s="11" t="s">
        <v>75</v>
      </c>
      <c r="P6" s="11" t="s">
        <v>58</v>
      </c>
      <c r="S6" s="40">
        <f t="shared" si="0"/>
        <v>50</v>
      </c>
      <c r="U6" s="54" t="s">
        <v>379</v>
      </c>
      <c r="V6" s="54" t="s">
        <v>380</v>
      </c>
    </row>
    <row r="7" spans="1:22">
      <c r="A7" s="26" t="s">
        <v>76</v>
      </c>
      <c r="B7" s="11" t="s">
        <v>71</v>
      </c>
      <c r="C7" s="11" t="s">
        <v>71</v>
      </c>
      <c r="D7" s="7"/>
      <c r="E7" s="7"/>
      <c r="F7" s="11" t="s">
        <v>64</v>
      </c>
      <c r="G7" s="7"/>
      <c r="H7" s="7"/>
      <c r="I7" s="11" t="s">
        <v>77</v>
      </c>
      <c r="J7" s="11"/>
      <c r="K7" s="11">
        <v>1970</v>
      </c>
      <c r="L7" s="11" t="s">
        <v>78</v>
      </c>
      <c r="M7" s="11" t="s">
        <v>79</v>
      </c>
      <c r="N7" s="11" t="s">
        <v>80</v>
      </c>
      <c r="O7" s="11" t="s">
        <v>67</v>
      </c>
      <c r="P7" s="11" t="s">
        <v>58</v>
      </c>
      <c r="S7" s="40">
        <f t="shared" si="0"/>
        <v>48</v>
      </c>
      <c r="U7" s="53">
        <v>20</v>
      </c>
      <c r="V7" s="53" t="s">
        <v>375</v>
      </c>
    </row>
    <row r="8" spans="1:22">
      <c r="A8" s="26" t="s">
        <v>83</v>
      </c>
      <c r="B8" s="11" t="s">
        <v>84</v>
      </c>
      <c r="C8" s="11" t="s">
        <v>84</v>
      </c>
      <c r="D8" s="7"/>
      <c r="E8" s="7"/>
      <c r="F8" s="11" t="s">
        <v>85</v>
      </c>
      <c r="G8" s="7"/>
      <c r="H8" s="7"/>
      <c r="I8" s="11" t="s">
        <v>86</v>
      </c>
      <c r="J8" s="11"/>
      <c r="K8" s="11">
        <v>1984</v>
      </c>
      <c r="L8" s="11" t="s">
        <v>66</v>
      </c>
      <c r="M8" s="11" t="s">
        <v>55</v>
      </c>
      <c r="N8" s="11" t="s">
        <v>68</v>
      </c>
      <c r="O8" s="11" t="s">
        <v>87</v>
      </c>
      <c r="P8" s="11" t="s">
        <v>88</v>
      </c>
      <c r="S8" s="40">
        <f t="shared" si="0"/>
        <v>34</v>
      </c>
      <c r="U8" s="53">
        <v>18</v>
      </c>
      <c r="V8" s="53" t="s">
        <v>376</v>
      </c>
    </row>
    <row r="9" spans="1:22">
      <c r="A9" s="26" t="s">
        <v>91</v>
      </c>
      <c r="B9" s="11" t="s">
        <v>84</v>
      </c>
      <c r="C9" s="11" t="s">
        <v>84</v>
      </c>
      <c r="D9" s="7"/>
      <c r="E9" s="7"/>
      <c r="F9" s="11" t="s">
        <v>64</v>
      </c>
      <c r="G9" s="7"/>
      <c r="H9" s="7"/>
      <c r="I9" s="11" t="s">
        <v>92</v>
      </c>
      <c r="J9" s="11"/>
      <c r="K9" s="11">
        <v>1988</v>
      </c>
      <c r="L9" s="11" t="s">
        <v>54</v>
      </c>
      <c r="M9" s="11" t="s">
        <v>55</v>
      </c>
      <c r="N9" s="11" t="s">
        <v>80</v>
      </c>
      <c r="O9" s="11" t="s">
        <v>67</v>
      </c>
      <c r="P9" s="11" t="s">
        <v>58</v>
      </c>
      <c r="S9" s="40">
        <f t="shared" si="0"/>
        <v>30</v>
      </c>
      <c r="U9" s="53">
        <v>2</v>
      </c>
      <c r="V9" s="53" t="s">
        <v>377</v>
      </c>
    </row>
    <row r="10" spans="1:22">
      <c r="A10" s="30" t="s">
        <v>93</v>
      </c>
      <c r="B10" s="11" t="s">
        <v>71</v>
      </c>
      <c r="C10" s="11" t="s">
        <v>41</v>
      </c>
      <c r="D10" s="11" t="s">
        <v>94</v>
      </c>
      <c r="E10" s="7"/>
      <c r="F10" s="11" t="s">
        <v>95</v>
      </c>
      <c r="G10" s="7"/>
      <c r="H10" s="11" t="s">
        <v>96</v>
      </c>
      <c r="I10" s="7"/>
      <c r="J10" s="11" t="s">
        <v>97</v>
      </c>
      <c r="K10" s="11">
        <v>1988</v>
      </c>
      <c r="L10" s="11" t="s">
        <v>54</v>
      </c>
      <c r="M10" s="11" t="s">
        <v>55</v>
      </c>
      <c r="N10" s="11" t="s">
        <v>68</v>
      </c>
      <c r="O10" s="11" t="s">
        <v>98</v>
      </c>
      <c r="P10" s="11" t="s">
        <v>99</v>
      </c>
      <c r="S10" s="40">
        <f t="shared" si="0"/>
        <v>30</v>
      </c>
      <c r="U10" s="53">
        <v>2</v>
      </c>
      <c r="V10" s="53" t="s">
        <v>378</v>
      </c>
    </row>
    <row r="11" spans="1:22">
      <c r="A11" s="26" t="s">
        <v>103</v>
      </c>
      <c r="B11" s="11" t="s">
        <v>84</v>
      </c>
      <c r="C11" s="11" t="s">
        <v>84</v>
      </c>
      <c r="D11" s="7"/>
      <c r="E11" s="7"/>
      <c r="F11" s="11" t="s">
        <v>104</v>
      </c>
      <c r="G11" s="7"/>
      <c r="H11" s="7"/>
      <c r="I11" s="11" t="s">
        <v>105</v>
      </c>
      <c r="J11" s="11" t="s">
        <v>106</v>
      </c>
      <c r="K11" s="11">
        <v>1977</v>
      </c>
      <c r="L11" s="11" t="s">
        <v>54</v>
      </c>
      <c r="M11" s="11" t="s">
        <v>55</v>
      </c>
      <c r="N11" s="11" t="s">
        <v>80</v>
      </c>
      <c r="O11" s="11" t="s">
        <v>107</v>
      </c>
      <c r="P11" s="11" t="s">
        <v>58</v>
      </c>
      <c r="S11" s="40">
        <f t="shared" si="0"/>
        <v>41</v>
      </c>
      <c r="U11" s="53">
        <f>SUM(U7:U10)</f>
        <v>42</v>
      </c>
      <c r="V11" s="55" t="s">
        <v>382</v>
      </c>
    </row>
    <row r="12" spans="1:22">
      <c r="A12" s="26" t="s">
        <v>108</v>
      </c>
      <c r="B12" s="11" t="s">
        <v>109</v>
      </c>
      <c r="C12" s="11" t="s">
        <v>84</v>
      </c>
      <c r="D12" s="7"/>
      <c r="E12" s="7"/>
      <c r="F12" s="11" t="s">
        <v>110</v>
      </c>
      <c r="G12" s="7"/>
      <c r="H12" s="7"/>
      <c r="I12" s="11" t="s">
        <v>111</v>
      </c>
      <c r="J12" s="11"/>
      <c r="K12" s="11">
        <v>1967</v>
      </c>
      <c r="L12" s="11" t="s">
        <v>54</v>
      </c>
      <c r="M12" s="11" t="s">
        <v>55</v>
      </c>
      <c r="N12" s="11" t="s">
        <v>67</v>
      </c>
      <c r="O12" s="11" t="s">
        <v>67</v>
      </c>
      <c r="P12" s="11" t="s">
        <v>58</v>
      </c>
      <c r="S12" s="40">
        <f t="shared" si="0"/>
        <v>51</v>
      </c>
    </row>
    <row r="13" spans="1:22">
      <c r="A13" s="26" t="s">
        <v>112</v>
      </c>
      <c r="B13" s="11" t="s">
        <v>71</v>
      </c>
      <c r="C13" s="11" t="s">
        <v>71</v>
      </c>
      <c r="D13" s="7"/>
      <c r="E13" s="7"/>
      <c r="F13" s="11" t="s">
        <v>52</v>
      </c>
      <c r="G13" s="7"/>
      <c r="H13" s="7"/>
      <c r="I13" s="11" t="s">
        <v>113</v>
      </c>
      <c r="J13" s="11"/>
      <c r="K13" s="11">
        <v>1984</v>
      </c>
      <c r="L13" s="11" t="s">
        <v>66</v>
      </c>
      <c r="M13" s="11" t="s">
        <v>79</v>
      </c>
      <c r="N13" s="11" t="s">
        <v>114</v>
      </c>
      <c r="O13" s="11" t="s">
        <v>75</v>
      </c>
      <c r="P13" s="11" t="s">
        <v>58</v>
      </c>
      <c r="S13" s="40">
        <f t="shared" si="0"/>
        <v>34</v>
      </c>
    </row>
    <row r="14" spans="1:22">
      <c r="A14" s="26" t="s">
        <v>117</v>
      </c>
      <c r="B14" s="11" t="s">
        <v>71</v>
      </c>
      <c r="C14" s="11" t="s">
        <v>71</v>
      </c>
      <c r="D14" s="7"/>
      <c r="E14" s="7"/>
      <c r="F14" s="11" t="s">
        <v>118</v>
      </c>
      <c r="G14" s="7"/>
      <c r="H14" s="7"/>
      <c r="I14" s="11" t="s">
        <v>119</v>
      </c>
      <c r="J14" s="11" t="s">
        <v>120</v>
      </c>
      <c r="K14" s="11">
        <v>1985</v>
      </c>
      <c r="L14" s="11" t="s">
        <v>54</v>
      </c>
      <c r="M14" s="11" t="s">
        <v>79</v>
      </c>
      <c r="N14" s="11" t="s">
        <v>68</v>
      </c>
      <c r="O14" s="11" t="s">
        <v>57</v>
      </c>
      <c r="P14" s="11" t="s">
        <v>58</v>
      </c>
      <c r="S14" s="40">
        <f t="shared" si="0"/>
        <v>33</v>
      </c>
      <c r="U14" s="54" t="s">
        <v>379</v>
      </c>
      <c r="V14" s="54" t="s">
        <v>383</v>
      </c>
    </row>
    <row r="15" spans="1:22" ht="15" customHeight="1">
      <c r="A15" s="26" t="s">
        <v>121</v>
      </c>
      <c r="B15" s="11" t="s">
        <v>84</v>
      </c>
      <c r="C15" s="11" t="s">
        <v>84</v>
      </c>
      <c r="D15" s="7"/>
      <c r="E15" s="7"/>
      <c r="F15" s="11" t="s">
        <v>64</v>
      </c>
      <c r="G15" s="7"/>
      <c r="H15" s="7"/>
      <c r="I15" s="11" t="s">
        <v>122</v>
      </c>
      <c r="J15" s="8" t="s">
        <v>123</v>
      </c>
      <c r="K15" s="11">
        <v>1987</v>
      </c>
      <c r="L15" s="11" t="s">
        <v>66</v>
      </c>
      <c r="M15" s="11" t="s">
        <v>55</v>
      </c>
      <c r="N15" s="11" t="s">
        <v>68</v>
      </c>
      <c r="O15" s="11" t="s">
        <v>57</v>
      </c>
      <c r="P15" s="11" t="s">
        <v>58</v>
      </c>
      <c r="S15" s="40">
        <f t="shared" si="0"/>
        <v>31</v>
      </c>
      <c r="U15" s="53">
        <v>28</v>
      </c>
      <c r="V15" s="53" t="s">
        <v>384</v>
      </c>
    </row>
    <row r="16" spans="1:22">
      <c r="A16" s="26" t="s">
        <v>125</v>
      </c>
      <c r="B16" s="11" t="s">
        <v>71</v>
      </c>
      <c r="C16" s="11" t="s">
        <v>71</v>
      </c>
      <c r="D16" s="7"/>
      <c r="E16" s="7"/>
      <c r="F16" s="11" t="s">
        <v>82</v>
      </c>
      <c r="G16" s="7"/>
      <c r="H16" s="7"/>
      <c r="I16" s="11" t="s">
        <v>126</v>
      </c>
      <c r="J16" s="11"/>
      <c r="K16" s="11">
        <v>1998</v>
      </c>
      <c r="L16" s="11" t="s">
        <v>127</v>
      </c>
      <c r="M16" s="11" t="s">
        <v>55</v>
      </c>
      <c r="N16" s="11" t="s">
        <v>68</v>
      </c>
      <c r="O16" s="11" t="s">
        <v>128</v>
      </c>
      <c r="P16" s="11" t="s">
        <v>129</v>
      </c>
      <c r="S16" s="40">
        <f t="shared" si="0"/>
        <v>20</v>
      </c>
      <c r="U16" s="53">
        <v>4</v>
      </c>
      <c r="V16" s="53" t="s">
        <v>385</v>
      </c>
    </row>
    <row r="17" spans="1:22" ht="15.75" customHeight="1">
      <c r="A17" s="26" t="s">
        <v>130</v>
      </c>
      <c r="B17" s="11" t="s">
        <v>84</v>
      </c>
      <c r="C17" s="11" t="s">
        <v>84</v>
      </c>
      <c r="D17" s="7"/>
      <c r="E17" s="7"/>
      <c r="F17" s="11" t="s">
        <v>82</v>
      </c>
      <c r="G17" s="7"/>
      <c r="H17" s="7"/>
      <c r="I17" s="11" t="s">
        <v>131</v>
      </c>
      <c r="J17" s="11"/>
      <c r="K17" s="11">
        <v>1963</v>
      </c>
      <c r="L17" s="11" t="s">
        <v>78</v>
      </c>
      <c r="M17" s="11" t="s">
        <v>55</v>
      </c>
      <c r="N17" s="11" t="s">
        <v>80</v>
      </c>
      <c r="O17" s="11" t="s">
        <v>75</v>
      </c>
      <c r="P17" s="11" t="s">
        <v>58</v>
      </c>
      <c r="S17" s="40">
        <f t="shared" si="0"/>
        <v>55</v>
      </c>
      <c r="U17" s="53">
        <v>7</v>
      </c>
      <c r="V17" s="53" t="s">
        <v>386</v>
      </c>
    </row>
    <row r="18" spans="1:22" ht="15.75" customHeight="1">
      <c r="A18" s="26" t="s">
        <v>133</v>
      </c>
      <c r="B18" s="14" t="s">
        <v>134</v>
      </c>
      <c r="C18" s="14" t="s">
        <v>134</v>
      </c>
      <c r="D18" s="15"/>
      <c r="E18" s="15"/>
      <c r="F18" s="14" t="s">
        <v>135</v>
      </c>
      <c r="G18" s="16"/>
      <c r="H18" s="16"/>
      <c r="I18" s="52" t="s">
        <v>136</v>
      </c>
      <c r="J18" s="52"/>
      <c r="K18" s="17">
        <v>1999</v>
      </c>
      <c r="L18" s="14" t="s">
        <v>127</v>
      </c>
      <c r="M18" s="14" t="s">
        <v>55</v>
      </c>
      <c r="N18" s="14" t="s">
        <v>68</v>
      </c>
      <c r="O18" s="14" t="s">
        <v>75</v>
      </c>
      <c r="P18" s="14" t="s">
        <v>58</v>
      </c>
      <c r="S18" s="40">
        <f t="shared" si="0"/>
        <v>19</v>
      </c>
      <c r="U18" s="53">
        <v>3</v>
      </c>
      <c r="V18" s="53" t="s">
        <v>387</v>
      </c>
    </row>
    <row r="19" spans="1:22" ht="15.75" customHeight="1">
      <c r="A19" s="26" t="s">
        <v>138</v>
      </c>
      <c r="B19" s="13" t="s">
        <v>71</v>
      </c>
      <c r="C19" s="13" t="s">
        <v>109</v>
      </c>
      <c r="D19" s="19"/>
      <c r="E19" s="19"/>
      <c r="F19" s="13" t="s">
        <v>82</v>
      </c>
      <c r="G19" s="19"/>
      <c r="H19" s="19"/>
      <c r="I19" s="13" t="s">
        <v>139</v>
      </c>
      <c r="J19" s="13" t="s">
        <v>140</v>
      </c>
      <c r="K19" s="13">
        <v>1989</v>
      </c>
      <c r="L19" s="13" t="s">
        <v>54</v>
      </c>
      <c r="M19" s="13" t="s">
        <v>79</v>
      </c>
      <c r="N19" s="13" t="s">
        <v>68</v>
      </c>
      <c r="O19" s="13" t="s">
        <v>141</v>
      </c>
      <c r="P19" s="11" t="s">
        <v>129</v>
      </c>
      <c r="S19" s="40">
        <f t="shared" si="0"/>
        <v>29</v>
      </c>
      <c r="U19" s="53">
        <f>SUM(U15:U18)</f>
        <v>42</v>
      </c>
      <c r="V19" s="55" t="s">
        <v>382</v>
      </c>
    </row>
    <row r="20" spans="1:22" ht="15.75" customHeight="1">
      <c r="A20" s="31" t="s">
        <v>143</v>
      </c>
      <c r="B20" s="13" t="s">
        <v>41</v>
      </c>
      <c r="C20" s="13" t="s">
        <v>41</v>
      </c>
      <c r="D20" s="19"/>
      <c r="E20" s="13" t="s">
        <v>42</v>
      </c>
      <c r="F20" s="13" t="s">
        <v>144</v>
      </c>
      <c r="G20" s="13" t="s">
        <v>145</v>
      </c>
      <c r="H20" s="19"/>
      <c r="I20" s="19"/>
      <c r="J20" s="11"/>
      <c r="K20" s="13">
        <v>1993</v>
      </c>
      <c r="L20" s="13" t="s">
        <v>66</v>
      </c>
      <c r="M20" s="13" t="s">
        <v>79</v>
      </c>
      <c r="N20" s="13" t="s">
        <v>68</v>
      </c>
      <c r="O20" s="11" t="s">
        <v>75</v>
      </c>
      <c r="P20" s="11" t="s">
        <v>58</v>
      </c>
      <c r="S20" s="40">
        <f t="shared" si="0"/>
        <v>25</v>
      </c>
    </row>
    <row r="21" spans="1:22" ht="15.75" customHeight="1">
      <c r="A21" s="31" t="s">
        <v>146</v>
      </c>
      <c r="B21" s="13" t="s">
        <v>41</v>
      </c>
      <c r="C21" s="13" t="s">
        <v>41</v>
      </c>
      <c r="D21" s="19"/>
      <c r="E21" s="13" t="s">
        <v>47</v>
      </c>
      <c r="F21" s="13" t="s">
        <v>82</v>
      </c>
      <c r="G21" s="13" t="s">
        <v>147</v>
      </c>
      <c r="H21" s="19"/>
      <c r="I21" s="19"/>
      <c r="J21" s="11"/>
      <c r="K21" s="13">
        <v>1994</v>
      </c>
      <c r="L21" s="13" t="s">
        <v>54</v>
      </c>
      <c r="M21" s="13" t="s">
        <v>55</v>
      </c>
      <c r="N21" s="13" t="s">
        <v>68</v>
      </c>
      <c r="O21" s="13" t="s">
        <v>128</v>
      </c>
      <c r="P21" s="11" t="s">
        <v>129</v>
      </c>
      <c r="S21">
        <f t="shared" si="0"/>
        <v>24</v>
      </c>
    </row>
    <row r="22" spans="1:22" ht="15.75" customHeight="1">
      <c r="A22" s="30" t="s">
        <v>148</v>
      </c>
      <c r="B22" s="1" t="s">
        <v>71</v>
      </c>
      <c r="C22" s="1" t="s">
        <v>41</v>
      </c>
      <c r="D22" s="1" t="s">
        <v>149</v>
      </c>
      <c r="E22" s="20"/>
      <c r="F22" s="1" t="s">
        <v>82</v>
      </c>
      <c r="G22" s="20"/>
      <c r="H22" s="1" t="s">
        <v>150</v>
      </c>
      <c r="I22" s="20"/>
      <c r="K22" s="1">
        <v>1991</v>
      </c>
      <c r="L22" s="1" t="s">
        <v>54</v>
      </c>
      <c r="M22" s="1" t="s">
        <v>55</v>
      </c>
      <c r="N22" s="13" t="s">
        <v>68</v>
      </c>
      <c r="O22" s="11" t="s">
        <v>75</v>
      </c>
      <c r="P22" s="11" t="s">
        <v>58</v>
      </c>
      <c r="S22" s="40">
        <f t="shared" si="0"/>
        <v>27</v>
      </c>
      <c r="U22" s="56">
        <v>29.5</v>
      </c>
    </row>
    <row r="23" spans="1:22" ht="15.75" customHeight="1" thickBot="1">
      <c r="A23" s="26" t="s">
        <v>152</v>
      </c>
      <c r="B23" s="1" t="s">
        <v>84</v>
      </c>
      <c r="C23" s="1" t="s">
        <v>84</v>
      </c>
      <c r="D23" s="20"/>
      <c r="E23" s="20"/>
      <c r="F23" s="1" t="s">
        <v>64</v>
      </c>
      <c r="G23" s="20"/>
      <c r="H23" s="20"/>
      <c r="I23" s="1" t="s">
        <v>153</v>
      </c>
      <c r="K23" s="1">
        <v>1988</v>
      </c>
      <c r="L23" s="1" t="s">
        <v>54</v>
      </c>
      <c r="M23" s="1" t="s">
        <v>79</v>
      </c>
      <c r="N23" s="11" t="s">
        <v>114</v>
      </c>
      <c r="O23" s="1" t="s">
        <v>57</v>
      </c>
      <c r="P23" s="11" t="s">
        <v>129</v>
      </c>
      <c r="S23" s="40">
        <f t="shared" si="0"/>
        <v>30</v>
      </c>
      <c r="U23" s="51" t="s">
        <v>390</v>
      </c>
    </row>
    <row r="24" spans="1:22" ht="15.75" customHeight="1">
      <c r="A24" s="28" t="s">
        <v>155</v>
      </c>
      <c r="B24" s="1" t="s">
        <v>41</v>
      </c>
      <c r="C24" s="1" t="s">
        <v>41</v>
      </c>
      <c r="D24" s="20"/>
      <c r="E24" s="1" t="s">
        <v>51</v>
      </c>
      <c r="F24" s="1" t="s">
        <v>156</v>
      </c>
      <c r="G24" s="20"/>
      <c r="H24" s="20"/>
      <c r="I24" s="20"/>
      <c r="J24" s="1" t="s">
        <v>157</v>
      </c>
      <c r="K24" s="1">
        <v>1986</v>
      </c>
      <c r="L24" s="1" t="s">
        <v>54</v>
      </c>
      <c r="M24" s="1" t="s">
        <v>79</v>
      </c>
      <c r="N24" s="11" t="s">
        <v>114</v>
      </c>
      <c r="O24" s="1" t="s">
        <v>57</v>
      </c>
      <c r="P24" s="11" t="s">
        <v>58</v>
      </c>
      <c r="S24" s="40">
        <f t="shared" si="0"/>
        <v>32</v>
      </c>
    </row>
    <row r="25" spans="1:22" ht="15.75" customHeight="1">
      <c r="A25" s="26" t="s">
        <v>160</v>
      </c>
      <c r="B25" s="1" t="s">
        <v>71</v>
      </c>
      <c r="C25" s="1" t="s">
        <v>84</v>
      </c>
      <c r="D25" s="20"/>
      <c r="E25" s="20"/>
      <c r="F25" s="1" t="s">
        <v>161</v>
      </c>
      <c r="G25" s="20"/>
      <c r="H25" s="20"/>
      <c r="I25" s="1" t="s">
        <v>162</v>
      </c>
      <c r="K25" s="1">
        <v>1978</v>
      </c>
      <c r="L25" s="1" t="s">
        <v>54</v>
      </c>
      <c r="M25" s="1" t="s">
        <v>55</v>
      </c>
      <c r="N25" s="13" t="s">
        <v>68</v>
      </c>
      <c r="O25" s="11" t="s">
        <v>107</v>
      </c>
      <c r="P25" s="11" t="s">
        <v>58</v>
      </c>
      <c r="S25" s="40">
        <f t="shared" si="0"/>
        <v>40</v>
      </c>
      <c r="U25" s="56">
        <v>31.047619047619047</v>
      </c>
    </row>
    <row r="26" spans="1:22" ht="15.75" customHeight="1" thickBot="1">
      <c r="A26" s="28" t="s">
        <v>163</v>
      </c>
      <c r="B26" s="1" t="s">
        <v>41</v>
      </c>
      <c r="C26" s="1" t="s">
        <v>41</v>
      </c>
      <c r="D26" s="20"/>
      <c r="E26" s="21" t="s">
        <v>51</v>
      </c>
      <c r="F26" s="1" t="s">
        <v>161</v>
      </c>
      <c r="G26" s="20"/>
      <c r="H26" s="20"/>
      <c r="I26" s="20"/>
      <c r="K26" s="1">
        <v>1977</v>
      </c>
      <c r="L26" s="1" t="s">
        <v>54</v>
      </c>
      <c r="M26" s="1" t="s">
        <v>79</v>
      </c>
      <c r="N26" s="13" t="s">
        <v>68</v>
      </c>
      <c r="O26" s="11" t="s">
        <v>98</v>
      </c>
      <c r="P26" s="1" t="s">
        <v>88</v>
      </c>
      <c r="S26" s="40">
        <f t="shared" si="0"/>
        <v>41</v>
      </c>
      <c r="U26" s="51" t="s">
        <v>391</v>
      </c>
    </row>
    <row r="27" spans="1:22" ht="15.75" customHeight="1">
      <c r="A27" s="30" t="s">
        <v>164</v>
      </c>
      <c r="B27" s="1" t="s">
        <v>71</v>
      </c>
      <c r="C27" s="1" t="s">
        <v>41</v>
      </c>
      <c r="D27" s="1" t="s">
        <v>165</v>
      </c>
      <c r="E27" s="20"/>
      <c r="F27" s="1" t="s">
        <v>166</v>
      </c>
      <c r="G27" s="20"/>
      <c r="H27" s="1" t="s">
        <v>167</v>
      </c>
      <c r="I27" s="20"/>
      <c r="J27" s="1" t="s">
        <v>168</v>
      </c>
      <c r="K27" s="1">
        <v>1985</v>
      </c>
      <c r="L27" s="11" t="s">
        <v>66</v>
      </c>
      <c r="M27" t="s">
        <v>67</v>
      </c>
      <c r="N27" t="s">
        <v>67</v>
      </c>
      <c r="O27" t="s">
        <v>67</v>
      </c>
      <c r="P27" s="11" t="s">
        <v>129</v>
      </c>
      <c r="S27" s="40">
        <f t="shared" si="0"/>
        <v>33</v>
      </c>
    </row>
    <row r="28" spans="1:22" ht="15.75" customHeight="1">
      <c r="A28" s="32" t="s">
        <v>169</v>
      </c>
      <c r="B28" s="1" t="s">
        <v>41</v>
      </c>
      <c r="C28" s="1" t="s">
        <v>41</v>
      </c>
      <c r="D28" s="20"/>
      <c r="E28" s="1" t="s">
        <v>42</v>
      </c>
      <c r="F28" s="1" t="s">
        <v>85</v>
      </c>
      <c r="G28" s="1" t="s">
        <v>170</v>
      </c>
      <c r="H28" s="20"/>
      <c r="I28" s="20"/>
      <c r="J28" s="1" t="s">
        <v>171</v>
      </c>
      <c r="K28" s="1">
        <v>1975</v>
      </c>
      <c r="L28" s="1" t="s">
        <v>54</v>
      </c>
      <c r="M28" s="1" t="s">
        <v>79</v>
      </c>
      <c r="N28" s="11" t="s">
        <v>114</v>
      </c>
      <c r="O28" s="11" t="s">
        <v>75</v>
      </c>
      <c r="P28" s="11" t="s">
        <v>58</v>
      </c>
      <c r="S28" s="40">
        <f t="shared" si="0"/>
        <v>43</v>
      </c>
      <c r="U28" s="54" t="s">
        <v>379</v>
      </c>
      <c r="V28" s="54" t="s">
        <v>388</v>
      </c>
    </row>
    <row r="29" spans="1:22" ht="15.75" customHeight="1">
      <c r="A29" s="27" t="s">
        <v>172</v>
      </c>
      <c r="B29" s="1" t="s">
        <v>71</v>
      </c>
      <c r="C29" s="1" t="s">
        <v>84</v>
      </c>
      <c r="D29" s="20"/>
      <c r="E29" s="20"/>
      <c r="F29" s="1" t="s">
        <v>173</v>
      </c>
      <c r="G29" s="20"/>
      <c r="H29" s="20"/>
      <c r="I29" s="1" t="s">
        <v>174</v>
      </c>
      <c r="J29" s="1" t="s">
        <v>175</v>
      </c>
      <c r="K29" s="1">
        <v>1990</v>
      </c>
      <c r="L29" s="1" t="s">
        <v>66</v>
      </c>
      <c r="M29" s="1" t="s">
        <v>79</v>
      </c>
      <c r="N29" s="13" t="s">
        <v>68</v>
      </c>
      <c r="O29" s="1" t="s">
        <v>57</v>
      </c>
      <c r="P29" s="11" t="s">
        <v>129</v>
      </c>
      <c r="S29" s="40">
        <f t="shared" si="0"/>
        <v>28</v>
      </c>
      <c r="U29" s="53">
        <v>18</v>
      </c>
      <c r="V29" s="53" t="s">
        <v>79</v>
      </c>
    </row>
    <row r="30" spans="1:22" ht="15.75" customHeight="1">
      <c r="A30" s="27" t="s">
        <v>178</v>
      </c>
      <c r="B30" s="1" t="s">
        <v>71</v>
      </c>
      <c r="C30" s="1" t="s">
        <v>71</v>
      </c>
      <c r="D30" s="20"/>
      <c r="E30" s="20"/>
      <c r="F30" s="1" t="s">
        <v>64</v>
      </c>
      <c r="G30" s="20"/>
      <c r="H30" s="20"/>
      <c r="I30" s="1" t="s">
        <v>179</v>
      </c>
      <c r="K30" s="1">
        <v>1983</v>
      </c>
      <c r="L30" s="1" t="s">
        <v>54</v>
      </c>
      <c r="M30" s="1" t="s">
        <v>79</v>
      </c>
      <c r="N30" s="11" t="s">
        <v>114</v>
      </c>
      <c r="O30" s="11" t="s">
        <v>107</v>
      </c>
      <c r="P30" s="11" t="s">
        <v>58</v>
      </c>
      <c r="S30" s="40">
        <f t="shared" si="0"/>
        <v>35</v>
      </c>
      <c r="U30" s="53">
        <v>22</v>
      </c>
      <c r="V30" s="53" t="s">
        <v>55</v>
      </c>
    </row>
    <row r="31" spans="1:22" ht="15.75" customHeight="1">
      <c r="A31" s="27" t="s">
        <v>180</v>
      </c>
      <c r="B31" s="1" t="s">
        <v>134</v>
      </c>
      <c r="C31" s="1" t="s">
        <v>134</v>
      </c>
      <c r="D31" s="20"/>
      <c r="E31" s="20"/>
      <c r="F31" s="1" t="s">
        <v>181</v>
      </c>
      <c r="G31" s="20"/>
      <c r="H31" s="20"/>
      <c r="I31" s="1" t="s">
        <v>182</v>
      </c>
      <c r="K31" s="1">
        <v>1988</v>
      </c>
      <c r="L31" s="1" t="s">
        <v>66</v>
      </c>
      <c r="M31" s="1" t="s">
        <v>55</v>
      </c>
      <c r="N31" s="13" t="s">
        <v>68</v>
      </c>
      <c r="O31" s="1" t="s">
        <v>87</v>
      </c>
      <c r="P31" s="11" t="s">
        <v>58</v>
      </c>
      <c r="S31" s="40">
        <f t="shared" si="0"/>
        <v>30</v>
      </c>
      <c r="U31" s="53">
        <v>2</v>
      </c>
      <c r="V31" s="53" t="s">
        <v>389</v>
      </c>
    </row>
    <row r="32" spans="1:22" ht="15.75" customHeight="1">
      <c r="A32" s="32" t="s">
        <v>185</v>
      </c>
      <c r="B32" s="1" t="s">
        <v>41</v>
      </c>
      <c r="C32" s="1" t="s">
        <v>41</v>
      </c>
      <c r="D32" s="20"/>
      <c r="E32" s="1" t="s">
        <v>47</v>
      </c>
      <c r="F32" s="1" t="s">
        <v>85</v>
      </c>
      <c r="G32" s="1" t="s">
        <v>186</v>
      </c>
      <c r="H32" s="20"/>
      <c r="I32" s="20"/>
      <c r="J32" s="1" t="s">
        <v>187</v>
      </c>
      <c r="K32" s="1">
        <v>1996</v>
      </c>
      <c r="L32" s="1" t="s">
        <v>66</v>
      </c>
      <c r="M32" s="1" t="s">
        <v>79</v>
      </c>
      <c r="N32" s="13" t="s">
        <v>68</v>
      </c>
      <c r="O32" s="1" t="s">
        <v>87</v>
      </c>
      <c r="P32" s="1" t="s">
        <v>88</v>
      </c>
      <c r="S32" s="40">
        <f t="shared" si="0"/>
        <v>22</v>
      </c>
      <c r="U32" s="53">
        <f>SUM(U29:U31)</f>
        <v>42</v>
      </c>
      <c r="V32" s="55" t="s">
        <v>382</v>
      </c>
    </row>
    <row r="33" spans="1:22" ht="15.75" customHeight="1">
      <c r="A33" s="32" t="s">
        <v>188</v>
      </c>
      <c r="B33" s="1" t="s">
        <v>41</v>
      </c>
      <c r="C33" s="1" t="s">
        <v>41</v>
      </c>
      <c r="D33" s="20"/>
      <c r="E33" s="1" t="s">
        <v>47</v>
      </c>
      <c r="F33" s="1" t="s">
        <v>156</v>
      </c>
      <c r="G33" s="1" t="s">
        <v>189</v>
      </c>
      <c r="H33" s="20"/>
      <c r="I33" s="20"/>
      <c r="K33" s="1">
        <v>1985</v>
      </c>
      <c r="L33" s="1" t="s">
        <v>66</v>
      </c>
      <c r="M33" s="1" t="s">
        <v>79</v>
      </c>
      <c r="N33" s="13" t="s">
        <v>68</v>
      </c>
      <c r="O33" s="11" t="s">
        <v>107</v>
      </c>
      <c r="P33" s="11" t="s">
        <v>58</v>
      </c>
      <c r="S33" s="40">
        <f t="shared" si="0"/>
        <v>33</v>
      </c>
    </row>
    <row r="34" spans="1:22" ht="15.75" customHeight="1">
      <c r="A34" s="27" t="s">
        <v>190</v>
      </c>
      <c r="B34" s="1" t="s">
        <v>71</v>
      </c>
      <c r="C34" s="1" t="s">
        <v>71</v>
      </c>
      <c r="D34" s="20"/>
      <c r="E34" s="20"/>
      <c r="F34" s="1" t="s">
        <v>191</v>
      </c>
      <c r="G34" s="20"/>
      <c r="H34" s="20"/>
      <c r="I34" s="1" t="s">
        <v>192</v>
      </c>
      <c r="J34" s="1" t="s">
        <v>193</v>
      </c>
      <c r="K34" s="1">
        <v>1991</v>
      </c>
      <c r="L34" s="1" t="s">
        <v>66</v>
      </c>
      <c r="M34" s="1" t="s">
        <v>55</v>
      </c>
      <c r="N34" s="13" t="s">
        <v>68</v>
      </c>
      <c r="O34" t="s">
        <v>67</v>
      </c>
      <c r="P34" s="11" t="s">
        <v>129</v>
      </c>
      <c r="S34" s="40">
        <f t="shared" si="0"/>
        <v>27</v>
      </c>
      <c r="U34" s="54" t="s">
        <v>379</v>
      </c>
      <c r="V34" s="54" t="s">
        <v>395</v>
      </c>
    </row>
    <row r="35" spans="1:22" ht="15.75" customHeight="1">
      <c r="A35" s="27" t="s">
        <v>194</v>
      </c>
      <c r="B35" s="1" t="s">
        <v>84</v>
      </c>
      <c r="C35" s="1" t="s">
        <v>84</v>
      </c>
      <c r="D35" s="20"/>
      <c r="E35" s="20"/>
      <c r="F35" s="1" t="s">
        <v>195</v>
      </c>
      <c r="G35" s="20"/>
      <c r="H35" s="20"/>
      <c r="I35" s="1" t="s">
        <v>196</v>
      </c>
      <c r="K35" s="1">
        <v>1992</v>
      </c>
      <c r="L35" s="1" t="s">
        <v>66</v>
      </c>
      <c r="M35" s="1" t="s">
        <v>55</v>
      </c>
      <c r="N35" s="13" t="s">
        <v>68</v>
      </c>
      <c r="O35" s="1" t="s">
        <v>87</v>
      </c>
      <c r="P35" s="11" t="s">
        <v>129</v>
      </c>
      <c r="S35" s="40">
        <f t="shared" si="0"/>
        <v>26</v>
      </c>
      <c r="U35" s="53">
        <v>10</v>
      </c>
      <c r="V35" s="53" t="s">
        <v>392</v>
      </c>
    </row>
    <row r="36" spans="1:22" ht="15.75" customHeight="1">
      <c r="A36" s="27" t="s">
        <v>197</v>
      </c>
      <c r="B36" s="1" t="s">
        <v>71</v>
      </c>
      <c r="C36" s="1" t="s">
        <v>71</v>
      </c>
      <c r="D36" s="20"/>
      <c r="E36" s="20"/>
      <c r="F36" s="1" t="s">
        <v>198</v>
      </c>
      <c r="G36" s="20"/>
      <c r="H36" s="20"/>
      <c r="I36" s="1" t="s">
        <v>199</v>
      </c>
      <c r="K36" s="1">
        <v>1991</v>
      </c>
      <c r="L36" s="1" t="s">
        <v>54</v>
      </c>
      <c r="M36" s="1" t="s">
        <v>55</v>
      </c>
      <c r="N36" s="13" t="s">
        <v>68</v>
      </c>
      <c r="O36" s="1" t="s">
        <v>128</v>
      </c>
      <c r="P36" s="11" t="s">
        <v>129</v>
      </c>
      <c r="S36" s="40">
        <f t="shared" si="0"/>
        <v>27</v>
      </c>
      <c r="U36" s="53">
        <v>22</v>
      </c>
      <c r="V36" s="53" t="s">
        <v>393</v>
      </c>
    </row>
    <row r="37" spans="1:22" ht="15.75" customHeight="1">
      <c r="A37" s="32" t="s">
        <v>200</v>
      </c>
      <c r="B37" s="1" t="s">
        <v>41</v>
      </c>
      <c r="C37" s="1" t="s">
        <v>41</v>
      </c>
      <c r="D37" s="20"/>
      <c r="E37" s="1" t="s">
        <v>42</v>
      </c>
      <c r="F37" s="1" t="s">
        <v>195</v>
      </c>
      <c r="G37" s="1" t="s">
        <v>201</v>
      </c>
      <c r="H37" s="20"/>
      <c r="I37" s="20"/>
      <c r="K37" s="1">
        <v>1996</v>
      </c>
      <c r="L37" s="1" t="s">
        <v>66</v>
      </c>
      <c r="M37" s="1" t="s">
        <v>55</v>
      </c>
      <c r="N37" s="13" t="s">
        <v>68</v>
      </c>
      <c r="O37" s="1" t="s">
        <v>67</v>
      </c>
      <c r="P37" s="11" t="s">
        <v>129</v>
      </c>
      <c r="S37" s="40">
        <f t="shared" si="0"/>
        <v>22</v>
      </c>
      <c r="U37" s="53">
        <v>10</v>
      </c>
      <c r="V37" s="53" t="s">
        <v>394</v>
      </c>
    </row>
    <row r="38" spans="1:22" ht="15.75" customHeight="1">
      <c r="A38" s="29" t="s">
        <v>203</v>
      </c>
      <c r="B38" s="1" t="s">
        <v>41</v>
      </c>
      <c r="C38" s="1" t="s">
        <v>41</v>
      </c>
      <c r="D38" s="20"/>
      <c r="E38" s="1" t="s">
        <v>51</v>
      </c>
      <c r="F38" s="1" t="s">
        <v>195</v>
      </c>
      <c r="G38" s="20"/>
      <c r="H38" s="20"/>
      <c r="I38" s="20"/>
      <c r="K38" s="1">
        <v>1996</v>
      </c>
      <c r="L38" s="1" t="s">
        <v>66</v>
      </c>
      <c r="M38" s="1" t="s">
        <v>55</v>
      </c>
      <c r="N38" s="13" t="s">
        <v>68</v>
      </c>
      <c r="O38" s="1" t="s">
        <v>67</v>
      </c>
      <c r="P38" s="11" t="s">
        <v>129</v>
      </c>
      <c r="S38" s="40">
        <f t="shared" si="0"/>
        <v>22</v>
      </c>
      <c r="U38" s="53">
        <f>SUM(U35:U37)</f>
        <v>42</v>
      </c>
      <c r="V38" s="55" t="s">
        <v>382</v>
      </c>
    </row>
    <row r="39" spans="1:22" ht="15.75" customHeight="1">
      <c r="A39" s="32" t="s">
        <v>204</v>
      </c>
      <c r="B39" s="1" t="s">
        <v>41</v>
      </c>
      <c r="C39" s="1" t="s">
        <v>41</v>
      </c>
      <c r="D39" s="20"/>
      <c r="E39" s="1" t="s">
        <v>47</v>
      </c>
      <c r="F39" s="1" t="s">
        <v>195</v>
      </c>
      <c r="G39" s="1" t="s">
        <v>205</v>
      </c>
      <c r="H39" s="20"/>
      <c r="I39" s="20"/>
      <c r="K39" s="1">
        <v>1989</v>
      </c>
      <c r="L39" s="1" t="s">
        <v>66</v>
      </c>
      <c r="M39" s="1" t="s">
        <v>55</v>
      </c>
      <c r="N39" s="13" t="s">
        <v>68</v>
      </c>
      <c r="O39" s="1" t="s">
        <v>206</v>
      </c>
      <c r="P39" s="1" t="s">
        <v>88</v>
      </c>
      <c r="S39" s="40">
        <f t="shared" si="0"/>
        <v>29</v>
      </c>
    </row>
    <row r="40" spans="1:22" ht="15.75" customHeight="1">
      <c r="A40" s="32" t="s">
        <v>207</v>
      </c>
      <c r="B40" s="1" t="s">
        <v>41</v>
      </c>
      <c r="C40" s="1" t="s">
        <v>41</v>
      </c>
      <c r="D40" s="20"/>
      <c r="E40" s="1" t="s">
        <v>47</v>
      </c>
      <c r="F40" s="1" t="s">
        <v>208</v>
      </c>
      <c r="G40" s="1" t="s">
        <v>209</v>
      </c>
      <c r="H40" s="20"/>
      <c r="I40" s="20"/>
      <c r="K40" s="1">
        <v>1995</v>
      </c>
      <c r="L40" s="1" t="s">
        <v>66</v>
      </c>
      <c r="M40" s="1" t="s">
        <v>79</v>
      </c>
      <c r="N40" s="13" t="s">
        <v>68</v>
      </c>
      <c r="O40" s="1" t="s">
        <v>67</v>
      </c>
      <c r="P40" s="1" t="s">
        <v>88</v>
      </c>
      <c r="S40" s="40">
        <f t="shared" si="0"/>
        <v>23</v>
      </c>
    </row>
    <row r="41" spans="1:22" ht="15.75" customHeight="1">
      <c r="A41" s="32" t="s">
        <v>213</v>
      </c>
      <c r="B41" s="1" t="s">
        <v>41</v>
      </c>
      <c r="C41" s="1" t="s">
        <v>41</v>
      </c>
      <c r="D41" s="20"/>
      <c r="E41" s="1" t="s">
        <v>47</v>
      </c>
      <c r="F41" s="1" t="s">
        <v>195</v>
      </c>
      <c r="G41" s="1" t="s">
        <v>214</v>
      </c>
      <c r="H41" s="20"/>
      <c r="I41" s="20"/>
      <c r="K41" s="1">
        <v>1994</v>
      </c>
      <c r="L41" s="1" t="s">
        <v>54</v>
      </c>
      <c r="M41" s="1" t="s">
        <v>79</v>
      </c>
      <c r="N41" s="11" t="s">
        <v>114</v>
      </c>
      <c r="O41" s="1" t="s">
        <v>57</v>
      </c>
      <c r="P41" s="1" t="s">
        <v>67</v>
      </c>
      <c r="S41" s="40">
        <f t="shared" si="0"/>
        <v>24</v>
      </c>
    </row>
    <row r="42" spans="1:22" ht="15.75" customHeight="1">
      <c r="A42" s="32" t="s">
        <v>215</v>
      </c>
      <c r="B42" s="1" t="s">
        <v>41</v>
      </c>
      <c r="C42" s="1" t="s">
        <v>41</v>
      </c>
      <c r="D42" s="20"/>
      <c r="E42" s="1" t="s">
        <v>47</v>
      </c>
      <c r="F42" s="1" t="s">
        <v>208</v>
      </c>
      <c r="G42" s="1" t="s">
        <v>216</v>
      </c>
      <c r="H42" s="20"/>
      <c r="I42" s="20"/>
      <c r="K42" s="1">
        <v>1993</v>
      </c>
      <c r="L42" s="1" t="s">
        <v>54</v>
      </c>
      <c r="M42" s="1" t="s">
        <v>55</v>
      </c>
      <c r="N42" s="13" t="s">
        <v>68</v>
      </c>
      <c r="O42" s="1" t="s">
        <v>67</v>
      </c>
      <c r="P42" s="11" t="s">
        <v>129</v>
      </c>
      <c r="S42" s="40">
        <f t="shared" si="0"/>
        <v>25</v>
      </c>
    </row>
    <row r="43" spans="1:22" ht="15.75" customHeight="1">
      <c r="A43" s="32" t="s">
        <v>217</v>
      </c>
      <c r="B43" s="1" t="s">
        <v>41</v>
      </c>
      <c r="C43" s="1" t="s">
        <v>41</v>
      </c>
      <c r="D43" s="20"/>
      <c r="E43" s="1" t="s">
        <v>42</v>
      </c>
      <c r="F43" s="1" t="s">
        <v>195</v>
      </c>
      <c r="G43" s="1" t="s">
        <v>218</v>
      </c>
      <c r="H43" s="20"/>
      <c r="I43" s="20"/>
      <c r="K43" s="1">
        <v>1993</v>
      </c>
      <c r="L43" s="1" t="s">
        <v>66</v>
      </c>
      <c r="M43" s="1" t="s">
        <v>79</v>
      </c>
      <c r="N43" s="13" t="s">
        <v>68</v>
      </c>
      <c r="O43" s="1" t="s">
        <v>128</v>
      </c>
      <c r="P43" s="11" t="s">
        <v>129</v>
      </c>
      <c r="S43" s="40">
        <f t="shared" si="0"/>
        <v>25</v>
      </c>
    </row>
    <row r="44" spans="1:22" ht="15.75" customHeight="1">
      <c r="A44" s="32" t="s">
        <v>221</v>
      </c>
      <c r="B44" s="1" t="s">
        <v>41</v>
      </c>
      <c r="C44" s="1" t="s">
        <v>41</v>
      </c>
      <c r="D44" s="20"/>
      <c r="E44" s="1" t="s">
        <v>42</v>
      </c>
      <c r="F44" s="1" t="s">
        <v>222</v>
      </c>
      <c r="G44" s="1" t="s">
        <v>223</v>
      </c>
      <c r="H44" s="20"/>
      <c r="I44" s="20"/>
      <c r="K44" s="1">
        <v>1993</v>
      </c>
      <c r="L44" s="1" t="s">
        <v>66</v>
      </c>
      <c r="M44" s="1" t="s">
        <v>79</v>
      </c>
      <c r="N44" s="13" t="s">
        <v>68</v>
      </c>
      <c r="O44" s="1" t="s">
        <v>128</v>
      </c>
      <c r="P44" s="11" t="s">
        <v>129</v>
      </c>
      <c r="S44" s="40">
        <f t="shared" si="0"/>
        <v>25</v>
      </c>
    </row>
    <row r="45" spans="1:22" ht="15.75" customHeight="1" thickBot="1">
      <c r="A45" s="32" t="s">
        <v>224</v>
      </c>
      <c r="B45" s="1" t="s">
        <v>41</v>
      </c>
      <c r="C45" s="1" t="s">
        <v>41</v>
      </c>
      <c r="D45" s="20"/>
      <c r="E45" s="1" t="s">
        <v>42</v>
      </c>
      <c r="F45" s="1" t="s">
        <v>195</v>
      </c>
      <c r="G45" s="1" t="s">
        <v>225</v>
      </c>
      <c r="H45" s="20"/>
      <c r="I45" s="20"/>
      <c r="K45" s="1">
        <v>1995</v>
      </c>
      <c r="L45" s="1" t="s">
        <v>54</v>
      </c>
      <c r="M45" s="1" t="s">
        <v>79</v>
      </c>
      <c r="N45" s="13" t="s">
        <v>68</v>
      </c>
      <c r="O45" s="11" t="s">
        <v>75</v>
      </c>
      <c r="P45" s="11" t="s">
        <v>129</v>
      </c>
      <c r="S45" s="40">
        <f t="shared" si="0"/>
        <v>23</v>
      </c>
      <c r="T45" s="23" t="s">
        <v>227</v>
      </c>
    </row>
    <row r="46" spans="1:22" ht="15.75" customHeight="1">
      <c r="S46" s="50">
        <f>MEDIAN(S4:S45)</f>
        <v>29.5</v>
      </c>
    </row>
    <row r="47" spans="1:22" ht="15.75" customHeight="1" thickBot="1">
      <c r="S47" s="51" t="s">
        <v>374</v>
      </c>
    </row>
    <row r="48" spans="1:22" ht="15.75" customHeight="1" thickBot="1"/>
    <row r="49" spans="19:19" ht="15.75" customHeight="1">
      <c r="S49" s="50">
        <f>AVERAGE(S4:S45)</f>
        <v>31.047619047619047</v>
      </c>
    </row>
    <row r="50" spans="19:19" ht="15.75" customHeight="1" thickBot="1">
      <c r="S50" s="51" t="s">
        <v>381</v>
      </c>
    </row>
    <row r="51" spans="19:19" ht="15.75" customHeight="1"/>
    <row r="52" spans="19:19" ht="15.75" customHeight="1"/>
    <row r="53" spans="19:19" ht="15.75" customHeight="1"/>
    <row r="54" spans="19:19" ht="15.75" customHeight="1"/>
    <row r="55" spans="19:19" ht="15.75" customHeight="1"/>
    <row r="56" spans="19:19" ht="15.75" customHeight="1"/>
    <row r="57" spans="19:19" ht="15.75" customHeight="1"/>
    <row r="58" spans="19:19" ht="15.75" customHeight="1"/>
    <row r="59" spans="19:19" ht="15.75" customHeight="1"/>
    <row r="60" spans="19:19" ht="15.75" customHeight="1"/>
    <row r="61" spans="19:19" ht="15.75" customHeight="1"/>
    <row r="62" spans="19:19" ht="15.75" customHeight="1"/>
    <row r="63" spans="19:19" ht="15.75" customHeight="1"/>
    <row r="64" spans="19: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A1:P45" xr:uid="{8772BD9E-FA2A-456D-8C3F-304E28F13BD1}">
    <filterColumn colId="14">
      <customFilters>
        <customFilter operator="notEqual" val=" "/>
      </customFilters>
    </filterColumn>
  </autoFilter>
  <mergeCells count="1">
    <mergeCell ref="I18:J18"/>
  </mergeCells>
  <conditionalFormatting sqref="L4:L45">
    <cfRule type="containsText" dxfId="22" priority="12" operator="containsText" text="Master">
      <formula>NOT(ISERROR(SEARCH("Master",L4)))</formula>
    </cfRule>
    <cfRule type="containsText" dxfId="21" priority="11" operator="containsText" text="Bachelor">
      <formula>NOT(ISERROR(SEARCH("Bachelor",L4)))</formula>
    </cfRule>
    <cfRule type="containsText" dxfId="20" priority="10" operator="containsText" text="Doctor">
      <formula>NOT(ISERROR(SEARCH("Doctor",L4)))</formula>
    </cfRule>
  </conditionalFormatting>
  <conditionalFormatting sqref="N4:N45">
    <cfRule type="containsText" dxfId="19" priority="9" operator="containsText" text="student">
      <formula>NOT(ISERROR(SEARCH("student",N4)))</formula>
    </cfRule>
    <cfRule type="containsText" dxfId="18" priority="8" operator="containsText" text="profe">
      <formula>NOT(ISERROR(SEARCH("profe",N4)))</formula>
    </cfRule>
    <cfRule type="containsText" dxfId="17" priority="7" operator="containsText" text="non-teaching">
      <formula>NOT(ISERROR(SEARCH("non-teaching",N4)))</formula>
    </cfRule>
  </conditionalFormatting>
  <conditionalFormatting sqref="M4:M45">
    <cfRule type="containsText" dxfId="16" priority="6" operator="containsText" text="Female">
      <formula>NOT(ISERROR(SEARCH("Female",M4)))</formula>
    </cfRule>
    <cfRule type="containsText" dxfId="15" priority="5" operator="containsText" text="answer">
      <formula>NOT(ISERROR(SEARCH("answer",M4)))</formula>
    </cfRule>
  </conditionalFormatting>
  <conditionalFormatting sqref="O4:O45">
    <cfRule type="containsText" dxfId="0" priority="4" operator="containsText" text="25000 to 49999">
      <formula>NOT(ISERROR(SEARCH("25000 to 49999",O4)))</formula>
    </cfRule>
    <cfRule type="containsText" dxfId="1" priority="3" operator="containsText" text="10000 to 24999">
      <formula>NOT(ISERROR(SEARCH("10000 to 24999",O4)))</formula>
    </cfRule>
    <cfRule type="containsText" dxfId="2" priority="2" operator="containsText" text="less than">
      <formula>NOT(ISERROR(SEARCH("less than",O4)))</formula>
    </cfRule>
    <cfRule type="containsText" dxfId="3" priority="1" operator="containsText" text="do not ">
      <formula>NOT(ISERROR(SEARCH("do not ",O4)))</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7ED00-1220-46DE-AB36-0E06E22D423E}">
  <dimension ref="A1:D14"/>
  <sheetViews>
    <sheetView workbookViewId="0">
      <selection activeCell="B3" sqref="B3"/>
    </sheetView>
  </sheetViews>
  <sheetFormatPr defaultRowHeight="15"/>
  <cols>
    <col min="2" max="2" width="36.85546875" bestFit="1" customWidth="1"/>
  </cols>
  <sheetData>
    <row r="1" spans="1:4">
      <c r="A1" t="s">
        <v>228</v>
      </c>
      <c r="B1" t="s">
        <v>229</v>
      </c>
      <c r="C1">
        <v>3</v>
      </c>
      <c r="D1" t="s">
        <v>236</v>
      </c>
    </row>
    <row r="2" spans="1:4">
      <c r="A2" t="s">
        <v>230</v>
      </c>
      <c r="B2" t="s">
        <v>231</v>
      </c>
      <c r="C2">
        <v>15</v>
      </c>
      <c r="D2" t="s">
        <v>237</v>
      </c>
    </row>
    <row r="3" spans="1:4">
      <c r="A3" t="s">
        <v>232</v>
      </c>
      <c r="B3" t="s">
        <v>233</v>
      </c>
      <c r="C3">
        <v>21</v>
      </c>
      <c r="D3" t="s">
        <v>238</v>
      </c>
    </row>
    <row r="4" spans="1:4">
      <c r="A4" t="s">
        <v>234</v>
      </c>
      <c r="B4" t="s">
        <v>59</v>
      </c>
      <c r="C4">
        <v>4</v>
      </c>
      <c r="D4" t="s">
        <v>235</v>
      </c>
    </row>
    <row r="7" spans="1:4">
      <c r="A7" t="s">
        <v>6</v>
      </c>
      <c r="B7" s="33" t="s">
        <v>25</v>
      </c>
    </row>
    <row r="8" spans="1:4">
      <c r="A8" t="s">
        <v>7</v>
      </c>
      <c r="B8" s="34" t="s">
        <v>239</v>
      </c>
    </row>
    <row r="9" spans="1:4">
      <c r="A9" t="s">
        <v>8</v>
      </c>
      <c r="B9" s="34" t="s">
        <v>27</v>
      </c>
    </row>
    <row r="11" spans="1:4">
      <c r="A11" s="37" t="s">
        <v>342</v>
      </c>
      <c r="C11" s="37" t="s">
        <v>350</v>
      </c>
    </row>
    <row r="12" spans="1:4">
      <c r="A12" s="37" t="s">
        <v>343</v>
      </c>
      <c r="B12" s="37" t="s">
        <v>344</v>
      </c>
      <c r="C12">
        <v>1</v>
      </c>
    </row>
    <row r="13" spans="1:4">
      <c r="A13" s="38" t="s">
        <v>345</v>
      </c>
      <c r="B13" s="37" t="s">
        <v>347</v>
      </c>
      <c r="C13">
        <v>2</v>
      </c>
    </row>
    <row r="14" spans="1:4">
      <c r="A14" s="38" t="s">
        <v>346</v>
      </c>
      <c r="B14" s="37" t="s">
        <v>348</v>
      </c>
      <c r="C14">
        <v>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869A-C50E-4FB6-8299-CAE7AC32E43E}">
  <dimension ref="A1:Y25"/>
  <sheetViews>
    <sheetView workbookViewId="0">
      <selection activeCell="G15" sqref="G15:J20"/>
    </sheetView>
  </sheetViews>
  <sheetFormatPr defaultRowHeight="15"/>
  <cols>
    <col min="7" max="7" width="16.140625" bestFit="1" customWidth="1"/>
    <col min="8" max="8" width="22.7109375" bestFit="1" customWidth="1"/>
    <col min="9" max="18" width="22.7109375" style="14" customWidth="1"/>
  </cols>
  <sheetData>
    <row r="1" spans="1:25">
      <c r="A1" s="35" t="s">
        <v>0</v>
      </c>
      <c r="B1" s="35" t="s">
        <v>1</v>
      </c>
      <c r="C1" s="35" t="s">
        <v>2</v>
      </c>
      <c r="D1" s="35" t="s">
        <v>3</v>
      </c>
      <c r="E1" s="35" t="s">
        <v>4</v>
      </c>
      <c r="F1" s="35" t="s">
        <v>5</v>
      </c>
      <c r="G1" s="35" t="s">
        <v>6</v>
      </c>
      <c r="H1" s="35" t="s">
        <v>7</v>
      </c>
      <c r="I1" s="36" t="s">
        <v>294</v>
      </c>
      <c r="J1" s="39" t="s">
        <v>349</v>
      </c>
      <c r="K1" s="36" t="s">
        <v>295</v>
      </c>
      <c r="L1" s="39" t="s">
        <v>351</v>
      </c>
      <c r="M1" s="36" t="s">
        <v>311</v>
      </c>
      <c r="N1" s="39" t="s">
        <v>352</v>
      </c>
      <c r="O1" s="36" t="s">
        <v>297</v>
      </c>
      <c r="P1" s="39" t="s">
        <v>353</v>
      </c>
      <c r="Q1" s="36" t="s">
        <v>298</v>
      </c>
      <c r="R1" s="39" t="s">
        <v>354</v>
      </c>
      <c r="S1" s="35" t="s">
        <v>9</v>
      </c>
      <c r="T1" s="35" t="s">
        <v>10</v>
      </c>
      <c r="U1" s="35" t="s">
        <v>11</v>
      </c>
      <c r="V1" s="35" t="s">
        <v>12</v>
      </c>
      <c r="W1" s="35" t="s">
        <v>13</v>
      </c>
      <c r="X1" s="35" t="s">
        <v>14</v>
      </c>
      <c r="Y1" s="35" t="s">
        <v>15</v>
      </c>
    </row>
    <row r="2" spans="1:25">
      <c r="A2" t="s">
        <v>93</v>
      </c>
      <c r="B2" t="s">
        <v>71</v>
      </c>
      <c r="C2" t="s">
        <v>41</v>
      </c>
      <c r="F2" t="s">
        <v>95</v>
      </c>
      <c r="H2" t="s">
        <v>96</v>
      </c>
      <c r="I2" s="14" t="s">
        <v>299</v>
      </c>
      <c r="J2" s="14">
        <v>1</v>
      </c>
      <c r="K2" s="14" t="s">
        <v>300</v>
      </c>
      <c r="L2" s="14">
        <v>2</v>
      </c>
      <c r="M2" s="14" t="s">
        <v>301</v>
      </c>
      <c r="N2" s="14">
        <v>2</v>
      </c>
      <c r="O2" s="14" t="s">
        <v>302</v>
      </c>
      <c r="P2" s="14">
        <v>3</v>
      </c>
      <c r="Q2" s="14" t="s">
        <v>303</v>
      </c>
      <c r="R2" s="14">
        <v>2</v>
      </c>
      <c r="S2" t="s">
        <v>97</v>
      </c>
      <c r="T2">
        <v>1988</v>
      </c>
      <c r="U2" t="s">
        <v>54</v>
      </c>
      <c r="V2" t="s">
        <v>55</v>
      </c>
      <c r="W2" t="s">
        <v>68</v>
      </c>
      <c r="X2" t="s">
        <v>98</v>
      </c>
      <c r="Y2" t="s">
        <v>99</v>
      </c>
    </row>
    <row r="3" spans="1:25">
      <c r="A3" t="s">
        <v>148</v>
      </c>
      <c r="B3" t="s">
        <v>71</v>
      </c>
      <c r="C3" t="s">
        <v>41</v>
      </c>
      <c r="D3" t="s">
        <v>149</v>
      </c>
      <c r="F3" t="s">
        <v>82</v>
      </c>
      <c r="H3" t="s">
        <v>150</v>
      </c>
      <c r="I3" s="14" t="s">
        <v>304</v>
      </c>
      <c r="J3" s="14">
        <v>1</v>
      </c>
      <c r="K3" s="14" t="s">
        <v>305</v>
      </c>
      <c r="L3" s="14">
        <v>1</v>
      </c>
      <c r="M3" s="14" t="s">
        <v>306</v>
      </c>
      <c r="N3" s="14">
        <v>1</v>
      </c>
      <c r="O3" s="14" t="s">
        <v>302</v>
      </c>
      <c r="P3" s="14">
        <v>3</v>
      </c>
      <c r="Q3" s="14" t="s">
        <v>307</v>
      </c>
      <c r="R3" s="14">
        <v>1</v>
      </c>
      <c r="T3">
        <v>1991</v>
      </c>
      <c r="U3" t="s">
        <v>54</v>
      </c>
      <c r="V3" t="s">
        <v>55</v>
      </c>
      <c r="W3" t="s">
        <v>68</v>
      </c>
      <c r="X3" t="s">
        <v>75</v>
      </c>
      <c r="Y3" t="s">
        <v>58</v>
      </c>
    </row>
    <row r="4" spans="1:25">
      <c r="A4" t="s">
        <v>164</v>
      </c>
      <c r="B4" t="s">
        <v>71</v>
      </c>
      <c r="C4" t="s">
        <v>41</v>
      </c>
      <c r="D4" t="s">
        <v>165</v>
      </c>
      <c r="F4" t="s">
        <v>166</v>
      </c>
      <c r="H4" s="37" t="s">
        <v>310</v>
      </c>
      <c r="I4" s="37" t="s">
        <v>285</v>
      </c>
      <c r="J4" s="37">
        <v>3</v>
      </c>
      <c r="K4" s="14" t="s">
        <v>263</v>
      </c>
      <c r="L4" s="14">
        <v>3</v>
      </c>
      <c r="M4" s="14" t="s">
        <v>308</v>
      </c>
      <c r="N4" s="14">
        <v>1</v>
      </c>
      <c r="O4" s="14" t="s">
        <v>293</v>
      </c>
      <c r="P4" s="14">
        <v>3</v>
      </c>
      <c r="Q4" s="14" t="s">
        <v>309</v>
      </c>
      <c r="R4" s="14">
        <v>2</v>
      </c>
      <c r="S4" t="s">
        <v>168</v>
      </c>
      <c r="T4">
        <v>1985</v>
      </c>
      <c r="U4" t="s">
        <v>66</v>
      </c>
      <c r="V4" t="s">
        <v>67</v>
      </c>
      <c r="W4" t="s">
        <v>67</v>
      </c>
      <c r="X4" t="s">
        <v>67</v>
      </c>
      <c r="Y4" t="s">
        <v>129</v>
      </c>
    </row>
    <row r="7" spans="1:25">
      <c r="J7" s="46" t="s">
        <v>365</v>
      </c>
      <c r="K7" s="24"/>
      <c r="L7" s="46" t="s">
        <v>365</v>
      </c>
      <c r="M7" s="24"/>
      <c r="N7" s="46" t="s">
        <v>365</v>
      </c>
      <c r="O7" s="24"/>
      <c r="P7" s="46" t="s">
        <v>365</v>
      </c>
      <c r="Q7" s="24"/>
      <c r="R7" s="46" t="s">
        <v>365</v>
      </c>
    </row>
    <row r="8" spans="1:25">
      <c r="I8" s="36" t="s">
        <v>362</v>
      </c>
      <c r="J8" s="43">
        <v>2</v>
      </c>
      <c r="K8" s="36" t="s">
        <v>362</v>
      </c>
      <c r="L8" s="43">
        <v>1</v>
      </c>
      <c r="M8" s="36" t="s">
        <v>362</v>
      </c>
      <c r="N8" s="43">
        <v>2</v>
      </c>
      <c r="O8" s="36" t="s">
        <v>362</v>
      </c>
      <c r="P8" s="43">
        <v>0</v>
      </c>
      <c r="Q8" s="36" t="s">
        <v>362</v>
      </c>
      <c r="R8" s="43">
        <v>1</v>
      </c>
    </row>
    <row r="9" spans="1:25">
      <c r="I9" s="44" t="s">
        <v>363</v>
      </c>
      <c r="J9" s="14">
        <v>0</v>
      </c>
      <c r="K9" s="44" t="s">
        <v>363</v>
      </c>
      <c r="L9" s="24">
        <v>1</v>
      </c>
      <c r="M9" s="44" t="s">
        <v>363</v>
      </c>
      <c r="N9" s="24">
        <v>1</v>
      </c>
      <c r="O9" s="44" t="s">
        <v>363</v>
      </c>
      <c r="P9" s="24">
        <v>0</v>
      </c>
      <c r="Q9" s="44" t="s">
        <v>363</v>
      </c>
      <c r="R9" s="24">
        <v>2</v>
      </c>
    </row>
    <row r="10" spans="1:25">
      <c r="I10" s="45" t="s">
        <v>364</v>
      </c>
      <c r="J10" s="14">
        <v>1</v>
      </c>
      <c r="K10" s="45" t="s">
        <v>364</v>
      </c>
      <c r="L10" s="24">
        <v>1</v>
      </c>
      <c r="M10" s="45" t="s">
        <v>364</v>
      </c>
      <c r="N10" s="24">
        <v>0</v>
      </c>
      <c r="O10" s="45" t="s">
        <v>364</v>
      </c>
      <c r="P10" s="24">
        <v>3</v>
      </c>
      <c r="Q10" s="45" t="s">
        <v>364</v>
      </c>
      <c r="R10" s="24">
        <v>0</v>
      </c>
    </row>
    <row r="11" spans="1:25">
      <c r="J11" s="14">
        <f>SUM(J8:J10)</f>
        <v>3</v>
      </c>
      <c r="L11" s="14">
        <f>SUM(L8:L10)</f>
        <v>3</v>
      </c>
      <c r="N11" s="14">
        <f>SUM(N8:N10)</f>
        <v>3</v>
      </c>
      <c r="P11" s="14">
        <f>SUM(P8:P10)</f>
        <v>3</v>
      </c>
      <c r="R11" s="14">
        <f>SUM(R8:R10)</f>
        <v>3</v>
      </c>
    </row>
    <row r="15" spans="1:25">
      <c r="G15" s="48" t="s">
        <v>367</v>
      </c>
      <c r="H15" s="49" t="s">
        <v>371</v>
      </c>
      <c r="I15" s="44" t="s">
        <v>369</v>
      </c>
      <c r="J15" s="45" t="s">
        <v>370</v>
      </c>
      <c r="K15" s="24"/>
    </row>
    <row r="16" spans="1:25">
      <c r="G16" s="46" t="s">
        <v>294</v>
      </c>
      <c r="H16" s="43">
        <v>2</v>
      </c>
      <c r="I16" s="24">
        <v>0</v>
      </c>
      <c r="J16" s="24">
        <v>1</v>
      </c>
      <c r="K16" s="24">
        <f>SUM(H16:J16)</f>
        <v>3</v>
      </c>
    </row>
    <row r="17" spans="2:11">
      <c r="B17" s="37" t="s">
        <v>342</v>
      </c>
      <c r="C17" s="24"/>
      <c r="D17" s="37" t="s">
        <v>350</v>
      </c>
      <c r="G17" s="46" t="s">
        <v>295</v>
      </c>
      <c r="H17" s="43">
        <v>1</v>
      </c>
      <c r="I17" s="24">
        <v>1</v>
      </c>
      <c r="J17" s="24">
        <v>1</v>
      </c>
      <c r="K17" s="24">
        <f t="shared" ref="K17:K20" si="0">SUM(H17:J17)</f>
        <v>3</v>
      </c>
    </row>
    <row r="18" spans="2:11">
      <c r="B18" s="37" t="s">
        <v>343</v>
      </c>
      <c r="C18" s="37" t="s">
        <v>344</v>
      </c>
      <c r="D18" s="24">
        <v>1</v>
      </c>
      <c r="G18" s="46" t="s">
        <v>366</v>
      </c>
      <c r="H18" s="43">
        <v>2</v>
      </c>
      <c r="I18" s="24">
        <v>1</v>
      </c>
      <c r="J18" s="24">
        <v>0</v>
      </c>
      <c r="K18" s="24">
        <f t="shared" si="0"/>
        <v>3</v>
      </c>
    </row>
    <row r="19" spans="2:11">
      <c r="B19" s="38" t="s">
        <v>345</v>
      </c>
      <c r="C19" s="37" t="s">
        <v>347</v>
      </c>
      <c r="D19" s="24">
        <v>2</v>
      </c>
      <c r="G19" s="46" t="s">
        <v>297</v>
      </c>
      <c r="H19" s="43">
        <v>0</v>
      </c>
      <c r="I19" s="24">
        <v>0</v>
      </c>
      <c r="J19" s="24">
        <v>3</v>
      </c>
      <c r="K19" s="24">
        <f t="shared" si="0"/>
        <v>3</v>
      </c>
    </row>
    <row r="20" spans="2:11">
      <c r="B20" s="38" t="s">
        <v>346</v>
      </c>
      <c r="C20" s="37" t="s">
        <v>348</v>
      </c>
      <c r="D20" s="24">
        <v>3</v>
      </c>
      <c r="G20" s="46" t="s">
        <v>298</v>
      </c>
      <c r="H20" s="43">
        <v>1</v>
      </c>
      <c r="I20" s="24">
        <v>2</v>
      </c>
      <c r="J20" s="24">
        <v>0</v>
      </c>
      <c r="K20" s="24">
        <f t="shared" si="0"/>
        <v>3</v>
      </c>
    </row>
    <row r="23" spans="2:11">
      <c r="K23" s="24" t="s">
        <v>229</v>
      </c>
    </row>
    <row r="24" spans="2:11">
      <c r="K24" s="24"/>
    </row>
    <row r="25" spans="2:11">
      <c r="K25" s="2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ACFB-FDCB-4637-A7CF-14DF525B927B}">
  <dimension ref="A1:X37"/>
  <sheetViews>
    <sheetView topLeftCell="E1" workbookViewId="0">
      <selection activeCell="H29" sqref="H29:K34"/>
    </sheetView>
  </sheetViews>
  <sheetFormatPr defaultRowHeight="15"/>
  <cols>
    <col min="7" max="7" width="24.7109375" bestFit="1" customWidth="1"/>
    <col min="8" max="8" width="24.7109375" style="14" customWidth="1"/>
    <col min="9" max="9" width="24.7109375" style="24" customWidth="1"/>
    <col min="10" max="10" width="24.7109375" style="14" customWidth="1"/>
    <col min="11" max="11" width="24.7109375" style="24" customWidth="1"/>
    <col min="12" max="12" width="24.7109375" style="14" customWidth="1"/>
    <col min="13" max="13" width="24.7109375" style="24" customWidth="1"/>
    <col min="14" max="14" width="24.7109375" style="14" customWidth="1"/>
    <col min="15" max="15" width="24.7109375" style="24" customWidth="1"/>
    <col min="16" max="16" width="24.7109375" style="14" customWidth="1"/>
    <col min="17" max="17" width="24.7109375" style="24" customWidth="1"/>
  </cols>
  <sheetData>
    <row r="1" spans="1:24">
      <c r="A1" s="35" t="s">
        <v>0</v>
      </c>
      <c r="B1" s="35" t="s">
        <v>1</v>
      </c>
      <c r="C1" s="35" t="s">
        <v>2</v>
      </c>
      <c r="D1" s="35" t="s">
        <v>3</v>
      </c>
      <c r="E1" s="35" t="s">
        <v>4</v>
      </c>
      <c r="F1" s="35" t="s">
        <v>5</v>
      </c>
      <c r="G1" s="35" t="s">
        <v>6</v>
      </c>
      <c r="H1" s="36" t="s">
        <v>294</v>
      </c>
      <c r="I1" s="39" t="s">
        <v>355</v>
      </c>
      <c r="J1" s="36" t="s">
        <v>295</v>
      </c>
      <c r="K1" s="39" t="s">
        <v>356</v>
      </c>
      <c r="L1" s="36" t="s">
        <v>296</v>
      </c>
      <c r="M1" s="39" t="s">
        <v>357</v>
      </c>
      <c r="N1" s="36" t="s">
        <v>297</v>
      </c>
      <c r="O1" s="39" t="s">
        <v>358</v>
      </c>
      <c r="P1" s="36" t="s">
        <v>298</v>
      </c>
      <c r="Q1" s="39" t="s">
        <v>359</v>
      </c>
      <c r="R1" s="35" t="s">
        <v>9</v>
      </c>
      <c r="S1" s="35" t="s">
        <v>10</v>
      </c>
      <c r="T1" s="35" t="s">
        <v>11</v>
      </c>
      <c r="U1" s="35" t="s">
        <v>12</v>
      </c>
      <c r="V1" s="35" t="s">
        <v>13</v>
      </c>
      <c r="W1" s="35" t="s">
        <v>14</v>
      </c>
      <c r="X1" s="35" t="s">
        <v>15</v>
      </c>
    </row>
    <row r="2" spans="1:24">
      <c r="A2" t="s">
        <v>39</v>
      </c>
      <c r="B2" t="s">
        <v>41</v>
      </c>
      <c r="C2" t="s">
        <v>41</v>
      </c>
      <c r="E2" t="s">
        <v>42</v>
      </c>
      <c r="F2" t="s">
        <v>43</v>
      </c>
      <c r="G2" t="s">
        <v>44</v>
      </c>
      <c r="H2" s="14" t="s">
        <v>240</v>
      </c>
      <c r="I2" s="41">
        <v>2</v>
      </c>
      <c r="J2" s="14" t="s">
        <v>241</v>
      </c>
      <c r="K2" s="41">
        <v>3</v>
      </c>
      <c r="L2" s="14" t="s">
        <v>242</v>
      </c>
      <c r="M2" s="41">
        <v>3</v>
      </c>
      <c r="N2" s="14" t="s">
        <v>243</v>
      </c>
      <c r="O2" s="41">
        <v>3</v>
      </c>
      <c r="P2" s="14" t="s">
        <v>244</v>
      </c>
      <c r="Q2" s="41">
        <v>3</v>
      </c>
    </row>
    <row r="3" spans="1:24">
      <c r="A3" t="s">
        <v>63</v>
      </c>
      <c r="B3" t="s">
        <v>41</v>
      </c>
      <c r="C3" t="s">
        <v>41</v>
      </c>
      <c r="E3" t="s">
        <v>47</v>
      </c>
      <c r="F3" t="s">
        <v>64</v>
      </c>
      <c r="G3" t="s">
        <v>65</v>
      </c>
      <c r="H3" s="14" t="s">
        <v>245</v>
      </c>
      <c r="I3" s="41">
        <v>2</v>
      </c>
      <c r="J3" s="14" t="s">
        <v>246</v>
      </c>
      <c r="K3" s="41">
        <v>3</v>
      </c>
      <c r="L3" s="14" t="s">
        <v>247</v>
      </c>
      <c r="M3" s="41">
        <v>3</v>
      </c>
      <c r="N3" s="14" t="s">
        <v>248</v>
      </c>
      <c r="O3" s="41">
        <v>2</v>
      </c>
      <c r="P3" s="14" t="s">
        <v>249</v>
      </c>
      <c r="Q3" s="41">
        <v>3</v>
      </c>
      <c r="S3">
        <v>1990</v>
      </c>
      <c r="T3" t="s">
        <v>66</v>
      </c>
      <c r="U3" t="s">
        <v>67</v>
      </c>
      <c r="V3" t="s">
        <v>68</v>
      </c>
      <c r="W3" t="s">
        <v>67</v>
      </c>
      <c r="X3" t="s">
        <v>67</v>
      </c>
    </row>
    <row r="4" spans="1:24">
      <c r="A4" t="s">
        <v>143</v>
      </c>
      <c r="B4" t="s">
        <v>41</v>
      </c>
      <c r="C4" t="s">
        <v>41</v>
      </c>
      <c r="E4" t="s">
        <v>42</v>
      </c>
      <c r="F4" t="s">
        <v>144</v>
      </c>
      <c r="G4" t="s">
        <v>145</v>
      </c>
      <c r="H4" s="14" t="s">
        <v>250</v>
      </c>
      <c r="I4" s="41">
        <v>3</v>
      </c>
      <c r="J4" s="14" t="s">
        <v>251</v>
      </c>
      <c r="K4" s="41">
        <v>3</v>
      </c>
      <c r="L4" s="14" t="s">
        <v>252</v>
      </c>
      <c r="M4" s="41">
        <v>1</v>
      </c>
      <c r="N4" s="14" t="s">
        <v>253</v>
      </c>
      <c r="O4" s="41">
        <v>3</v>
      </c>
      <c r="P4" s="14" t="s">
        <v>254</v>
      </c>
      <c r="Q4" s="41">
        <v>1</v>
      </c>
      <c r="S4">
        <v>1993</v>
      </c>
      <c r="T4" t="s">
        <v>66</v>
      </c>
      <c r="U4" t="s">
        <v>79</v>
      </c>
      <c r="V4" t="s">
        <v>68</v>
      </c>
      <c r="W4" t="s">
        <v>75</v>
      </c>
      <c r="X4" t="s">
        <v>58</v>
      </c>
    </row>
    <row r="5" spans="1:24">
      <c r="A5" t="s">
        <v>146</v>
      </c>
      <c r="B5" t="s">
        <v>41</v>
      </c>
      <c r="C5" t="s">
        <v>41</v>
      </c>
      <c r="E5" t="s">
        <v>47</v>
      </c>
      <c r="F5" t="s">
        <v>82</v>
      </c>
      <c r="G5" t="s">
        <v>147</v>
      </c>
      <c r="H5" s="14" t="s">
        <v>250</v>
      </c>
      <c r="I5" s="41">
        <v>3</v>
      </c>
      <c r="J5" s="14" t="s">
        <v>255</v>
      </c>
      <c r="K5" s="41">
        <v>2</v>
      </c>
      <c r="L5" s="14" t="s">
        <v>242</v>
      </c>
      <c r="M5" s="41">
        <v>3</v>
      </c>
      <c r="N5" s="14" t="s">
        <v>256</v>
      </c>
      <c r="O5" s="41">
        <v>3</v>
      </c>
      <c r="P5" s="14" t="s">
        <v>257</v>
      </c>
      <c r="Q5" s="41">
        <v>1</v>
      </c>
      <c r="S5">
        <v>1994</v>
      </c>
      <c r="T5" t="s">
        <v>54</v>
      </c>
      <c r="U5" t="s">
        <v>55</v>
      </c>
      <c r="V5" t="s">
        <v>68</v>
      </c>
      <c r="W5" t="s">
        <v>128</v>
      </c>
      <c r="X5" t="s">
        <v>129</v>
      </c>
    </row>
    <row r="6" spans="1:24">
      <c r="A6" t="s">
        <v>169</v>
      </c>
      <c r="B6" t="s">
        <v>41</v>
      </c>
      <c r="C6" t="s">
        <v>41</v>
      </c>
      <c r="E6" t="s">
        <v>42</v>
      </c>
      <c r="F6" t="s">
        <v>85</v>
      </c>
      <c r="G6" t="s">
        <v>361</v>
      </c>
      <c r="H6" s="14" t="s">
        <v>360</v>
      </c>
      <c r="I6" s="41">
        <v>2</v>
      </c>
      <c r="J6" s="14" t="s">
        <v>258</v>
      </c>
      <c r="K6" s="41">
        <v>1</v>
      </c>
      <c r="L6" s="14" t="s">
        <v>259</v>
      </c>
      <c r="M6" s="41">
        <v>2</v>
      </c>
      <c r="N6" s="14" t="s">
        <v>260</v>
      </c>
      <c r="O6" s="41">
        <v>1</v>
      </c>
      <c r="P6" s="14" t="s">
        <v>261</v>
      </c>
      <c r="Q6" s="41">
        <v>1</v>
      </c>
      <c r="R6" t="s">
        <v>171</v>
      </c>
      <c r="S6">
        <v>1975</v>
      </c>
      <c r="T6" t="s">
        <v>54</v>
      </c>
      <c r="U6" t="s">
        <v>79</v>
      </c>
      <c r="V6" t="s">
        <v>114</v>
      </c>
      <c r="W6" t="s">
        <v>75</v>
      </c>
      <c r="X6" t="s">
        <v>58</v>
      </c>
    </row>
    <row r="7" spans="1:24">
      <c r="A7" t="s">
        <v>185</v>
      </c>
      <c r="B7" t="s">
        <v>41</v>
      </c>
      <c r="C7" t="s">
        <v>41</v>
      </c>
      <c r="E7" t="s">
        <v>47</v>
      </c>
      <c r="F7" t="s">
        <v>85</v>
      </c>
      <c r="G7" t="s">
        <v>186</v>
      </c>
      <c r="H7" s="14" t="s">
        <v>262</v>
      </c>
      <c r="I7" s="41">
        <v>3</v>
      </c>
      <c r="J7" s="14" t="s">
        <v>263</v>
      </c>
      <c r="K7" s="41">
        <v>3</v>
      </c>
      <c r="L7" s="14" t="s">
        <v>264</v>
      </c>
      <c r="M7" s="41">
        <v>3</v>
      </c>
      <c r="N7" s="14" t="s">
        <v>265</v>
      </c>
      <c r="O7" s="41">
        <v>2</v>
      </c>
      <c r="P7" s="14" t="s">
        <v>266</v>
      </c>
      <c r="Q7" s="41">
        <v>1</v>
      </c>
      <c r="R7" t="s">
        <v>187</v>
      </c>
      <c r="S7">
        <v>1996</v>
      </c>
      <c r="T7" t="s">
        <v>66</v>
      </c>
      <c r="U7" t="s">
        <v>79</v>
      </c>
      <c r="V7" t="s">
        <v>68</v>
      </c>
      <c r="W7" t="s">
        <v>87</v>
      </c>
      <c r="X7" t="s">
        <v>88</v>
      </c>
    </row>
    <row r="8" spans="1:24">
      <c r="A8" t="s">
        <v>188</v>
      </c>
      <c r="B8" t="s">
        <v>41</v>
      </c>
      <c r="C8" t="s">
        <v>41</v>
      </c>
      <c r="E8" t="s">
        <v>47</v>
      </c>
      <c r="F8" t="s">
        <v>156</v>
      </c>
      <c r="G8" t="s">
        <v>189</v>
      </c>
      <c r="H8" s="14" t="s">
        <v>267</v>
      </c>
      <c r="I8" s="41">
        <v>3</v>
      </c>
      <c r="J8" s="14" t="s">
        <v>268</v>
      </c>
      <c r="K8" s="41">
        <v>3</v>
      </c>
      <c r="L8" s="14" t="s">
        <v>269</v>
      </c>
      <c r="M8" s="41">
        <v>3</v>
      </c>
      <c r="N8" s="14" t="s">
        <v>270</v>
      </c>
      <c r="O8" s="41">
        <v>3</v>
      </c>
      <c r="P8" s="14" t="s">
        <v>261</v>
      </c>
      <c r="Q8" s="41">
        <v>1</v>
      </c>
      <c r="S8">
        <v>1985</v>
      </c>
      <c r="T8" t="s">
        <v>66</v>
      </c>
      <c r="U8" t="s">
        <v>79</v>
      </c>
      <c r="V8" t="s">
        <v>68</v>
      </c>
      <c r="W8" t="s">
        <v>107</v>
      </c>
      <c r="X8" t="s">
        <v>58</v>
      </c>
    </row>
    <row r="9" spans="1:24">
      <c r="A9" t="s">
        <v>200</v>
      </c>
      <c r="B9" t="s">
        <v>41</v>
      </c>
      <c r="C9" t="s">
        <v>41</v>
      </c>
      <c r="E9" t="s">
        <v>42</v>
      </c>
      <c r="F9" t="s">
        <v>195</v>
      </c>
      <c r="G9" t="s">
        <v>201</v>
      </c>
      <c r="H9" s="14" t="s">
        <v>271</v>
      </c>
      <c r="I9" s="41">
        <v>3</v>
      </c>
      <c r="J9" s="14" t="s">
        <v>272</v>
      </c>
      <c r="K9" s="41">
        <v>3</v>
      </c>
      <c r="L9" s="14" t="s">
        <v>269</v>
      </c>
      <c r="M9" s="41">
        <v>3</v>
      </c>
      <c r="N9" s="14" t="s">
        <v>270</v>
      </c>
      <c r="O9" s="41">
        <v>3</v>
      </c>
      <c r="P9" s="14" t="s">
        <v>273</v>
      </c>
      <c r="Q9" s="41">
        <v>3</v>
      </c>
      <c r="S9">
        <v>1996</v>
      </c>
      <c r="T9" t="s">
        <v>66</v>
      </c>
      <c r="U9" t="s">
        <v>55</v>
      </c>
      <c r="V9" t="s">
        <v>68</v>
      </c>
      <c r="W9" t="s">
        <v>67</v>
      </c>
      <c r="X9" t="s">
        <v>129</v>
      </c>
    </row>
    <row r="10" spans="1:24">
      <c r="A10" t="s">
        <v>204</v>
      </c>
      <c r="B10" t="s">
        <v>41</v>
      </c>
      <c r="C10" t="s">
        <v>41</v>
      </c>
      <c r="E10" t="s">
        <v>47</v>
      </c>
      <c r="F10" t="s">
        <v>195</v>
      </c>
      <c r="G10" t="s">
        <v>205</v>
      </c>
      <c r="H10" s="14" t="s">
        <v>274</v>
      </c>
      <c r="I10" s="41">
        <v>2</v>
      </c>
      <c r="J10" s="14" t="s">
        <v>275</v>
      </c>
      <c r="K10" s="41">
        <v>2</v>
      </c>
      <c r="L10" s="14" t="s">
        <v>264</v>
      </c>
      <c r="M10" s="41">
        <v>3</v>
      </c>
      <c r="N10" s="14" t="s">
        <v>265</v>
      </c>
      <c r="O10" s="41">
        <v>2</v>
      </c>
      <c r="P10" s="14" t="s">
        <v>276</v>
      </c>
      <c r="Q10" s="41">
        <v>1</v>
      </c>
      <c r="S10">
        <v>1989</v>
      </c>
      <c r="T10" t="s">
        <v>66</v>
      </c>
      <c r="U10" t="s">
        <v>55</v>
      </c>
      <c r="V10" t="s">
        <v>68</v>
      </c>
      <c r="W10" t="s">
        <v>206</v>
      </c>
      <c r="X10" t="s">
        <v>88</v>
      </c>
    </row>
    <row r="11" spans="1:24">
      <c r="A11" t="s">
        <v>207</v>
      </c>
      <c r="B11" t="s">
        <v>41</v>
      </c>
      <c r="C11" t="s">
        <v>41</v>
      </c>
      <c r="E11" t="s">
        <v>47</v>
      </c>
      <c r="F11" t="s">
        <v>208</v>
      </c>
      <c r="G11" t="s">
        <v>209</v>
      </c>
      <c r="H11" s="14" t="s">
        <v>277</v>
      </c>
      <c r="I11" s="41">
        <v>1</v>
      </c>
      <c r="J11" s="14" t="s">
        <v>278</v>
      </c>
      <c r="K11" s="41">
        <v>1</v>
      </c>
      <c r="L11" s="14" t="s">
        <v>279</v>
      </c>
      <c r="M11" s="41">
        <v>3</v>
      </c>
      <c r="N11" s="14" t="s">
        <v>280</v>
      </c>
      <c r="O11" s="41">
        <v>3</v>
      </c>
      <c r="P11" s="14" t="s">
        <v>281</v>
      </c>
      <c r="Q11" s="41">
        <v>3</v>
      </c>
      <c r="S11">
        <v>1995</v>
      </c>
      <c r="T11" t="s">
        <v>66</v>
      </c>
      <c r="U11" t="s">
        <v>79</v>
      </c>
      <c r="V11" t="s">
        <v>68</v>
      </c>
      <c r="W11" t="s">
        <v>67</v>
      </c>
      <c r="X11" t="s">
        <v>88</v>
      </c>
    </row>
    <row r="12" spans="1:24">
      <c r="A12" t="s">
        <v>213</v>
      </c>
      <c r="B12" t="s">
        <v>41</v>
      </c>
      <c r="C12" t="s">
        <v>41</v>
      </c>
      <c r="E12" t="s">
        <v>47</v>
      </c>
      <c r="F12" t="s">
        <v>195</v>
      </c>
      <c r="G12" t="s">
        <v>214</v>
      </c>
      <c r="H12" s="14" t="s">
        <v>282</v>
      </c>
      <c r="I12" s="41">
        <v>2</v>
      </c>
      <c r="J12" s="14" t="s">
        <v>283</v>
      </c>
      <c r="K12" s="41">
        <v>2</v>
      </c>
      <c r="L12" s="14" t="s">
        <v>279</v>
      </c>
      <c r="M12" s="41">
        <v>3</v>
      </c>
      <c r="N12" s="14" t="s">
        <v>280</v>
      </c>
      <c r="O12" s="41">
        <v>3</v>
      </c>
      <c r="P12" s="14" t="s">
        <v>284</v>
      </c>
      <c r="Q12" s="41">
        <v>2</v>
      </c>
      <c r="S12">
        <v>1994</v>
      </c>
      <c r="T12" t="s">
        <v>54</v>
      </c>
      <c r="U12" t="s">
        <v>79</v>
      </c>
      <c r="V12" t="s">
        <v>114</v>
      </c>
      <c r="W12" t="s">
        <v>57</v>
      </c>
      <c r="X12" t="s">
        <v>67</v>
      </c>
    </row>
    <row r="13" spans="1:24">
      <c r="A13" t="s">
        <v>215</v>
      </c>
      <c r="B13" t="s">
        <v>41</v>
      </c>
      <c r="C13" t="s">
        <v>41</v>
      </c>
      <c r="E13" t="s">
        <v>47</v>
      </c>
      <c r="F13" t="s">
        <v>208</v>
      </c>
      <c r="G13" t="s">
        <v>216</v>
      </c>
      <c r="H13" s="14" t="s">
        <v>285</v>
      </c>
      <c r="I13" s="41">
        <v>3</v>
      </c>
      <c r="J13" s="14" t="s">
        <v>272</v>
      </c>
      <c r="K13" s="41">
        <v>3</v>
      </c>
      <c r="L13" s="14" t="s">
        <v>286</v>
      </c>
      <c r="M13" s="41">
        <v>2</v>
      </c>
      <c r="N13" s="14" t="s">
        <v>287</v>
      </c>
      <c r="O13" s="41">
        <v>3</v>
      </c>
      <c r="P13" s="14" t="s">
        <v>288</v>
      </c>
      <c r="Q13" s="41">
        <v>3</v>
      </c>
      <c r="S13">
        <v>1993</v>
      </c>
      <c r="T13" t="s">
        <v>54</v>
      </c>
      <c r="U13" t="s">
        <v>55</v>
      </c>
      <c r="V13" t="s">
        <v>68</v>
      </c>
      <c r="W13" t="s">
        <v>67</v>
      </c>
      <c r="X13" t="s">
        <v>129</v>
      </c>
    </row>
    <row r="14" spans="1:24">
      <c r="A14" t="s">
        <v>217</v>
      </c>
      <c r="B14" t="s">
        <v>41</v>
      </c>
      <c r="C14" t="s">
        <v>41</v>
      </c>
      <c r="E14" t="s">
        <v>42</v>
      </c>
      <c r="F14" t="s">
        <v>195</v>
      </c>
      <c r="G14" t="s">
        <v>218</v>
      </c>
      <c r="H14" s="14" t="s">
        <v>282</v>
      </c>
      <c r="I14" s="41">
        <v>2</v>
      </c>
      <c r="J14" s="14" t="s">
        <v>289</v>
      </c>
      <c r="K14" s="41">
        <v>1</v>
      </c>
      <c r="L14" s="14" t="s">
        <v>269</v>
      </c>
      <c r="M14" s="41">
        <v>3</v>
      </c>
      <c r="N14" s="14" t="s">
        <v>290</v>
      </c>
      <c r="O14" s="41">
        <v>3</v>
      </c>
      <c r="P14" s="14" t="s">
        <v>291</v>
      </c>
      <c r="Q14" s="41">
        <v>1</v>
      </c>
      <c r="S14">
        <v>1993</v>
      </c>
      <c r="T14" t="s">
        <v>66</v>
      </c>
      <c r="U14" t="s">
        <v>79</v>
      </c>
      <c r="V14" t="s">
        <v>68</v>
      </c>
      <c r="W14" t="s">
        <v>128</v>
      </c>
      <c r="X14" t="s">
        <v>129</v>
      </c>
    </row>
    <row r="15" spans="1:24">
      <c r="A15" t="s">
        <v>221</v>
      </c>
      <c r="B15" t="s">
        <v>41</v>
      </c>
      <c r="C15" t="s">
        <v>41</v>
      </c>
      <c r="E15" t="s">
        <v>42</v>
      </c>
      <c r="F15" t="s">
        <v>222</v>
      </c>
      <c r="G15" t="s">
        <v>223</v>
      </c>
      <c r="H15" s="14" t="s">
        <v>285</v>
      </c>
      <c r="I15" s="41">
        <v>3</v>
      </c>
      <c r="J15" s="14" t="s">
        <v>292</v>
      </c>
      <c r="K15" s="41">
        <v>3</v>
      </c>
      <c r="L15" s="14" t="s">
        <v>259</v>
      </c>
      <c r="M15" s="41">
        <v>2</v>
      </c>
      <c r="N15" s="14" t="s">
        <v>293</v>
      </c>
      <c r="O15" s="41">
        <v>3</v>
      </c>
      <c r="P15" s="14" t="s">
        <v>281</v>
      </c>
      <c r="Q15" s="41">
        <v>3</v>
      </c>
      <c r="S15">
        <v>1993</v>
      </c>
      <c r="T15" t="s">
        <v>66</v>
      </c>
      <c r="U15" t="s">
        <v>79</v>
      </c>
      <c r="V15" t="s">
        <v>68</v>
      </c>
      <c r="W15" t="s">
        <v>128</v>
      </c>
      <c r="X15" t="s">
        <v>129</v>
      </c>
    </row>
    <row r="16" spans="1:24">
      <c r="A16" t="s">
        <v>224</v>
      </c>
      <c r="B16" t="s">
        <v>41</v>
      </c>
      <c r="C16" t="s">
        <v>41</v>
      </c>
      <c r="E16" t="s">
        <v>42</v>
      </c>
      <c r="F16" t="s">
        <v>195</v>
      </c>
      <c r="G16" t="s">
        <v>225</v>
      </c>
      <c r="H16" s="14" t="s">
        <v>267</v>
      </c>
      <c r="I16" s="41">
        <v>3</v>
      </c>
      <c r="J16" s="14" t="s">
        <v>268</v>
      </c>
      <c r="K16" s="41">
        <v>3</v>
      </c>
      <c r="L16" s="14" t="s">
        <v>269</v>
      </c>
      <c r="M16" s="41">
        <v>3</v>
      </c>
      <c r="N16" s="14" t="s">
        <v>265</v>
      </c>
      <c r="O16" s="41">
        <v>2</v>
      </c>
      <c r="P16" s="14" t="s">
        <v>284</v>
      </c>
      <c r="Q16" s="41">
        <v>2</v>
      </c>
      <c r="S16">
        <v>1995</v>
      </c>
      <c r="T16" t="s">
        <v>54</v>
      </c>
      <c r="U16" t="s">
        <v>79</v>
      </c>
      <c r="V16" t="s">
        <v>68</v>
      </c>
      <c r="W16" t="s">
        <v>75</v>
      </c>
      <c r="X16" t="s">
        <v>129</v>
      </c>
    </row>
    <row r="18" spans="6:17">
      <c r="H18" s="24"/>
      <c r="I18" s="46" t="s">
        <v>365</v>
      </c>
      <c r="J18" s="24"/>
      <c r="K18" s="46" t="s">
        <v>365</v>
      </c>
      <c r="L18" s="24"/>
      <c r="M18" s="46" t="s">
        <v>365</v>
      </c>
      <c r="N18" s="24"/>
      <c r="O18" s="46" t="s">
        <v>365</v>
      </c>
      <c r="P18" s="24"/>
      <c r="Q18" s="46" t="s">
        <v>365</v>
      </c>
    </row>
    <row r="19" spans="6:17">
      <c r="H19" s="36" t="s">
        <v>362</v>
      </c>
      <c r="I19" s="47">
        <v>1</v>
      </c>
      <c r="J19" s="36" t="s">
        <v>362</v>
      </c>
      <c r="K19" s="47">
        <v>3</v>
      </c>
      <c r="L19" s="36" t="s">
        <v>362</v>
      </c>
      <c r="M19" s="47">
        <v>1</v>
      </c>
      <c r="N19" s="36" t="s">
        <v>362</v>
      </c>
      <c r="O19" s="47">
        <v>1</v>
      </c>
      <c r="P19" s="36" t="s">
        <v>362</v>
      </c>
      <c r="Q19" s="47">
        <v>7</v>
      </c>
    </row>
    <row r="20" spans="6:17">
      <c r="H20" s="44" t="s">
        <v>363</v>
      </c>
      <c r="I20" s="47">
        <v>6</v>
      </c>
      <c r="J20" s="44" t="s">
        <v>363</v>
      </c>
      <c r="K20" s="47">
        <v>3</v>
      </c>
      <c r="L20" s="44" t="s">
        <v>363</v>
      </c>
      <c r="M20" s="47">
        <v>3</v>
      </c>
      <c r="N20" s="44" t="s">
        <v>363</v>
      </c>
      <c r="O20" s="47">
        <v>4</v>
      </c>
      <c r="P20" s="44" t="s">
        <v>363</v>
      </c>
      <c r="Q20" s="47">
        <v>2</v>
      </c>
    </row>
    <row r="21" spans="6:17">
      <c r="H21" s="45" t="s">
        <v>364</v>
      </c>
      <c r="I21" s="47">
        <v>8</v>
      </c>
      <c r="J21" s="45" t="s">
        <v>364</v>
      </c>
      <c r="K21" s="47">
        <v>9</v>
      </c>
      <c r="L21" s="45" t="s">
        <v>364</v>
      </c>
      <c r="M21" s="47">
        <v>11</v>
      </c>
      <c r="N21" s="45" t="s">
        <v>364</v>
      </c>
      <c r="O21" s="47">
        <v>10</v>
      </c>
      <c r="P21" s="45" t="s">
        <v>364</v>
      </c>
      <c r="Q21" s="47">
        <v>6</v>
      </c>
    </row>
    <row r="22" spans="6:17">
      <c r="I22" s="24">
        <f>SUM(I19:I21)</f>
        <v>15</v>
      </c>
      <c r="K22" s="24">
        <f>SUM(K19:K21)</f>
        <v>15</v>
      </c>
      <c r="M22" s="24">
        <f>SUM(M19:M21)</f>
        <v>15</v>
      </c>
      <c r="O22" s="24">
        <f>SUM(O19:O21)</f>
        <v>15</v>
      </c>
      <c r="Q22" s="24">
        <f>SUM(Q19:Q21)</f>
        <v>15</v>
      </c>
    </row>
    <row r="23" spans="6:17">
      <c r="F23" s="37" t="s">
        <v>342</v>
      </c>
      <c r="G23" s="24"/>
      <c r="H23" s="37" t="s">
        <v>350</v>
      </c>
    </row>
    <row r="24" spans="6:17">
      <c r="F24" s="37" t="s">
        <v>343</v>
      </c>
      <c r="G24" s="37" t="s">
        <v>344</v>
      </c>
      <c r="H24" s="24">
        <v>1</v>
      </c>
    </row>
    <row r="25" spans="6:17">
      <c r="F25" s="38" t="s">
        <v>345</v>
      </c>
      <c r="G25" s="37" t="s">
        <v>347</v>
      </c>
      <c r="H25" s="24">
        <v>2</v>
      </c>
    </row>
    <row r="26" spans="6:17">
      <c r="F26" s="38" t="s">
        <v>346</v>
      </c>
      <c r="G26" s="37" t="s">
        <v>348</v>
      </c>
      <c r="H26" s="24">
        <v>3</v>
      </c>
    </row>
    <row r="29" spans="6:17">
      <c r="H29" s="48" t="s">
        <v>367</v>
      </c>
      <c r="I29" s="49" t="s">
        <v>371</v>
      </c>
      <c r="J29" s="44" t="s">
        <v>369</v>
      </c>
      <c r="K29" s="45" t="s">
        <v>370</v>
      </c>
      <c r="L29" s="24"/>
    </row>
    <row r="30" spans="6:17">
      <c r="H30" s="46" t="s">
        <v>294</v>
      </c>
      <c r="I30" s="47">
        <v>1</v>
      </c>
      <c r="J30" s="47">
        <v>6</v>
      </c>
      <c r="K30" s="47">
        <v>8</v>
      </c>
      <c r="L30" s="24">
        <f>SUM(I30:K30)</f>
        <v>15</v>
      </c>
    </row>
    <row r="31" spans="6:17">
      <c r="H31" s="46" t="s">
        <v>295</v>
      </c>
      <c r="I31" s="47">
        <v>3</v>
      </c>
      <c r="J31" s="47">
        <v>3</v>
      </c>
      <c r="K31" s="47">
        <v>9</v>
      </c>
      <c r="L31" s="24">
        <f t="shared" ref="L31:L34" si="0">SUM(I31:K31)</f>
        <v>15</v>
      </c>
    </row>
    <row r="32" spans="6:17">
      <c r="H32" s="46" t="s">
        <v>366</v>
      </c>
      <c r="I32" s="47">
        <v>1</v>
      </c>
      <c r="J32" s="47">
        <v>3</v>
      </c>
      <c r="K32" s="47">
        <v>11</v>
      </c>
      <c r="L32" s="24">
        <f t="shared" si="0"/>
        <v>15</v>
      </c>
    </row>
    <row r="33" spans="7:12">
      <c r="H33" s="46" t="s">
        <v>297</v>
      </c>
      <c r="I33" s="47">
        <v>1</v>
      </c>
      <c r="J33" s="47">
        <v>4</v>
      </c>
      <c r="K33" s="47">
        <v>10</v>
      </c>
      <c r="L33" s="24">
        <f t="shared" si="0"/>
        <v>15</v>
      </c>
    </row>
    <row r="34" spans="7:12">
      <c r="H34" s="46" t="s">
        <v>298</v>
      </c>
      <c r="I34" s="47">
        <v>7</v>
      </c>
      <c r="J34" s="47">
        <v>2</v>
      </c>
      <c r="K34" s="47">
        <v>6</v>
      </c>
      <c r="L34" s="24">
        <f t="shared" si="0"/>
        <v>15</v>
      </c>
    </row>
    <row r="35" spans="7:12">
      <c r="G35" s="24"/>
    </row>
    <row r="36" spans="7:12">
      <c r="G36" s="24" t="s">
        <v>231</v>
      </c>
    </row>
    <row r="37" spans="7:12">
      <c r="G37" s="24"/>
    </row>
  </sheetData>
  <conditionalFormatting sqref="I2:I16">
    <cfRule type="cellIs" dxfId="92" priority="16" operator="equal">
      <formula>3</formula>
    </cfRule>
    <cfRule type="cellIs" dxfId="91" priority="17" operator="equal">
      <formula>2</formula>
    </cfRule>
    <cfRule type="cellIs" dxfId="90" priority="18" operator="equal">
      <formula>1</formula>
    </cfRule>
  </conditionalFormatting>
  <conditionalFormatting sqref="K2:K16">
    <cfRule type="cellIs" dxfId="89" priority="13" operator="equal">
      <formula>3</formula>
    </cfRule>
    <cfRule type="cellIs" dxfId="88" priority="14" operator="equal">
      <formula>2</formula>
    </cfRule>
    <cfRule type="cellIs" dxfId="87" priority="15" operator="equal">
      <formula>1</formula>
    </cfRule>
  </conditionalFormatting>
  <conditionalFormatting sqref="M2:M16">
    <cfRule type="cellIs" dxfId="86" priority="10" operator="equal">
      <formula>3</formula>
    </cfRule>
    <cfRule type="cellIs" dxfId="85" priority="11" operator="equal">
      <formula>2</formula>
    </cfRule>
    <cfRule type="cellIs" dxfId="84" priority="12" operator="equal">
      <formula>1</formula>
    </cfRule>
  </conditionalFormatting>
  <conditionalFormatting sqref="O2:O16">
    <cfRule type="cellIs" dxfId="83" priority="7" operator="equal">
      <formula>3</formula>
    </cfRule>
    <cfRule type="cellIs" dxfId="82" priority="8" operator="equal">
      <formula>2</formula>
    </cfRule>
    <cfRule type="cellIs" dxfId="81" priority="9" operator="equal">
      <formula>1</formula>
    </cfRule>
  </conditionalFormatting>
  <conditionalFormatting sqref="Q2:Q16">
    <cfRule type="cellIs" dxfId="80" priority="4" operator="equal">
      <formula>3</formula>
    </cfRule>
    <cfRule type="cellIs" dxfId="79" priority="5" operator="equal">
      <formula>2</formula>
    </cfRule>
    <cfRule type="cellIs" dxfId="78" priority="6" operator="equal">
      <formula>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592B3-92B3-4013-8ACC-641FACBA5E6D}">
  <dimension ref="A1:Z36"/>
  <sheetViews>
    <sheetView workbookViewId="0">
      <pane ySplit="1" topLeftCell="A2" activePane="bottomLeft" state="frozen"/>
      <selection pane="bottomLeft" activeCell="K35" sqref="K35"/>
    </sheetView>
  </sheetViews>
  <sheetFormatPr defaultRowHeight="15"/>
  <cols>
    <col min="2" max="2" width="19.85546875" bestFit="1" customWidth="1"/>
    <col min="9" max="9" width="26.7109375" bestFit="1" customWidth="1"/>
    <col min="10" max="10" width="26.7109375" style="14" customWidth="1"/>
    <col min="11" max="11" width="26.7109375" style="24" customWidth="1"/>
    <col min="12" max="12" width="26.7109375" style="14" customWidth="1"/>
    <col min="13" max="13" width="26.7109375" style="24" customWidth="1"/>
    <col min="14" max="14" width="26.7109375" style="14" customWidth="1"/>
    <col min="15" max="15" width="26.7109375" style="24" customWidth="1"/>
    <col min="16" max="16" width="26.7109375" style="14" customWidth="1"/>
    <col min="17" max="17" width="26.7109375" style="24" customWidth="1"/>
    <col min="18" max="18" width="26.7109375" style="14" customWidth="1"/>
    <col min="19" max="19" width="26.7109375" style="24" customWidth="1"/>
  </cols>
  <sheetData>
    <row r="1" spans="1:26">
      <c r="A1" s="35" t="s">
        <v>0</v>
      </c>
      <c r="B1" s="35" t="s">
        <v>1</v>
      </c>
      <c r="C1" s="35" t="s">
        <v>2</v>
      </c>
      <c r="D1" s="35" t="s">
        <v>3</v>
      </c>
      <c r="E1" s="35" t="s">
        <v>4</v>
      </c>
      <c r="F1" s="35" t="s">
        <v>5</v>
      </c>
      <c r="G1" s="35" t="s">
        <v>6</v>
      </c>
      <c r="H1" s="35" t="s">
        <v>7</v>
      </c>
      <c r="I1" s="35" t="s">
        <v>8</v>
      </c>
      <c r="J1" s="36" t="s">
        <v>294</v>
      </c>
      <c r="K1" s="39" t="s">
        <v>355</v>
      </c>
      <c r="L1" s="36" t="s">
        <v>295</v>
      </c>
      <c r="M1" s="39" t="s">
        <v>356</v>
      </c>
      <c r="N1" s="36" t="s">
        <v>296</v>
      </c>
      <c r="O1" s="39" t="s">
        <v>357</v>
      </c>
      <c r="P1" s="36" t="s">
        <v>297</v>
      </c>
      <c r="Q1" s="39" t="s">
        <v>358</v>
      </c>
      <c r="R1" s="36" t="s">
        <v>298</v>
      </c>
      <c r="S1" s="39" t="s">
        <v>359</v>
      </c>
      <c r="T1" s="35" t="s">
        <v>9</v>
      </c>
      <c r="U1" s="35" t="s">
        <v>10</v>
      </c>
      <c r="V1" s="35" t="s">
        <v>11</v>
      </c>
      <c r="W1" s="35" t="s">
        <v>12</v>
      </c>
      <c r="X1" s="35" t="s">
        <v>13</v>
      </c>
      <c r="Y1" s="35" t="s">
        <v>14</v>
      </c>
      <c r="Z1" s="35" t="s">
        <v>15</v>
      </c>
    </row>
    <row r="2" spans="1:26">
      <c r="A2" t="s">
        <v>70</v>
      </c>
      <c r="B2" t="s">
        <v>71</v>
      </c>
      <c r="C2" t="s">
        <v>71</v>
      </c>
      <c r="F2" t="s">
        <v>64</v>
      </c>
      <c r="I2" t="s">
        <v>72</v>
      </c>
      <c r="J2" s="14" t="s">
        <v>250</v>
      </c>
      <c r="K2" s="41">
        <v>3</v>
      </c>
      <c r="L2" s="14" t="s">
        <v>246</v>
      </c>
      <c r="M2" s="41">
        <v>3</v>
      </c>
      <c r="N2" s="14" t="s">
        <v>242</v>
      </c>
      <c r="O2" s="41">
        <v>3</v>
      </c>
      <c r="P2" s="14" t="s">
        <v>312</v>
      </c>
      <c r="Q2" s="41">
        <v>1</v>
      </c>
      <c r="R2" s="14" t="s">
        <v>254</v>
      </c>
      <c r="S2" s="41">
        <v>1</v>
      </c>
      <c r="T2" t="s">
        <v>73</v>
      </c>
      <c r="U2">
        <v>1968</v>
      </c>
      <c r="V2" t="s">
        <v>54</v>
      </c>
      <c r="W2" t="s">
        <v>55</v>
      </c>
      <c r="X2" t="s">
        <v>74</v>
      </c>
      <c r="Y2" t="s">
        <v>75</v>
      </c>
      <c r="Z2" t="s">
        <v>58</v>
      </c>
    </row>
    <row r="3" spans="1:26">
      <c r="A3" t="s">
        <v>76</v>
      </c>
      <c r="B3" t="s">
        <v>71</v>
      </c>
      <c r="C3" t="s">
        <v>71</v>
      </c>
      <c r="F3" t="s">
        <v>64</v>
      </c>
      <c r="I3" t="s">
        <v>77</v>
      </c>
      <c r="J3" s="14" t="s">
        <v>313</v>
      </c>
      <c r="K3" s="41">
        <v>3</v>
      </c>
      <c r="L3" s="14" t="s">
        <v>241</v>
      </c>
      <c r="M3" s="41">
        <v>3</v>
      </c>
      <c r="N3" s="14" t="s">
        <v>247</v>
      </c>
      <c r="O3" s="41">
        <v>3</v>
      </c>
      <c r="P3" s="14" t="s">
        <v>314</v>
      </c>
      <c r="Q3" s="41">
        <v>1</v>
      </c>
      <c r="R3" s="14" t="s">
        <v>254</v>
      </c>
      <c r="S3" s="41">
        <v>1</v>
      </c>
      <c r="U3">
        <v>1970</v>
      </c>
      <c r="V3" t="s">
        <v>78</v>
      </c>
      <c r="W3" t="s">
        <v>79</v>
      </c>
      <c r="X3" t="s">
        <v>80</v>
      </c>
      <c r="Y3" t="s">
        <v>67</v>
      </c>
      <c r="Z3" t="s">
        <v>58</v>
      </c>
    </row>
    <row r="4" spans="1:26">
      <c r="A4" t="s">
        <v>83</v>
      </c>
      <c r="B4" t="s">
        <v>84</v>
      </c>
      <c r="C4" t="s">
        <v>84</v>
      </c>
      <c r="F4" t="s">
        <v>85</v>
      </c>
      <c r="I4" t="s">
        <v>86</v>
      </c>
      <c r="J4" s="14" t="s">
        <v>315</v>
      </c>
      <c r="K4" s="41">
        <v>3</v>
      </c>
      <c r="L4" s="14" t="s">
        <v>300</v>
      </c>
      <c r="M4" s="41">
        <v>2</v>
      </c>
      <c r="N4" s="14" t="s">
        <v>316</v>
      </c>
      <c r="O4" s="41">
        <v>2</v>
      </c>
      <c r="P4" s="14" t="s">
        <v>253</v>
      </c>
      <c r="Q4" s="41">
        <v>3</v>
      </c>
      <c r="R4" s="14" t="s">
        <v>257</v>
      </c>
      <c r="S4" s="41">
        <v>1</v>
      </c>
      <c r="U4">
        <v>1984</v>
      </c>
      <c r="V4" t="s">
        <v>66</v>
      </c>
      <c r="W4" t="s">
        <v>55</v>
      </c>
      <c r="X4" t="s">
        <v>68</v>
      </c>
      <c r="Y4" t="s">
        <v>87</v>
      </c>
      <c r="Z4" t="s">
        <v>88</v>
      </c>
    </row>
    <row r="5" spans="1:26">
      <c r="A5" t="s">
        <v>91</v>
      </c>
      <c r="B5" t="s">
        <v>84</v>
      </c>
      <c r="C5" t="s">
        <v>84</v>
      </c>
      <c r="F5" t="s">
        <v>64</v>
      </c>
      <c r="I5" t="s">
        <v>92</v>
      </c>
      <c r="J5" s="14" t="s">
        <v>240</v>
      </c>
      <c r="K5" s="41">
        <v>2</v>
      </c>
      <c r="L5" s="14" t="s">
        <v>317</v>
      </c>
      <c r="M5" s="41">
        <v>2</v>
      </c>
      <c r="N5" s="14" t="s">
        <v>318</v>
      </c>
      <c r="O5" s="41">
        <v>3</v>
      </c>
      <c r="P5" s="14" t="s">
        <v>319</v>
      </c>
      <c r="Q5" s="41">
        <v>1</v>
      </c>
      <c r="R5" s="14" t="s">
        <v>303</v>
      </c>
      <c r="S5" s="41">
        <v>2</v>
      </c>
      <c r="U5">
        <v>1988</v>
      </c>
      <c r="V5" t="s">
        <v>54</v>
      </c>
      <c r="W5" t="s">
        <v>55</v>
      </c>
      <c r="X5" t="s">
        <v>80</v>
      </c>
      <c r="Y5" t="s">
        <v>67</v>
      </c>
      <c r="Z5" t="s">
        <v>58</v>
      </c>
    </row>
    <row r="6" spans="1:26">
      <c r="A6" t="s">
        <v>103</v>
      </c>
      <c r="B6" t="s">
        <v>84</v>
      </c>
      <c r="C6" t="s">
        <v>84</v>
      </c>
      <c r="F6" t="s">
        <v>104</v>
      </c>
      <c r="I6" t="s">
        <v>105</v>
      </c>
      <c r="J6" s="14" t="s">
        <v>304</v>
      </c>
      <c r="K6" s="41">
        <v>1</v>
      </c>
      <c r="L6" s="14" t="s">
        <v>320</v>
      </c>
      <c r="M6" s="41">
        <v>1</v>
      </c>
      <c r="N6" s="14" t="s">
        <v>306</v>
      </c>
      <c r="O6" s="41">
        <v>1</v>
      </c>
      <c r="P6" s="14" t="s">
        <v>314</v>
      </c>
      <c r="Q6" s="41">
        <v>1</v>
      </c>
      <c r="R6" s="14" t="s">
        <v>321</v>
      </c>
      <c r="S6" s="41">
        <v>2</v>
      </c>
      <c r="T6" t="s">
        <v>106</v>
      </c>
      <c r="U6">
        <v>1977</v>
      </c>
      <c r="V6" t="s">
        <v>54</v>
      </c>
      <c r="W6" t="s">
        <v>55</v>
      </c>
      <c r="X6" t="s">
        <v>80</v>
      </c>
      <c r="Y6" t="s">
        <v>107</v>
      </c>
      <c r="Z6" t="s">
        <v>58</v>
      </c>
    </row>
    <row r="7" spans="1:26">
      <c r="A7" t="s">
        <v>108</v>
      </c>
      <c r="B7" t="s">
        <v>109</v>
      </c>
      <c r="C7" t="s">
        <v>84</v>
      </c>
      <c r="F7" t="s">
        <v>110</v>
      </c>
      <c r="I7" t="s">
        <v>111</v>
      </c>
      <c r="J7" s="14" t="s">
        <v>322</v>
      </c>
      <c r="K7" s="41">
        <v>1</v>
      </c>
      <c r="L7" s="14" t="s">
        <v>323</v>
      </c>
      <c r="M7" s="41">
        <v>1</v>
      </c>
      <c r="N7" s="14" t="s">
        <v>242</v>
      </c>
      <c r="O7" s="41">
        <v>3</v>
      </c>
      <c r="P7" s="14" t="s">
        <v>324</v>
      </c>
      <c r="Q7" s="41">
        <v>2</v>
      </c>
      <c r="R7" s="14" t="s">
        <v>325</v>
      </c>
      <c r="S7" s="41">
        <v>1</v>
      </c>
      <c r="U7">
        <v>1967</v>
      </c>
      <c r="V7" t="s">
        <v>54</v>
      </c>
      <c r="W7" t="s">
        <v>55</v>
      </c>
      <c r="X7" t="s">
        <v>67</v>
      </c>
      <c r="Y7" t="s">
        <v>67</v>
      </c>
      <c r="Z7" t="s">
        <v>58</v>
      </c>
    </row>
    <row r="8" spans="1:26">
      <c r="A8" t="s">
        <v>112</v>
      </c>
      <c r="B8" t="s">
        <v>71</v>
      </c>
      <c r="C8" t="s">
        <v>71</v>
      </c>
      <c r="F8" t="s">
        <v>52</v>
      </c>
      <c r="I8" t="s">
        <v>113</v>
      </c>
      <c r="J8" s="14" t="s">
        <v>304</v>
      </c>
      <c r="K8" s="41">
        <v>1</v>
      </c>
      <c r="L8" s="14" t="s">
        <v>246</v>
      </c>
      <c r="M8" s="41">
        <v>3</v>
      </c>
      <c r="N8" s="14" t="s">
        <v>247</v>
      </c>
      <c r="O8" s="41">
        <v>3</v>
      </c>
      <c r="P8" s="14" t="s">
        <v>243</v>
      </c>
      <c r="Q8" s="41">
        <v>3</v>
      </c>
      <c r="R8" s="14" t="s">
        <v>254</v>
      </c>
      <c r="S8" s="41">
        <v>1</v>
      </c>
      <c r="U8">
        <v>1984</v>
      </c>
      <c r="V8" t="s">
        <v>66</v>
      </c>
      <c r="W8" t="s">
        <v>79</v>
      </c>
      <c r="X8" t="s">
        <v>114</v>
      </c>
      <c r="Y8" t="s">
        <v>75</v>
      </c>
      <c r="Z8" t="s">
        <v>58</v>
      </c>
    </row>
    <row r="9" spans="1:26">
      <c r="A9" t="s">
        <v>117</v>
      </c>
      <c r="B9" t="s">
        <v>71</v>
      </c>
      <c r="C9" t="s">
        <v>71</v>
      </c>
      <c r="F9" t="s">
        <v>118</v>
      </c>
      <c r="I9" s="37" t="s">
        <v>340</v>
      </c>
      <c r="J9" s="14" t="s">
        <v>313</v>
      </c>
      <c r="K9" s="41">
        <v>3</v>
      </c>
      <c r="L9" s="37" t="s">
        <v>241</v>
      </c>
      <c r="M9" s="42">
        <v>3</v>
      </c>
      <c r="N9" s="14" t="s">
        <v>318</v>
      </c>
      <c r="O9" s="41">
        <v>3</v>
      </c>
      <c r="P9" s="14" t="s">
        <v>253</v>
      </c>
      <c r="Q9" s="41">
        <v>3</v>
      </c>
      <c r="R9" s="14" t="s">
        <v>307</v>
      </c>
      <c r="S9" s="41">
        <v>1</v>
      </c>
      <c r="T9" t="s">
        <v>120</v>
      </c>
      <c r="U9">
        <v>1985</v>
      </c>
      <c r="V9" t="s">
        <v>54</v>
      </c>
      <c r="W9" t="s">
        <v>79</v>
      </c>
      <c r="X9" t="s">
        <v>68</v>
      </c>
      <c r="Y9" t="s">
        <v>57</v>
      </c>
      <c r="Z9" t="s">
        <v>58</v>
      </c>
    </row>
    <row r="10" spans="1:26">
      <c r="A10" t="s">
        <v>121</v>
      </c>
      <c r="B10" t="s">
        <v>84</v>
      </c>
      <c r="C10" t="s">
        <v>84</v>
      </c>
      <c r="F10" t="s">
        <v>64</v>
      </c>
      <c r="I10" t="s">
        <v>122</v>
      </c>
      <c r="J10" s="14" t="s">
        <v>250</v>
      </c>
      <c r="K10" s="41">
        <v>3</v>
      </c>
      <c r="L10" s="14" t="s">
        <v>251</v>
      </c>
      <c r="M10" s="41">
        <v>3</v>
      </c>
      <c r="N10" s="14" t="s">
        <v>318</v>
      </c>
      <c r="O10" s="41">
        <v>3</v>
      </c>
      <c r="P10" s="14" t="s">
        <v>324</v>
      </c>
      <c r="Q10" s="41">
        <v>2</v>
      </c>
      <c r="R10" s="14" t="s">
        <v>326</v>
      </c>
      <c r="S10" s="41">
        <v>2</v>
      </c>
      <c r="T10" t="s">
        <v>123</v>
      </c>
      <c r="U10">
        <v>1987</v>
      </c>
      <c r="V10" t="s">
        <v>66</v>
      </c>
      <c r="W10" t="s">
        <v>55</v>
      </c>
      <c r="X10" t="s">
        <v>68</v>
      </c>
      <c r="Y10" t="s">
        <v>57</v>
      </c>
      <c r="Z10" t="s">
        <v>58</v>
      </c>
    </row>
    <row r="11" spans="1:26">
      <c r="A11" t="s">
        <v>125</v>
      </c>
      <c r="B11" t="s">
        <v>71</v>
      </c>
      <c r="C11" t="s">
        <v>71</v>
      </c>
      <c r="F11" t="s">
        <v>82</v>
      </c>
      <c r="I11" t="s">
        <v>126</v>
      </c>
      <c r="J11" s="14" t="s">
        <v>327</v>
      </c>
      <c r="K11" s="41">
        <v>2</v>
      </c>
      <c r="L11" s="14" t="s">
        <v>241</v>
      </c>
      <c r="M11" s="41">
        <v>3</v>
      </c>
      <c r="N11" s="14" t="s">
        <v>328</v>
      </c>
      <c r="O11" s="41">
        <v>2</v>
      </c>
      <c r="P11" s="14" t="s">
        <v>253</v>
      </c>
      <c r="Q11" s="41">
        <v>3</v>
      </c>
      <c r="R11" s="14" t="s">
        <v>329</v>
      </c>
      <c r="S11" s="41">
        <v>3</v>
      </c>
      <c r="U11">
        <v>1998</v>
      </c>
      <c r="V11" t="s">
        <v>127</v>
      </c>
      <c r="W11" t="s">
        <v>55</v>
      </c>
      <c r="X11" t="s">
        <v>68</v>
      </c>
      <c r="Y11" t="s">
        <v>128</v>
      </c>
      <c r="Z11" t="s">
        <v>129</v>
      </c>
    </row>
    <row r="12" spans="1:26">
      <c r="A12" t="s">
        <v>130</v>
      </c>
      <c r="B12" t="s">
        <v>84</v>
      </c>
      <c r="C12" t="s">
        <v>84</v>
      </c>
      <c r="F12" t="s">
        <v>82</v>
      </c>
      <c r="I12" t="s">
        <v>131</v>
      </c>
      <c r="J12" s="14" t="s">
        <v>250</v>
      </c>
      <c r="K12" s="41">
        <v>3</v>
      </c>
      <c r="L12" s="14" t="s">
        <v>330</v>
      </c>
      <c r="M12" s="41">
        <v>3</v>
      </c>
      <c r="N12" s="14" t="s">
        <v>318</v>
      </c>
      <c r="O12" s="41">
        <v>3</v>
      </c>
      <c r="P12" s="14" t="s">
        <v>248</v>
      </c>
      <c r="Q12" s="41">
        <v>2</v>
      </c>
      <c r="R12" s="14" t="s">
        <v>326</v>
      </c>
      <c r="S12" s="41">
        <v>2</v>
      </c>
      <c r="U12">
        <v>1963</v>
      </c>
      <c r="V12" t="s">
        <v>78</v>
      </c>
      <c r="W12" t="s">
        <v>55</v>
      </c>
      <c r="X12" t="s">
        <v>80</v>
      </c>
      <c r="Y12" t="s">
        <v>75</v>
      </c>
      <c r="Z12" t="s">
        <v>58</v>
      </c>
    </row>
    <row r="13" spans="1:26">
      <c r="A13" t="s">
        <v>133</v>
      </c>
      <c r="B13" t="s">
        <v>134</v>
      </c>
      <c r="C13" t="s">
        <v>134</v>
      </c>
      <c r="F13" t="s">
        <v>135</v>
      </c>
      <c r="I13" t="s">
        <v>136</v>
      </c>
      <c r="J13" s="14" t="s">
        <v>315</v>
      </c>
      <c r="K13" s="41">
        <v>3</v>
      </c>
      <c r="L13" s="14" t="s">
        <v>300</v>
      </c>
      <c r="M13" s="41">
        <v>2</v>
      </c>
      <c r="N13" s="14" t="s">
        <v>318</v>
      </c>
      <c r="O13" s="41">
        <v>3</v>
      </c>
      <c r="P13" s="14" t="s">
        <v>312</v>
      </c>
      <c r="Q13" s="41">
        <v>1</v>
      </c>
      <c r="R13" s="14" t="s">
        <v>254</v>
      </c>
      <c r="S13" s="41">
        <v>1</v>
      </c>
      <c r="U13">
        <v>1999</v>
      </c>
      <c r="V13" t="s">
        <v>127</v>
      </c>
      <c r="W13" t="s">
        <v>55</v>
      </c>
      <c r="X13" t="s">
        <v>68</v>
      </c>
      <c r="Y13" t="s">
        <v>75</v>
      </c>
      <c r="Z13" t="s">
        <v>58</v>
      </c>
    </row>
    <row r="14" spans="1:26">
      <c r="A14" t="s">
        <v>138</v>
      </c>
      <c r="B14" t="s">
        <v>71</v>
      </c>
      <c r="C14" t="s">
        <v>109</v>
      </c>
      <c r="F14" t="s">
        <v>82</v>
      </c>
      <c r="I14" t="s">
        <v>139</v>
      </c>
      <c r="J14" s="14" t="s">
        <v>315</v>
      </c>
      <c r="K14" s="41">
        <v>3</v>
      </c>
      <c r="L14" s="14" t="s">
        <v>251</v>
      </c>
      <c r="M14" s="41">
        <v>3</v>
      </c>
      <c r="N14" s="14" t="s">
        <v>242</v>
      </c>
      <c r="O14" s="41">
        <v>3</v>
      </c>
      <c r="P14" s="14" t="s">
        <v>253</v>
      </c>
      <c r="Q14" s="41">
        <v>3</v>
      </c>
      <c r="R14" s="14" t="s">
        <v>254</v>
      </c>
      <c r="S14" s="41">
        <v>1</v>
      </c>
      <c r="T14" t="s">
        <v>140</v>
      </c>
      <c r="U14">
        <v>1989</v>
      </c>
      <c r="V14" t="s">
        <v>54</v>
      </c>
      <c r="W14" t="s">
        <v>79</v>
      </c>
      <c r="X14" t="s">
        <v>68</v>
      </c>
      <c r="Y14" t="s">
        <v>141</v>
      </c>
      <c r="Z14" t="s">
        <v>129</v>
      </c>
    </row>
    <row r="15" spans="1:26">
      <c r="A15" t="s">
        <v>152</v>
      </c>
      <c r="B15" t="s">
        <v>84</v>
      </c>
      <c r="C15" t="s">
        <v>84</v>
      </c>
      <c r="F15" t="s">
        <v>64</v>
      </c>
      <c r="I15" t="s">
        <v>153</v>
      </c>
      <c r="J15" s="14" t="s">
        <v>250</v>
      </c>
      <c r="K15" s="41">
        <v>3</v>
      </c>
      <c r="L15" s="14" t="s">
        <v>330</v>
      </c>
      <c r="M15" s="41">
        <v>3</v>
      </c>
      <c r="N15" s="14" t="s">
        <v>318</v>
      </c>
      <c r="O15" s="41">
        <v>3</v>
      </c>
      <c r="P15" s="14" t="s">
        <v>243</v>
      </c>
      <c r="Q15" s="41">
        <v>3</v>
      </c>
      <c r="R15" s="14" t="s">
        <v>326</v>
      </c>
      <c r="S15" s="41">
        <v>2</v>
      </c>
      <c r="U15">
        <v>1988</v>
      </c>
      <c r="V15" t="s">
        <v>54</v>
      </c>
      <c r="W15" t="s">
        <v>79</v>
      </c>
      <c r="X15" t="s">
        <v>114</v>
      </c>
      <c r="Y15" t="s">
        <v>57</v>
      </c>
      <c r="Z15" t="s">
        <v>129</v>
      </c>
    </row>
    <row r="16" spans="1:26">
      <c r="A16" t="s">
        <v>160</v>
      </c>
      <c r="B16" t="s">
        <v>71</v>
      </c>
      <c r="C16" t="s">
        <v>84</v>
      </c>
      <c r="F16" t="s">
        <v>161</v>
      </c>
      <c r="I16" t="s">
        <v>162</v>
      </c>
      <c r="J16" s="14" t="s">
        <v>262</v>
      </c>
      <c r="K16" s="41">
        <v>3</v>
      </c>
      <c r="L16" s="14" t="s">
        <v>283</v>
      </c>
      <c r="M16" s="41">
        <v>2</v>
      </c>
      <c r="N16" s="14" t="s">
        <v>331</v>
      </c>
      <c r="O16" s="41">
        <v>3</v>
      </c>
      <c r="P16" s="14" t="s">
        <v>287</v>
      </c>
      <c r="Q16" s="41">
        <v>3</v>
      </c>
      <c r="R16" s="14" t="s">
        <v>332</v>
      </c>
      <c r="S16" s="41">
        <v>2</v>
      </c>
      <c r="U16">
        <v>1978</v>
      </c>
      <c r="V16" t="s">
        <v>54</v>
      </c>
      <c r="W16" t="s">
        <v>55</v>
      </c>
      <c r="X16" t="s">
        <v>68</v>
      </c>
      <c r="Y16" t="s">
        <v>107</v>
      </c>
      <c r="Z16" t="s">
        <v>58</v>
      </c>
    </row>
    <row r="17" spans="1:26">
      <c r="A17" t="s">
        <v>172</v>
      </c>
      <c r="B17" t="s">
        <v>71</v>
      </c>
      <c r="C17" t="s">
        <v>84</v>
      </c>
      <c r="F17" t="s">
        <v>173</v>
      </c>
      <c r="I17" t="s">
        <v>174</v>
      </c>
      <c r="J17" s="14" t="s">
        <v>274</v>
      </c>
      <c r="K17" s="41">
        <v>2</v>
      </c>
      <c r="L17" s="14" t="s">
        <v>289</v>
      </c>
      <c r="M17" s="41">
        <v>1</v>
      </c>
      <c r="N17" s="14" t="s">
        <v>308</v>
      </c>
      <c r="O17" s="41">
        <v>1</v>
      </c>
      <c r="P17" s="37" t="s">
        <v>287</v>
      </c>
      <c r="Q17" s="42">
        <v>3</v>
      </c>
      <c r="R17" s="14" t="s">
        <v>341</v>
      </c>
      <c r="S17" s="41">
        <v>1</v>
      </c>
      <c r="T17" t="s">
        <v>175</v>
      </c>
      <c r="U17">
        <v>1990</v>
      </c>
      <c r="V17" t="s">
        <v>66</v>
      </c>
      <c r="W17" t="s">
        <v>79</v>
      </c>
      <c r="X17" t="s">
        <v>68</v>
      </c>
      <c r="Y17" t="s">
        <v>57</v>
      </c>
      <c r="Z17" t="s">
        <v>129</v>
      </c>
    </row>
    <row r="18" spans="1:26">
      <c r="A18" t="s">
        <v>178</v>
      </c>
      <c r="B18" t="s">
        <v>71</v>
      </c>
      <c r="C18" t="s">
        <v>71</v>
      </c>
      <c r="F18" t="s">
        <v>64</v>
      </c>
      <c r="I18" t="s">
        <v>179</v>
      </c>
      <c r="J18" s="14" t="s">
        <v>267</v>
      </c>
      <c r="K18" s="41">
        <v>3</v>
      </c>
      <c r="L18" s="14" t="s">
        <v>268</v>
      </c>
      <c r="M18" s="41">
        <v>3</v>
      </c>
      <c r="N18" s="14" t="s">
        <v>279</v>
      </c>
      <c r="O18" s="41">
        <v>3</v>
      </c>
      <c r="P18" s="14" t="s">
        <v>287</v>
      </c>
      <c r="Q18" s="41">
        <v>3</v>
      </c>
      <c r="R18" s="14" t="s">
        <v>309</v>
      </c>
      <c r="S18" s="41">
        <v>2</v>
      </c>
      <c r="U18">
        <v>1983</v>
      </c>
      <c r="V18" t="s">
        <v>54</v>
      </c>
      <c r="W18" t="s">
        <v>79</v>
      </c>
      <c r="X18" t="s">
        <v>114</v>
      </c>
      <c r="Y18" t="s">
        <v>107</v>
      </c>
      <c r="Z18" t="s">
        <v>58</v>
      </c>
    </row>
    <row r="19" spans="1:26">
      <c r="A19" t="s">
        <v>180</v>
      </c>
      <c r="B19" t="s">
        <v>134</v>
      </c>
      <c r="C19" t="s">
        <v>134</v>
      </c>
      <c r="F19" t="s">
        <v>181</v>
      </c>
      <c r="I19" t="s">
        <v>182</v>
      </c>
      <c r="J19" s="14" t="s">
        <v>267</v>
      </c>
      <c r="K19" s="41">
        <v>3</v>
      </c>
      <c r="L19" s="14" t="s">
        <v>268</v>
      </c>
      <c r="M19" s="41">
        <v>3</v>
      </c>
      <c r="N19" s="14" t="s">
        <v>269</v>
      </c>
      <c r="O19" s="41">
        <v>3</v>
      </c>
      <c r="P19" s="14" t="s">
        <v>333</v>
      </c>
      <c r="Q19" s="41">
        <v>1</v>
      </c>
      <c r="R19" s="14" t="s">
        <v>266</v>
      </c>
      <c r="S19" s="41">
        <v>1</v>
      </c>
      <c r="U19">
        <v>1988</v>
      </c>
      <c r="V19" t="s">
        <v>66</v>
      </c>
      <c r="W19" t="s">
        <v>55</v>
      </c>
      <c r="X19" t="s">
        <v>68</v>
      </c>
      <c r="Y19" t="s">
        <v>87</v>
      </c>
      <c r="Z19" t="s">
        <v>58</v>
      </c>
    </row>
    <row r="20" spans="1:26">
      <c r="A20" t="s">
        <v>190</v>
      </c>
      <c r="B20" t="s">
        <v>71</v>
      </c>
      <c r="C20" t="s">
        <v>71</v>
      </c>
      <c r="F20" t="s">
        <v>191</v>
      </c>
      <c r="I20" t="s">
        <v>192</v>
      </c>
      <c r="J20" s="14" t="s">
        <v>271</v>
      </c>
      <c r="K20" s="41">
        <v>3</v>
      </c>
      <c r="L20" s="14" t="s">
        <v>263</v>
      </c>
      <c r="M20" s="41">
        <v>3</v>
      </c>
      <c r="N20" s="14" t="s">
        <v>259</v>
      </c>
      <c r="O20" s="41">
        <v>2</v>
      </c>
      <c r="P20" s="14" t="s">
        <v>334</v>
      </c>
      <c r="Q20" s="41">
        <v>2</v>
      </c>
      <c r="R20" s="14" t="s">
        <v>335</v>
      </c>
      <c r="S20" s="41">
        <v>1</v>
      </c>
      <c r="T20" t="s">
        <v>193</v>
      </c>
      <c r="U20">
        <v>1991</v>
      </c>
      <c r="V20" t="s">
        <v>66</v>
      </c>
      <c r="W20" t="s">
        <v>55</v>
      </c>
      <c r="X20" t="s">
        <v>68</v>
      </c>
      <c r="Y20" t="s">
        <v>67</v>
      </c>
      <c r="Z20" t="s">
        <v>129</v>
      </c>
    </row>
    <row r="21" spans="1:26">
      <c r="A21" t="s">
        <v>194</v>
      </c>
      <c r="B21" t="s">
        <v>84</v>
      </c>
      <c r="C21" t="s">
        <v>84</v>
      </c>
      <c r="F21" t="s">
        <v>195</v>
      </c>
      <c r="I21" t="s">
        <v>196</v>
      </c>
      <c r="J21" s="14" t="s">
        <v>262</v>
      </c>
      <c r="K21" s="41">
        <v>3</v>
      </c>
      <c r="L21" s="14" t="s">
        <v>283</v>
      </c>
      <c r="M21" s="41">
        <v>2</v>
      </c>
      <c r="N21" s="14" t="s">
        <v>259</v>
      </c>
      <c r="O21" s="41">
        <v>2</v>
      </c>
      <c r="P21" s="14" t="s">
        <v>260</v>
      </c>
      <c r="Q21" s="41">
        <v>1</v>
      </c>
      <c r="R21" s="14" t="s">
        <v>261</v>
      </c>
      <c r="S21" s="41">
        <v>1</v>
      </c>
      <c r="U21">
        <v>1992</v>
      </c>
      <c r="V21" t="s">
        <v>66</v>
      </c>
      <c r="W21" t="s">
        <v>55</v>
      </c>
      <c r="X21" t="s">
        <v>68</v>
      </c>
      <c r="Y21" t="s">
        <v>87</v>
      </c>
      <c r="Z21" t="s">
        <v>129</v>
      </c>
    </row>
    <row r="22" spans="1:26">
      <c r="A22" t="s">
        <v>197</v>
      </c>
      <c r="B22" t="s">
        <v>71</v>
      </c>
      <c r="C22" t="s">
        <v>71</v>
      </c>
      <c r="F22" t="s">
        <v>198</v>
      </c>
      <c r="I22" t="s">
        <v>199</v>
      </c>
      <c r="J22" s="14" t="s">
        <v>336</v>
      </c>
      <c r="K22" s="41">
        <v>1</v>
      </c>
      <c r="L22" s="14" t="s">
        <v>337</v>
      </c>
      <c r="M22" s="41">
        <v>3</v>
      </c>
      <c r="N22" s="14" t="s">
        <v>338</v>
      </c>
      <c r="O22" s="41">
        <v>1</v>
      </c>
      <c r="P22" s="14" t="s">
        <v>339</v>
      </c>
      <c r="Q22" s="41">
        <v>1</v>
      </c>
      <c r="R22" s="14" t="s">
        <v>266</v>
      </c>
      <c r="S22" s="41">
        <v>1</v>
      </c>
      <c r="U22">
        <v>1991</v>
      </c>
      <c r="V22" t="s">
        <v>54</v>
      </c>
      <c r="W22" t="s">
        <v>55</v>
      </c>
      <c r="X22" t="s">
        <v>68</v>
      </c>
      <c r="Y22" t="s">
        <v>128</v>
      </c>
      <c r="Z22" t="s">
        <v>129</v>
      </c>
    </row>
    <row r="24" spans="1:26">
      <c r="A24" s="37" t="s">
        <v>342</v>
      </c>
      <c r="B24" s="24"/>
      <c r="C24" s="37" t="s">
        <v>350</v>
      </c>
      <c r="J24" s="24"/>
      <c r="K24" s="46" t="s">
        <v>365</v>
      </c>
      <c r="L24" s="24"/>
      <c r="M24" s="46" t="s">
        <v>365</v>
      </c>
      <c r="N24" s="24"/>
      <c r="O24" s="46" t="s">
        <v>365</v>
      </c>
      <c r="P24" s="24"/>
      <c r="Q24" s="46" t="s">
        <v>365</v>
      </c>
      <c r="R24" s="24"/>
      <c r="S24" s="46" t="s">
        <v>365</v>
      </c>
    </row>
    <row r="25" spans="1:26">
      <c r="A25" s="37" t="s">
        <v>343</v>
      </c>
      <c r="B25" s="37" t="s">
        <v>344</v>
      </c>
      <c r="C25" s="24">
        <v>1</v>
      </c>
      <c r="J25" s="36" t="s">
        <v>362</v>
      </c>
      <c r="K25" s="47">
        <v>4</v>
      </c>
      <c r="L25" s="36" t="s">
        <v>362</v>
      </c>
      <c r="M25" s="47">
        <v>3</v>
      </c>
      <c r="N25" s="36" t="s">
        <v>362</v>
      </c>
      <c r="O25" s="47">
        <v>3</v>
      </c>
      <c r="P25" s="36" t="s">
        <v>362</v>
      </c>
      <c r="Q25" s="47">
        <v>8</v>
      </c>
      <c r="R25" s="36" t="s">
        <v>362</v>
      </c>
      <c r="S25" s="47">
        <v>13</v>
      </c>
    </row>
    <row r="26" spans="1:26">
      <c r="A26" s="38" t="s">
        <v>345</v>
      </c>
      <c r="B26" s="37" t="s">
        <v>347</v>
      </c>
      <c r="C26" s="24">
        <v>2</v>
      </c>
      <c r="J26" s="44" t="s">
        <v>363</v>
      </c>
      <c r="K26" s="47">
        <v>3</v>
      </c>
      <c r="L26" s="44" t="s">
        <v>363</v>
      </c>
      <c r="M26" s="47">
        <v>5</v>
      </c>
      <c r="N26" s="44" t="s">
        <v>363</v>
      </c>
      <c r="O26" s="47">
        <v>4</v>
      </c>
      <c r="P26" s="44" t="s">
        <v>363</v>
      </c>
      <c r="Q26" s="47">
        <v>4</v>
      </c>
      <c r="R26" s="44" t="s">
        <v>363</v>
      </c>
      <c r="S26" s="47">
        <v>7</v>
      </c>
    </row>
    <row r="27" spans="1:26">
      <c r="A27" s="38" t="s">
        <v>346</v>
      </c>
      <c r="B27" s="37" t="s">
        <v>348</v>
      </c>
      <c r="C27" s="24">
        <v>3</v>
      </c>
      <c r="J27" s="45" t="s">
        <v>364</v>
      </c>
      <c r="K27" s="47">
        <v>14</v>
      </c>
      <c r="L27" s="45" t="s">
        <v>364</v>
      </c>
      <c r="M27" s="47">
        <v>13</v>
      </c>
      <c r="N27" s="45" t="s">
        <v>364</v>
      </c>
      <c r="O27" s="47">
        <v>14</v>
      </c>
      <c r="P27" s="45" t="s">
        <v>364</v>
      </c>
      <c r="Q27" s="47">
        <v>9</v>
      </c>
      <c r="R27" s="45" t="s">
        <v>364</v>
      </c>
      <c r="S27" s="47">
        <v>1</v>
      </c>
    </row>
    <row r="28" spans="1:26">
      <c r="J28" s="24"/>
      <c r="K28" s="24">
        <f>SUM(K25:K27)</f>
        <v>21</v>
      </c>
      <c r="L28" s="24"/>
      <c r="M28" s="24">
        <f>SUM(M25:M27)</f>
        <v>21</v>
      </c>
      <c r="N28" s="24"/>
      <c r="O28" s="24">
        <f>SUM(O25:O27)</f>
        <v>21</v>
      </c>
      <c r="P28" s="24"/>
      <c r="Q28" s="24">
        <f>SUM(Q25:Q27)</f>
        <v>21</v>
      </c>
      <c r="R28" s="24"/>
      <c r="S28" s="24">
        <f>SUM(S25:S27)</f>
        <v>21</v>
      </c>
    </row>
    <row r="29" spans="1:26">
      <c r="B29" s="48" t="s">
        <v>367</v>
      </c>
      <c r="C29" s="49" t="s">
        <v>368</v>
      </c>
      <c r="D29" s="44" t="s">
        <v>369</v>
      </c>
      <c r="E29" s="45" t="s">
        <v>370</v>
      </c>
      <c r="F29" s="24"/>
      <c r="K29" s="37"/>
    </row>
    <row r="30" spans="1:26">
      <c r="B30" s="46" t="s">
        <v>294</v>
      </c>
      <c r="C30" s="47">
        <v>4</v>
      </c>
      <c r="D30" s="47">
        <v>3</v>
      </c>
      <c r="E30" s="47">
        <v>14</v>
      </c>
      <c r="F30" s="24">
        <f>SUM(C30:E30)</f>
        <v>21</v>
      </c>
    </row>
    <row r="31" spans="1:26">
      <c r="B31" s="46" t="s">
        <v>295</v>
      </c>
      <c r="C31" s="47">
        <v>3</v>
      </c>
      <c r="D31" s="47">
        <v>5</v>
      </c>
      <c r="E31" s="47">
        <v>13</v>
      </c>
      <c r="F31" s="24">
        <f t="shared" ref="F31:F34" si="0">SUM(C31:E31)</f>
        <v>21</v>
      </c>
    </row>
    <row r="32" spans="1:26">
      <c r="B32" s="46" t="s">
        <v>366</v>
      </c>
      <c r="C32" s="47">
        <v>3</v>
      </c>
      <c r="D32" s="47">
        <v>4</v>
      </c>
      <c r="E32" s="47">
        <v>14</v>
      </c>
      <c r="F32" s="24">
        <f t="shared" si="0"/>
        <v>21</v>
      </c>
    </row>
    <row r="33" spans="2:6">
      <c r="B33" s="46" t="s">
        <v>297</v>
      </c>
      <c r="C33" s="47">
        <v>8</v>
      </c>
      <c r="D33" s="47">
        <v>4</v>
      </c>
      <c r="E33" s="47">
        <v>9</v>
      </c>
      <c r="F33" s="24">
        <f t="shared" si="0"/>
        <v>21</v>
      </c>
    </row>
    <row r="34" spans="2:6">
      <c r="B34" s="46" t="s">
        <v>298</v>
      </c>
      <c r="C34" s="47">
        <v>13</v>
      </c>
      <c r="D34" s="47">
        <v>7</v>
      </c>
      <c r="E34" s="47">
        <v>1</v>
      </c>
      <c r="F34" s="24">
        <f t="shared" si="0"/>
        <v>21</v>
      </c>
    </row>
    <row r="36" spans="2:6">
      <c r="B36" s="24" t="s">
        <v>233</v>
      </c>
    </row>
  </sheetData>
  <conditionalFormatting sqref="K2:K22 M2:M22 O2:O22 Q2:Q22 S2:S22">
    <cfRule type="cellIs" dxfId="77" priority="1" operator="equal">
      <formula>3</formula>
    </cfRule>
    <cfRule type="cellIs" dxfId="76" priority="2" operator="equal">
      <formula>2</formula>
    </cfRule>
    <cfRule type="cellIs" dxfId="75" priority="3" operator="equal">
      <form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vt:lpstr>
      <vt:lpstr>Copy</vt:lpstr>
      <vt:lpstr>Sheet3</vt:lpstr>
      <vt:lpstr>Coding</vt:lpstr>
      <vt:lpstr>Group 1</vt:lpstr>
      <vt:lpstr>Group 2</vt:lpstr>
      <vt:lpstr>Group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Zende</cp:lastModifiedBy>
  <dcterms:modified xsi:type="dcterms:W3CDTF">2018-12-08T05:09:35Z</dcterms:modified>
</cp:coreProperties>
</file>