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.shelke01\Desktop\"/>
    </mc:Choice>
  </mc:AlternateContent>
  <xr:revisionPtr revIDLastSave="0" documentId="13_ncr:1_{305F030C-EC88-4811-B94B-87833A18B565}" xr6:coauthVersionLast="46" xr6:coauthVersionMax="46" xr10:uidLastSave="{00000000-0000-0000-0000-000000000000}"/>
  <bookViews>
    <workbookView xWindow="-120" yWindow="-120" windowWidth="20730" windowHeight="11160" xr2:uid="{898E0F80-DA7B-4634-A6DC-7A56A6E47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R9" i="1" s="1"/>
  <c r="H9" i="1"/>
  <c r="G9" i="1"/>
  <c r="F9" i="1"/>
  <c r="L9" i="1" s="1"/>
  <c r="M9" i="1" s="1"/>
  <c r="S9" i="1" s="1"/>
  <c r="E9" i="1"/>
  <c r="K9" i="1"/>
  <c r="Q9" i="1"/>
  <c r="F7" i="1"/>
  <c r="G7" i="1" s="1"/>
  <c r="E7" i="1"/>
  <c r="E8" i="1"/>
  <c r="G8" i="1" s="1"/>
  <c r="Q7" i="1"/>
  <c r="Q8" i="1"/>
  <c r="F8" i="1" s="1"/>
  <c r="L8" i="1" s="1"/>
  <c r="K7" i="1"/>
  <c r="K8" i="1"/>
  <c r="M8" i="1" s="1"/>
  <c r="N8" i="1" s="1"/>
  <c r="N6" i="1"/>
  <c r="H6" i="1"/>
  <c r="Q6" i="1"/>
  <c r="K6" i="1"/>
  <c r="E6" i="1"/>
  <c r="S7" i="1" l="1"/>
  <c r="H7" i="1"/>
  <c r="R7" i="1" s="1"/>
  <c r="S8" i="1"/>
  <c r="H8" i="1"/>
  <c r="R8" i="1" s="1"/>
  <c r="L7" i="1"/>
  <c r="M7" i="1" s="1"/>
  <c r="N7" i="1" s="1"/>
  <c r="R6" i="1"/>
  <c r="F6" i="1"/>
  <c r="L6" i="1" s="1"/>
  <c r="M6" i="1" s="1"/>
  <c r="G6" i="1" l="1"/>
  <c r="S6" i="1" s="1"/>
</calcChain>
</file>

<file path=xl/sharedStrings.xml><?xml version="1.0" encoding="utf-8"?>
<sst xmlns="http://schemas.openxmlformats.org/spreadsheetml/2006/main" count="27" uniqueCount="18">
  <si>
    <t>Light  Bill Reading</t>
  </si>
  <si>
    <t>Pravin</t>
  </si>
  <si>
    <t>Gulve</t>
  </si>
  <si>
    <t>Last Month</t>
  </si>
  <si>
    <t>Current Reading</t>
  </si>
  <si>
    <t>Difference</t>
  </si>
  <si>
    <t>Main Meter Reading</t>
  </si>
  <si>
    <t>Motor unit</t>
  </si>
  <si>
    <t>total Unit</t>
  </si>
  <si>
    <t>Months</t>
  </si>
  <si>
    <t>Aug</t>
  </si>
  <si>
    <t>match</t>
  </si>
  <si>
    <t>Rate</t>
  </si>
  <si>
    <t>Amount</t>
  </si>
  <si>
    <t>Total</t>
  </si>
  <si>
    <t>Sep</t>
  </si>
  <si>
    <t>Jul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</si>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</sst>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7B2E-C577-4ABF-AE95-ECD5DCCEF5B1}">
  <dimension ref="A1:S9"/>
  <sheetViews>
    <sheetView tabSelected="1" workbookViewId="0">
      <selection activeCell="K11" sqref="K11"/>
    </sheetView>
  </sheetViews>
  <sheetFormatPr defaultRowHeight="15" x14ac:dyDescent="0.25"/>
  <cols>
    <col min="1" max="1" width="7.85546875" bestFit="1" customWidth="1"/>
    <col min="2" max="2" width="5" bestFit="1" customWidth="1"/>
    <col min="3" max="3" width="15.42578125" bestFit="1" customWidth="1"/>
    <col min="4" max="4" width="10.7109375" bestFit="1" customWidth="1"/>
    <col min="5" max="5" width="10.42578125" bestFit="1" customWidth="1"/>
    <col min="6" max="6" width="10.42578125" customWidth="1"/>
    <col min="7" max="7" width="9.28515625" bestFit="1" customWidth="1"/>
    <col min="8" max="8" width="9.140625" style="2"/>
    <col min="9" max="9" width="15.42578125" bestFit="1" customWidth="1"/>
    <col min="10" max="10" width="10.7109375" bestFit="1" customWidth="1"/>
    <col min="11" max="11" width="10.42578125" bestFit="1" customWidth="1"/>
    <col min="13" max="13" width="9.28515625" bestFit="1" customWidth="1"/>
    <col min="14" max="14" width="9.28515625" style="2" customWidth="1"/>
    <col min="18" max="18" width="9.140625" style="2"/>
  </cols>
  <sheetData>
    <row r="1" spans="1:19" ht="18.75" x14ac:dyDescent="0.25">
      <c r="I1" s="9" t="s">
        <v>0</v>
      </c>
      <c r="J1" s="9"/>
      <c r="K1" s="9"/>
      <c r="L1" s="9"/>
      <c r="M1" s="9"/>
      <c r="N1" s="3"/>
    </row>
    <row r="2" spans="1:19" ht="18.75" x14ac:dyDescent="0.25">
      <c r="I2" s="9"/>
      <c r="J2" s="9"/>
      <c r="K2" s="9"/>
      <c r="L2" s="9"/>
      <c r="M2" s="9"/>
      <c r="N2" s="3"/>
    </row>
    <row r="3" spans="1:19" ht="18.75" x14ac:dyDescent="0.3">
      <c r="C3" s="8" t="s">
        <v>1</v>
      </c>
      <c r="D3" s="8"/>
      <c r="E3" s="8"/>
      <c r="F3" s="8"/>
      <c r="G3" s="8"/>
      <c r="I3" s="8" t="s">
        <v>2</v>
      </c>
      <c r="J3" s="8"/>
      <c r="K3" s="8"/>
      <c r="L3" s="8"/>
      <c r="M3" s="8"/>
      <c r="O3" s="1" t="s">
        <v>6</v>
      </c>
      <c r="P3" s="1"/>
    </row>
    <row r="4" spans="1:19" s="6" customFormat="1" x14ac:dyDescent="0.25">
      <c r="A4" s="6" t="s">
        <v>9</v>
      </c>
      <c r="B4" s="6" t="s">
        <v>12</v>
      </c>
      <c r="C4" s="6" t="s">
        <v>4</v>
      </c>
      <c r="D4" s="6" t="s">
        <v>3</v>
      </c>
      <c r="E4" s="6" t="s">
        <v>5</v>
      </c>
      <c r="F4" s="6" t="s">
        <v>7</v>
      </c>
      <c r="G4" s="6" t="s">
        <v>8</v>
      </c>
      <c r="H4" s="7" t="s">
        <v>13</v>
      </c>
      <c r="I4" s="6" t="s">
        <v>4</v>
      </c>
      <c r="J4" s="6" t="s">
        <v>3</v>
      </c>
      <c r="K4" s="6" t="s">
        <v>5</v>
      </c>
      <c r="L4" s="6" t="s">
        <v>7</v>
      </c>
      <c r="M4" s="6" t="s">
        <v>8</v>
      </c>
      <c r="N4" s="7" t="s">
        <v>13</v>
      </c>
      <c r="O4" s="6" t="s">
        <v>4</v>
      </c>
      <c r="P4" s="6" t="s">
        <v>3</v>
      </c>
      <c r="Q4" s="6" t="s">
        <v>5</v>
      </c>
      <c r="R4" s="7" t="s">
        <v>14</v>
      </c>
      <c r="S4" s="6" t="s">
        <v>11</v>
      </c>
    </row>
    <row r="6" spans="1:19" s="4" customFormat="1" x14ac:dyDescent="0.25">
      <c r="A6" s="4" t="s">
        <v>16</v>
      </c>
      <c r="B6" s="4">
        <v>6.7</v>
      </c>
      <c r="C6" s="4">
        <v>478</v>
      </c>
      <c r="D6" s="4">
        <v>414</v>
      </c>
      <c r="E6" s="4">
        <f>(C6-D6)</f>
        <v>64</v>
      </c>
      <c r="F6" s="4">
        <f>(Q6-(E6+K6))/2</f>
        <v>1</v>
      </c>
      <c r="G6" s="4">
        <f>E6+F6</f>
        <v>65</v>
      </c>
      <c r="H6" s="5">
        <f>B6*G6</f>
        <v>435.5</v>
      </c>
      <c r="I6" s="4">
        <v>399</v>
      </c>
      <c r="J6" s="4">
        <v>356</v>
      </c>
      <c r="K6" s="4">
        <f>(I6-J6)</f>
        <v>43</v>
      </c>
      <c r="L6" s="4">
        <f>F6</f>
        <v>1</v>
      </c>
      <c r="M6" s="4">
        <f>K6+L6</f>
        <v>44</v>
      </c>
      <c r="N6" s="5">
        <f>B6*M6</f>
        <v>294.8</v>
      </c>
      <c r="O6" s="4">
        <v>892</v>
      </c>
      <c r="P6" s="4">
        <v>783</v>
      </c>
      <c r="Q6" s="4">
        <f>(O6-P6)</f>
        <v>109</v>
      </c>
      <c r="R6" s="5">
        <f>H6+N6</f>
        <v>730.3</v>
      </c>
      <c r="S6" s="4">
        <f>G6+M6</f>
        <v>109</v>
      </c>
    </row>
    <row r="7" spans="1:19" s="4" customFormat="1" x14ac:dyDescent="0.25">
      <c r="A7" s="4" t="s">
        <v>10</v>
      </c>
      <c r="B7" s="4">
        <v>7.1</v>
      </c>
      <c r="C7" s="4">
        <v>540</v>
      </c>
      <c r="D7" s="4">
        <v>478</v>
      </c>
      <c r="E7" s="4">
        <f t="shared" ref="E7:E9" si="0">(C7-D7)</f>
        <v>62</v>
      </c>
      <c r="F7" s="4">
        <f t="shared" ref="F7:F9" si="1">(Q7-(E7+K7))/2</f>
        <v>1.5</v>
      </c>
      <c r="G7" s="4">
        <f t="shared" ref="G7:G9" si="2">E7+F7</f>
        <v>63.5</v>
      </c>
      <c r="H7" s="5">
        <f t="shared" ref="H7:H9" si="3">B7*G7</f>
        <v>450.84999999999997</v>
      </c>
      <c r="I7" s="4">
        <v>420</v>
      </c>
      <c r="J7" s="4">
        <v>399</v>
      </c>
      <c r="K7" s="4">
        <f t="shared" ref="K7:K9" si="4">(I7-J7)</f>
        <v>21</v>
      </c>
      <c r="L7" s="4">
        <f t="shared" ref="L7:L9" si="5">F7</f>
        <v>1.5</v>
      </c>
      <c r="M7" s="4">
        <f t="shared" ref="M7:M9" si="6">K7+L7</f>
        <v>22.5</v>
      </c>
      <c r="N7" s="5">
        <f t="shared" ref="N7:N9" si="7">B7*M7</f>
        <v>159.75</v>
      </c>
      <c r="O7" s="4">
        <v>978</v>
      </c>
      <c r="P7" s="4">
        <v>892</v>
      </c>
      <c r="Q7" s="4">
        <f t="shared" ref="Q7:Q9" si="8">(O7-P7)</f>
        <v>86</v>
      </c>
      <c r="R7" s="5">
        <f t="shared" ref="R7:R9" si="9">H7+N7</f>
        <v>610.59999999999991</v>
      </c>
      <c r="S7" s="4">
        <f t="shared" ref="S7:S9" si="10">G7+M7</f>
        <v>86</v>
      </c>
    </row>
    <row r="8" spans="1:19" s="4" customFormat="1" x14ac:dyDescent="0.25">
      <c r="A8" s="4" t="s">
        <v>15</v>
      </c>
      <c r="B8" s="4">
        <v>6.77</v>
      </c>
      <c r="C8" s="4">
        <v>606</v>
      </c>
      <c r="D8" s="4">
        <v>540</v>
      </c>
      <c r="E8" s="4">
        <f t="shared" si="0"/>
        <v>66</v>
      </c>
      <c r="F8" s="4">
        <f t="shared" si="1"/>
        <v>0.5</v>
      </c>
      <c r="G8" s="4">
        <f t="shared" si="2"/>
        <v>66.5</v>
      </c>
      <c r="H8" s="5">
        <f t="shared" si="3"/>
        <v>450.20499999999998</v>
      </c>
      <c r="I8" s="4">
        <v>455</v>
      </c>
      <c r="J8" s="4">
        <v>420</v>
      </c>
      <c r="K8" s="4">
        <f t="shared" si="4"/>
        <v>35</v>
      </c>
      <c r="L8" s="4">
        <f t="shared" si="5"/>
        <v>0.5</v>
      </c>
      <c r="M8" s="4">
        <f t="shared" si="6"/>
        <v>35.5</v>
      </c>
      <c r="N8" s="5">
        <f t="shared" si="7"/>
        <v>240.33499999999998</v>
      </c>
      <c r="O8" s="4">
        <v>1080</v>
      </c>
      <c r="P8" s="4">
        <v>978</v>
      </c>
      <c r="Q8" s="4">
        <f t="shared" si="8"/>
        <v>102</v>
      </c>
      <c r="R8" s="5">
        <f t="shared" si="9"/>
        <v>690.54</v>
      </c>
      <c r="S8" s="4">
        <f t="shared" si="10"/>
        <v>102</v>
      </c>
    </row>
    <row r="9" spans="1:19" x14ac:dyDescent="0.25">
      <c r="A9" s="4" t="s">
        <v>17</v>
      </c>
      <c r="B9" s="4">
        <v>6.9</v>
      </c>
      <c r="C9" s="4">
        <v>683</v>
      </c>
      <c r="D9" s="4">
        <v>606</v>
      </c>
      <c r="E9" s="4">
        <f t="shared" si="0"/>
        <v>77</v>
      </c>
      <c r="F9" s="4">
        <f t="shared" si="1"/>
        <v>2</v>
      </c>
      <c r="G9" s="4">
        <f t="shared" si="2"/>
        <v>79</v>
      </c>
      <c r="H9" s="5">
        <f t="shared" si="3"/>
        <v>545.1</v>
      </c>
      <c r="I9" s="4">
        <v>480</v>
      </c>
      <c r="J9" s="4">
        <v>455</v>
      </c>
      <c r="K9" s="4">
        <f t="shared" si="4"/>
        <v>25</v>
      </c>
      <c r="L9" s="4">
        <f t="shared" si="5"/>
        <v>2</v>
      </c>
      <c r="M9" s="4">
        <f t="shared" si="6"/>
        <v>27</v>
      </c>
      <c r="N9" s="5">
        <f t="shared" si="7"/>
        <v>186.3</v>
      </c>
      <c r="O9" s="4">
        <v>1186</v>
      </c>
      <c r="P9" s="4">
        <v>1080</v>
      </c>
      <c r="Q9" s="4">
        <f t="shared" si="8"/>
        <v>106</v>
      </c>
      <c r="R9" s="5">
        <f t="shared" si="9"/>
        <v>731.40000000000009</v>
      </c>
      <c r="S9" s="4">
        <f t="shared" si="10"/>
        <v>106</v>
      </c>
    </row>
  </sheetData>
  <mergeCells count="3">
    <mergeCell ref="C3:G3"/>
    <mergeCell ref="I3:M3"/>
    <mergeCell ref="I1:M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Shelke</dc:creator>
  <cp:lastModifiedBy>Yogesh Shelke</cp:lastModifiedBy>
  <dcterms:created xsi:type="dcterms:W3CDTF">2021-09-05T08:15:26Z</dcterms:created>
  <dcterms:modified xsi:type="dcterms:W3CDTF">2021-10-28T15:01:20Z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yogesh.shelke01@ad.infosys.com</vt:lpwstr>
  </property>
  <property fmtid="{D5CDD505-2E9C-101B-9397-08002B2CF9AE}" pid="5" name="MSIP_Label_be4b3411-284d-4d31-bd4f-bc13ef7f1fd6_SetDate">
    <vt:lpwstr>2021-09-05T08:34:11.4627601Z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c124c92c-6bf3-4b13-be23-0d61aa3a2130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yogesh.shelke01@ad.infosys.com</vt:lpwstr>
  </property>
  <property fmtid="{D5CDD505-2E9C-101B-9397-08002B2CF9AE}" pid="13" name="MSIP_Label_a0819fa7-4367-4500-ba88-dd630d977609_SetDate">
    <vt:lpwstr>2021-09-05T08:34:11.4627601Z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c124c92c-6bf3-4b13-be23-0d61aa3a2130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