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"/>
    </mc:Choice>
  </mc:AlternateContent>
  <xr:revisionPtr revIDLastSave="0" documentId="13_ncr:1_{511E3F09-5992-4692-8AEA-98559CE82F77}" xr6:coauthVersionLast="47" xr6:coauthVersionMax="47" xr10:uidLastSave="{00000000-0000-0000-0000-000000000000}"/>
  <bookViews>
    <workbookView xWindow="-108" yWindow="-108" windowWidth="23256" windowHeight="12456" xr2:uid="{740397D2-8096-4E3D-8C95-A5810BA681BB}"/>
  </bookViews>
  <sheets>
    <sheet name="VLOOKUP" sheetId="1" r:id="rId1"/>
    <sheet name="HLOOKUP" sheetId="2" r:id="rId2"/>
    <sheet name="Data Set 1" sheetId="4" r:id="rId3"/>
    <sheet name="Data Set 2" sheetId="5" r:id="rId4"/>
    <sheet name="Data Set 3" sheetId="6" r:id="rId5"/>
    <sheet name="Final 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C2" i="7"/>
  <c r="D2" i="7"/>
  <c r="E2" i="7"/>
  <c r="F2" i="7"/>
  <c r="G2" i="7"/>
  <c r="H2" i="7"/>
  <c r="I2" i="7"/>
  <c r="B2" i="7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N23" i="1" l="1"/>
  <c r="N22" i="1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J14" i="2"/>
  <c r="K14" i="2"/>
  <c r="L14" i="2"/>
  <c r="M14" i="2"/>
  <c r="I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C14" i="2"/>
  <c r="D14" i="2"/>
  <c r="E14" i="2"/>
  <c r="F14" i="2"/>
  <c r="B14" i="2"/>
  <c r="K14" i="1" l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L13" i="1"/>
  <c r="M13" i="1"/>
  <c r="N13" i="1"/>
  <c r="O13" i="1"/>
  <c r="K1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L3" i="1"/>
  <c r="M3" i="1"/>
  <c r="N3" i="1"/>
  <c r="O3" i="1"/>
  <c r="K3" i="1"/>
</calcChain>
</file>

<file path=xl/sharedStrings.xml><?xml version="1.0" encoding="utf-8"?>
<sst xmlns="http://schemas.openxmlformats.org/spreadsheetml/2006/main" count="512" uniqueCount="315">
  <si>
    <t>English</t>
  </si>
  <si>
    <t>History</t>
  </si>
  <si>
    <t>Hindi</t>
  </si>
  <si>
    <t>Science</t>
  </si>
  <si>
    <t>Maths</t>
  </si>
  <si>
    <t>Computer</t>
  </si>
  <si>
    <t xml:space="preserve"> </t>
  </si>
  <si>
    <t>Reg No</t>
  </si>
  <si>
    <t>Suman</t>
  </si>
  <si>
    <t>Vineeth</t>
  </si>
  <si>
    <t>Ram</t>
  </si>
  <si>
    <t>Anand</t>
  </si>
  <si>
    <t>Vertical</t>
  </si>
  <si>
    <t>Lookup value must be in 1st column</t>
  </si>
  <si>
    <t>Find values in right side column</t>
  </si>
  <si>
    <t>Name</t>
  </si>
  <si>
    <t>Rakesh</t>
  </si>
  <si>
    <t>Amith</t>
  </si>
  <si>
    <t>Suresh</t>
  </si>
  <si>
    <t>Naveen</t>
  </si>
  <si>
    <t>Ajay</t>
  </si>
  <si>
    <t>Praveen</t>
  </si>
  <si>
    <t>Prashanth</t>
  </si>
  <si>
    <t>Arun</t>
  </si>
  <si>
    <t>Adithya</t>
  </si>
  <si>
    <t>Veena</t>
  </si>
  <si>
    <t>Shanoj</t>
  </si>
  <si>
    <t>Sriram</t>
  </si>
  <si>
    <t>Ravi</t>
  </si>
  <si>
    <t>Sheeja</t>
  </si>
  <si>
    <t>Lakshmi</t>
  </si>
  <si>
    <t>Roopa</t>
  </si>
  <si>
    <t>Social</t>
  </si>
  <si>
    <t xml:space="preserve"> VLOOKUP(Name or Reg No, Table_array,MATCH(Subjects Name,Table_array,Exact match=0,approximate=1),Exact match=0,approximate=1)</t>
  </si>
  <si>
    <t>IFERROR( HLOOKUP(Name or Reg No, Table_array,MATCH(Subjects Name,Table_array,Exact match=0,approximate=1),Exact match=0,approximate=1),"No Record")</t>
  </si>
  <si>
    <t>MATCH Function return the row or column number based on condition</t>
  </si>
  <si>
    <t>ex:</t>
  </si>
  <si>
    <t>History columns number gien table.</t>
  </si>
  <si>
    <t>Row number for suresh</t>
  </si>
  <si>
    <t>EMP ID</t>
  </si>
  <si>
    <t>FIRST</t>
  </si>
  <si>
    <t>LAST</t>
  </si>
  <si>
    <t>DATE of HIRE</t>
  </si>
  <si>
    <t>DEPT</t>
  </si>
  <si>
    <t>HRS</t>
  </si>
  <si>
    <t>HOURLY RATE</t>
  </si>
  <si>
    <t>GROSS PAY</t>
  </si>
  <si>
    <t>GW29</t>
  </si>
  <si>
    <t>Sara</t>
  </si>
  <si>
    <t>Kling</t>
  </si>
  <si>
    <t>R</t>
  </si>
  <si>
    <t>GBW09</t>
  </si>
  <si>
    <t>Sean</t>
  </si>
  <si>
    <t>Willis</t>
  </si>
  <si>
    <t>D</t>
  </si>
  <si>
    <t>CW58</t>
  </si>
  <si>
    <t>Colleen</t>
  </si>
  <si>
    <t>Abel</t>
  </si>
  <si>
    <t>DRH</t>
  </si>
  <si>
    <t>AW55</t>
  </si>
  <si>
    <t>Teri</t>
  </si>
  <si>
    <t>Binga</t>
  </si>
  <si>
    <t>RH</t>
  </si>
  <si>
    <t>GBC07</t>
  </si>
  <si>
    <t>Frank</t>
  </si>
  <si>
    <t>Culbert</t>
  </si>
  <si>
    <t>GBS45</t>
  </si>
  <si>
    <t>Kristen</t>
  </si>
  <si>
    <t>DeVinney</t>
  </si>
  <si>
    <t>CW19</t>
  </si>
  <si>
    <t>Theresa</t>
  </si>
  <si>
    <t>Califano</t>
  </si>
  <si>
    <t>GC04</t>
  </si>
  <si>
    <t>Barry</t>
  </si>
  <si>
    <t>Bally</t>
  </si>
  <si>
    <t>CA26</t>
  </si>
  <si>
    <t>Cheryl</t>
  </si>
  <si>
    <t>Halal</t>
  </si>
  <si>
    <t>DR</t>
  </si>
  <si>
    <t>GC25</t>
  </si>
  <si>
    <t>Harry</t>
  </si>
  <si>
    <t>Swayne</t>
  </si>
  <si>
    <t>GBC05</t>
  </si>
  <si>
    <t>Shing</t>
  </si>
  <si>
    <t>Chen</t>
  </si>
  <si>
    <t>CC76</t>
  </si>
  <si>
    <t>Seth</t>
  </si>
  <si>
    <t>Rose</t>
  </si>
  <si>
    <t>GW14</t>
  </si>
  <si>
    <t>Bob</t>
  </si>
  <si>
    <t>Ambrose</t>
  </si>
  <si>
    <t>GBS59</t>
  </si>
  <si>
    <t>Chris</t>
  </si>
  <si>
    <t>Hume</t>
  </si>
  <si>
    <t>DH</t>
  </si>
  <si>
    <t>GBW47</t>
  </si>
  <si>
    <t>Robert</t>
  </si>
  <si>
    <t>Murray</t>
  </si>
  <si>
    <t>GBC11</t>
  </si>
  <si>
    <t>James</t>
  </si>
  <si>
    <t>Rich</t>
  </si>
  <si>
    <t>CA18</t>
  </si>
  <si>
    <t>George</t>
  </si>
  <si>
    <t>Gorski</t>
  </si>
  <si>
    <t>H</t>
  </si>
  <si>
    <t>GBS57</t>
  </si>
  <si>
    <t>Paul</t>
  </si>
  <si>
    <t>Hoffman</t>
  </si>
  <si>
    <t>AC49</t>
  </si>
  <si>
    <t>Dean</t>
  </si>
  <si>
    <t>Kramer</t>
  </si>
  <si>
    <t>GW18</t>
  </si>
  <si>
    <t>Carol</t>
  </si>
  <si>
    <t>Hill</t>
  </si>
  <si>
    <t>GBA19</t>
  </si>
  <si>
    <t>Julia</t>
  </si>
  <si>
    <t>Smith</t>
  </si>
  <si>
    <t>AS03</t>
  </si>
  <si>
    <t>Jacqueline</t>
  </si>
  <si>
    <t>Banks</t>
  </si>
  <si>
    <t>GW04</t>
  </si>
  <si>
    <t>Jeffrey</t>
  </si>
  <si>
    <t>Strong</t>
  </si>
  <si>
    <t>AW07</t>
  </si>
  <si>
    <t>Jeri Lynn</t>
  </si>
  <si>
    <t>MacFall</t>
  </si>
  <si>
    <t>GA49</t>
  </si>
  <si>
    <t>Sung</t>
  </si>
  <si>
    <t>Kim</t>
  </si>
  <si>
    <t>CA80</t>
  </si>
  <si>
    <t>Theodore</t>
  </si>
  <si>
    <t>Ness</t>
  </si>
  <si>
    <t>GW15</t>
  </si>
  <si>
    <t>Brad</t>
  </si>
  <si>
    <t>Hinkelman</t>
  </si>
  <si>
    <t>GBC08</t>
  </si>
  <si>
    <t>Cuffaro</t>
  </si>
  <si>
    <t>CS15</t>
  </si>
  <si>
    <t>Donald</t>
  </si>
  <si>
    <t>Reese</t>
  </si>
  <si>
    <t>AW09</t>
  </si>
  <si>
    <t>Joanne</t>
  </si>
  <si>
    <t>Parker</t>
  </si>
  <si>
    <t>GBA34</t>
  </si>
  <si>
    <t>Susan</t>
  </si>
  <si>
    <t>Drake</t>
  </si>
  <si>
    <t>GBC29</t>
  </si>
  <si>
    <t>GBW77</t>
  </si>
  <si>
    <t>Laura</t>
  </si>
  <si>
    <t>Reagan</t>
  </si>
  <si>
    <t>GS40</t>
  </si>
  <si>
    <t>Brian</t>
  </si>
  <si>
    <t>GW32</t>
  </si>
  <si>
    <t>Mary</t>
  </si>
  <si>
    <t>Barber</t>
  </si>
  <si>
    <t>AW24</t>
  </si>
  <si>
    <t>Peter</t>
  </si>
  <si>
    <t>Allen</t>
  </si>
  <si>
    <t>GC12</t>
  </si>
  <si>
    <t>Altman</t>
  </si>
  <si>
    <t>CA06</t>
  </si>
  <si>
    <t>Fred</t>
  </si>
  <si>
    <t>Mallory</t>
  </si>
  <si>
    <t>GBC65</t>
  </si>
  <si>
    <t>Molly</t>
  </si>
  <si>
    <t>Steadman</t>
  </si>
  <si>
    <t>GBC49</t>
  </si>
  <si>
    <t>Greg</t>
  </si>
  <si>
    <t>Connors</t>
  </si>
  <si>
    <t>GBA29</t>
  </si>
  <si>
    <t>Kathy</t>
  </si>
  <si>
    <t>Mayron</t>
  </si>
  <si>
    <t>GS07</t>
  </si>
  <si>
    <t>Bill</t>
  </si>
  <si>
    <t>Simpson</t>
  </si>
  <si>
    <t>GBA28</t>
  </si>
  <si>
    <t>Michael</t>
  </si>
  <si>
    <t>Richardson</t>
  </si>
  <si>
    <t>AA35</t>
  </si>
  <si>
    <t>Melanie</t>
  </si>
  <si>
    <t>Bowers</t>
  </si>
  <si>
    <t>GBS16</t>
  </si>
  <si>
    <t>Kyle</t>
  </si>
  <si>
    <t>Earnhart</t>
  </si>
  <si>
    <t>GBC64</t>
  </si>
  <si>
    <t>Lance</t>
  </si>
  <si>
    <t>Davies</t>
  </si>
  <si>
    <t>CC23</t>
  </si>
  <si>
    <t>Anne</t>
  </si>
  <si>
    <t>Davidson</t>
  </si>
  <si>
    <t>CA40</t>
  </si>
  <si>
    <t>Doug</t>
  </si>
  <si>
    <t>Briscoll</t>
  </si>
  <si>
    <t>GW37</t>
  </si>
  <si>
    <t>Feldsott</t>
  </si>
  <si>
    <t>AS29</t>
  </si>
  <si>
    <t>Steve</t>
  </si>
  <si>
    <t>Singer</t>
  </si>
  <si>
    <t>GBA14</t>
  </si>
  <si>
    <t>Tucker</t>
  </si>
  <si>
    <t>GC20</t>
  </si>
  <si>
    <t>Henry</t>
  </si>
  <si>
    <t>Paterson</t>
  </si>
  <si>
    <t>GBA21</t>
  </si>
  <si>
    <t>Brooks</t>
  </si>
  <si>
    <t>Hillen</t>
  </si>
  <si>
    <t>GBC09</t>
  </si>
  <si>
    <t>Dominick</t>
  </si>
  <si>
    <t>Mazza</t>
  </si>
  <si>
    <t>CW30</t>
  </si>
  <si>
    <t>Jennifer</t>
  </si>
  <si>
    <t>Snyder</t>
  </si>
  <si>
    <t>AW69</t>
  </si>
  <si>
    <t>Joshua</t>
  </si>
  <si>
    <t>Maccaluso</t>
  </si>
  <si>
    <t>GBW05</t>
  </si>
  <si>
    <t>Wheeler</t>
  </si>
  <si>
    <t>GBS69</t>
  </si>
  <si>
    <t>Todd</t>
  </si>
  <si>
    <t>Masters</t>
  </si>
  <si>
    <t>GW30</t>
  </si>
  <si>
    <t>Karina</t>
  </si>
  <si>
    <t>AC27</t>
  </si>
  <si>
    <t>Edward</t>
  </si>
  <si>
    <t>Trelly</t>
  </si>
  <si>
    <t>GBA24</t>
  </si>
  <si>
    <t>Christina</t>
  </si>
  <si>
    <t>Lillie</t>
  </si>
  <si>
    <t>AW58</t>
  </si>
  <si>
    <t>Lewis</t>
  </si>
  <si>
    <t>GA08</t>
  </si>
  <si>
    <t>Jerry</t>
  </si>
  <si>
    <t>McDonald</t>
  </si>
  <si>
    <t>AC17</t>
  </si>
  <si>
    <t>Lynne</t>
  </si>
  <si>
    <t>Simmons</t>
  </si>
  <si>
    <t>AA25</t>
  </si>
  <si>
    <t>Lindsey</t>
  </si>
  <si>
    <t>Winger</t>
  </si>
  <si>
    <t>CW03</t>
  </si>
  <si>
    <t>Reed</t>
  </si>
  <si>
    <t>GA23</t>
  </si>
  <si>
    <t>Paula</t>
  </si>
  <si>
    <t>Robinson</t>
  </si>
  <si>
    <t>GBW66</t>
  </si>
  <si>
    <t>William</t>
  </si>
  <si>
    <t>CC45</t>
  </si>
  <si>
    <t>Shirley</t>
  </si>
  <si>
    <t>Dandrow</t>
  </si>
  <si>
    <t>GS54</t>
  </si>
  <si>
    <t>GC26</t>
  </si>
  <si>
    <t>Maria</t>
  </si>
  <si>
    <t>Switzer</t>
  </si>
  <si>
    <t>GA27</t>
  </si>
  <si>
    <t>John</t>
  </si>
  <si>
    <t>Jacobs</t>
  </si>
  <si>
    <t>GBW12</t>
  </si>
  <si>
    <t>Bradley</t>
  </si>
  <si>
    <t>Howard</t>
  </si>
  <si>
    <t>AA02</t>
  </si>
  <si>
    <t>Frieda</t>
  </si>
  <si>
    <t>GC07</t>
  </si>
  <si>
    <t>Holly</t>
  </si>
  <si>
    <t>Taylor</t>
  </si>
  <si>
    <t>GW47</t>
  </si>
  <si>
    <t>Tim</t>
  </si>
  <si>
    <t>Barthoff</t>
  </si>
  <si>
    <t>AW39</t>
  </si>
  <si>
    <t>Esther</t>
  </si>
  <si>
    <t>Williams</t>
  </si>
  <si>
    <t>CS79</t>
  </si>
  <si>
    <t>Miller</t>
  </si>
  <si>
    <t>AS23</t>
  </si>
  <si>
    <t>Marianne</t>
  </si>
  <si>
    <t>Calvin</t>
  </si>
  <si>
    <t>GW11</t>
  </si>
  <si>
    <t>AS12</t>
  </si>
  <si>
    <t>Grace</t>
  </si>
  <si>
    <t>Sloan</t>
  </si>
  <si>
    <t>GC24</t>
  </si>
  <si>
    <t>Richard</t>
  </si>
  <si>
    <t>Gibbs</t>
  </si>
  <si>
    <t>AW04</t>
  </si>
  <si>
    <t>Lorrie</t>
  </si>
  <si>
    <t>Sullivan</t>
  </si>
  <si>
    <t>GBA33</t>
  </si>
  <si>
    <t>Ted</t>
  </si>
  <si>
    <t>Hayes</t>
  </si>
  <si>
    <t>GA57</t>
  </si>
  <si>
    <t>Helen</t>
  </si>
  <si>
    <t>Stewart</t>
  </si>
  <si>
    <t>CS32</t>
  </si>
  <si>
    <t>Katie</t>
  </si>
  <si>
    <t>GBA23</t>
  </si>
  <si>
    <t>Jane</t>
  </si>
  <si>
    <t>Winters</t>
  </si>
  <si>
    <t>GC02</t>
  </si>
  <si>
    <t>Martin</t>
  </si>
  <si>
    <t>GBA48</t>
  </si>
  <si>
    <t>Geoff</t>
  </si>
  <si>
    <t>Brown</t>
  </si>
  <si>
    <t>AW48</t>
  </si>
  <si>
    <t>Alice</t>
  </si>
  <si>
    <t>Owens</t>
  </si>
  <si>
    <t>AC53</t>
  </si>
  <si>
    <t>Thomas</t>
  </si>
  <si>
    <t>GS09</t>
  </si>
  <si>
    <t>Sam</t>
  </si>
  <si>
    <t>Whitney</t>
  </si>
  <si>
    <t>AA70</t>
  </si>
  <si>
    <t>Erin</t>
  </si>
  <si>
    <t>AW59</t>
  </si>
  <si>
    <t>Amy</t>
  </si>
  <si>
    <t>Tooley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</si>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</sst>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3" fillId="0" borderId="1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0" borderId="1" xfId="1" applyFont="1" applyBorder="1"/>
    <xf numFmtId="15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1" applyFont="1" applyBorder="1" applyProtection="1">
      <protection locked="0"/>
    </xf>
    <xf numFmtId="164" fontId="7" fillId="0" borderId="1" xfId="1" applyNumberFormat="1" applyFont="1" applyBorder="1"/>
    <xf numFmtId="0" fontId="7" fillId="0" borderId="0" xfId="1" applyFont="1"/>
    <xf numFmtId="15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Protection="1">
      <protection locked="0"/>
    </xf>
    <xf numFmtId="164" fontId="7" fillId="0" borderId="0" xfId="1" applyNumberFormat="1" applyFont="1"/>
    <xf numFmtId="0" fontId="7" fillId="0" borderId="3" xfId="1" applyFont="1" applyBorder="1"/>
    <xf numFmtId="164" fontId="7" fillId="0" borderId="4" xfId="1" applyNumberFormat="1" applyFont="1" applyBorder="1"/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0" borderId="8" xfId="1" applyFont="1" applyBorder="1"/>
    <xf numFmtId="0" fontId="7" fillId="0" borderId="9" xfId="1" applyFont="1" applyBorder="1"/>
    <xf numFmtId="15" fontId="7" fillId="0" borderId="9" xfId="1" applyNumberFormat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Protection="1">
      <protection locked="0"/>
    </xf>
    <xf numFmtId="164" fontId="7" fillId="0" borderId="9" xfId="1" applyNumberFormat="1" applyFont="1" applyBorder="1"/>
    <xf numFmtId="164" fontId="7" fillId="0" borderId="10" xfId="1" applyNumberFormat="1" applyFont="1" applyBorder="1"/>
    <xf numFmtId="165" fontId="0" fillId="0" borderId="0" xfId="0" applyNumberFormat="1"/>
    <xf numFmtId="0" fontId="7" fillId="4" borderId="1" xfId="1" applyNumberFormat="1" applyFont="1" applyFill="1" applyBorder="1" applyAlignment="1"/>
    <xf numFmtId="0" fontId="6" fillId="2" borderId="11" xfId="1" applyFont="1" applyFill="1" applyBorder="1" applyAlignment="1">
      <alignment horizontal="center" vertical="center"/>
    </xf>
    <xf numFmtId="0" fontId="7" fillId="0" borderId="1" xfId="1" applyNumberFormat="1" applyFont="1" applyBorder="1" applyAlignment="1"/>
    <xf numFmtId="0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/>
    <xf numFmtId="0" fontId="5" fillId="3" borderId="0" xfId="0" applyFont="1" applyFill="1" applyAlignment="1">
      <alignment horizontal="center"/>
    </xf>
    <xf numFmtId="0" fontId="3" fillId="0" borderId="0" xfId="1" applyFont="1" applyAlignment="1">
      <alignment horizontal="left" vertical="top"/>
    </xf>
  </cellXfs>
  <cellStyles count="2">
    <cellStyle name="Normal" xfId="0" builtinId="0"/>
    <cellStyle name="Normal 2" xfId="1" xr:uid="{177C0040-48E0-468E-BD26-0FA3D17D3B8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1633-1202-4030-A5FF-224A34476646}" name="Data1" displayName="Data1" ref="A1:H29" totalsRowShown="0" headerRowDxfId="33" headerRowBorderDxfId="32" tableBorderDxfId="31" totalsRowBorderDxfId="30" headerRowCellStyle="Normal 2">
  <autoFilter ref="A1:H29" xr:uid="{EE731633-1202-4030-A5FF-224A34476646}"/>
  <tableColumns count="8">
    <tableColumn id="1" xr3:uid="{3B926D68-B3FF-433E-AB7B-C057B5C9DB44}" name="EMP ID" dataDxfId="29" dataCellStyle="Normal 2"/>
    <tableColumn id="2" xr3:uid="{F4EE2C9A-4B51-4C73-B9A9-A8D5F61223C9}" name="FIRST" dataDxfId="28" dataCellStyle="Normal 2"/>
    <tableColumn id="3" xr3:uid="{FCA550E1-21B8-486A-9F19-F0C77948E6AE}" name="LAST" dataDxfId="27" dataCellStyle="Normal 2"/>
    <tableColumn id="4" xr3:uid="{4BD0D309-F655-4AB9-82BC-2192B868C2A0}" name="DATE of HIRE" dataDxfId="26" dataCellStyle="Normal 2"/>
    <tableColumn id="5" xr3:uid="{29B3963C-D8FD-4AC2-9097-20C4FD63AAB3}" name="DEPT" dataDxfId="25" dataCellStyle="Normal 2"/>
    <tableColumn id="6" xr3:uid="{DEDA12D9-20C1-43D1-B4EA-DE94A2328408}" name="HRS" dataDxfId="24" dataCellStyle="Normal 2"/>
    <tableColumn id="7" xr3:uid="{88CD7289-D2AC-4F24-A2DB-C6006CB6CE91}" name="HOURLY RATE" dataDxfId="23" dataCellStyle="Normal 2"/>
    <tableColumn id="8" xr3:uid="{4E2EBFE5-571B-4800-9498-2172772FF531}" name="GROSS PAY" dataDxfId="22" dataCellStyle="Normal 2">
      <calculatedColumnFormula>F2*G2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AF85E-45CD-43E0-A7D4-F76066149D21}" name="Data2" displayName="Data2" ref="A1:H30" totalsRowShown="0" headerRowDxfId="21" headerRowBorderDxfId="20" tableBorderDxfId="19" headerRowCellStyle="Normal 2">
  <autoFilter ref="A1:H30" xr:uid="{8D6AF85E-45CD-43E0-A7D4-F76066149D21}"/>
  <tableColumns count="8">
    <tableColumn id="1" xr3:uid="{65A0587E-9198-484C-8587-DE4C976149E3}" name="EMP ID" dataDxfId="18" dataCellStyle="Normal 2"/>
    <tableColumn id="2" xr3:uid="{6303334D-E561-4AD5-995A-E684896E2058}" name="FIRST" dataDxfId="17" dataCellStyle="Normal 2"/>
    <tableColumn id="3" xr3:uid="{5F4E795A-40C7-4B1B-9675-7771123140CD}" name="LAST" dataDxfId="16" dataCellStyle="Normal 2"/>
    <tableColumn id="4" xr3:uid="{E3ACD8D9-99F0-4211-80FE-96158D43EAF9}" name="DATE of HIRE" dataDxfId="15" dataCellStyle="Normal 2"/>
    <tableColumn id="5" xr3:uid="{2F3CF487-6EB2-4A68-94DF-F3D4D895BEC3}" name="DEPT" dataDxfId="14" dataCellStyle="Normal 2"/>
    <tableColumn id="6" xr3:uid="{8EC83912-E43C-45A0-81D9-B5E86EA247B7}" name="HRS" dataDxfId="13" dataCellStyle="Normal 2"/>
    <tableColumn id="7" xr3:uid="{BA0C2021-EF29-49D2-9AE9-056D187491C3}" name="HOURLY RATE" dataDxfId="12" dataCellStyle="Normal 2"/>
    <tableColumn id="8" xr3:uid="{421D997E-A2D2-465B-A36E-DBC3D30A6922}" name="GROSS PAY" dataDxfId="11" dataCellStyle="Normal 2">
      <calculatedColumnFormula>F2*G2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99D0D-70B4-44EA-9755-AC295675DCBF}" name="Data3" displayName="Data3" ref="A1:H38" totalsRowShown="0" headerRowDxfId="10" headerRowBorderDxfId="9" tableBorderDxfId="8" headerRowCellStyle="Normal 2">
  <autoFilter ref="A1:H38" xr:uid="{CC999D0D-70B4-44EA-9755-AC295675DCBF}"/>
  <tableColumns count="8">
    <tableColumn id="1" xr3:uid="{B1A29420-0428-4C23-9301-E1665C4AC3D9}" name="EMP ID" dataDxfId="7" dataCellStyle="Normal 2"/>
    <tableColumn id="2" xr3:uid="{1B73067E-3766-4D99-894E-B99C0C24207B}" name="FIRST" dataDxfId="6" dataCellStyle="Normal 2"/>
    <tableColumn id="3" xr3:uid="{3A1199A0-06E0-43EF-B737-4F8ECA378665}" name="LAST" dataDxfId="5" dataCellStyle="Normal 2"/>
    <tableColumn id="4" xr3:uid="{C80F676B-49A7-4913-803C-AC0ACDACD3E6}" name="DATE of HIRE" dataDxfId="4" dataCellStyle="Normal 2"/>
    <tableColumn id="5" xr3:uid="{2DCCD016-5DC6-46E2-9302-0E2F8F50737B}" name="DEPT" dataDxfId="3" dataCellStyle="Normal 2"/>
    <tableColumn id="6" xr3:uid="{4AD231FC-8AC7-4DC2-A033-3CD3782216C5}" name="HRS" dataDxfId="2" dataCellStyle="Normal 2"/>
    <tableColumn id="7" xr3:uid="{F8127979-573C-4C94-B4CD-58457CBF0ABD}" name="HOURLY RATE" dataDxfId="1" dataCellStyle="Normal 2"/>
    <tableColumn id="8" xr3:uid="{6F93AD6D-D62F-4CBE-A719-550F45100E72}" name="GROSS PAY" dataDxfId="0" dataCellStyle="Normal 2">
      <calculatedColumnFormula>F2*G2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1DA1-D046-47CB-87F2-A6A020380A80}">
  <dimension ref="A1:O25"/>
  <sheetViews>
    <sheetView tabSelected="1" workbookViewId="0">
      <selection activeCell="O12" sqref="O12"/>
    </sheetView>
  </sheetViews>
  <sheetFormatPr defaultRowHeight="14.4" x14ac:dyDescent="0.3"/>
  <cols>
    <col min="1" max="1" width="10.109375" customWidth="1"/>
    <col min="2" max="2" width="12.44140625" customWidth="1"/>
    <col min="3" max="3" width="10.88671875"/>
    <col min="4" max="4" width="10.88671875" customWidth="1"/>
    <col min="5" max="7" width="10.88671875"/>
    <col min="8" max="8" width="13.44140625" customWidth="1"/>
    <col min="9" max="10" width="10.88671875"/>
    <col min="11" max="11" width="13.44140625" customWidth="1"/>
    <col min="12" max="12" width="14.21875" customWidth="1"/>
    <col min="13" max="13" width="14.77734375" customWidth="1"/>
    <col min="14" max="14" width="16" customWidth="1"/>
  </cols>
  <sheetData>
    <row r="1" spans="1:15" ht="15.6" x14ac:dyDescent="0.3">
      <c r="A1" s="1" t="s">
        <v>7</v>
      </c>
      <c r="B1" s="9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0"/>
      <c r="J1" s="11"/>
      <c r="K1" s="6"/>
      <c r="L1" s="10"/>
      <c r="M1" s="10"/>
      <c r="N1" s="10"/>
      <c r="O1" s="10"/>
    </row>
    <row r="2" spans="1:15" ht="15.6" x14ac:dyDescent="0.3">
      <c r="A2" s="2">
        <v>1</v>
      </c>
      <c r="B2" s="12" t="s">
        <v>8</v>
      </c>
      <c r="C2" s="2">
        <v>45</v>
      </c>
      <c r="D2" s="2">
        <v>56</v>
      </c>
      <c r="E2" s="2">
        <v>72</v>
      </c>
      <c r="F2" s="2">
        <v>65</v>
      </c>
      <c r="G2" s="2">
        <v>50</v>
      </c>
      <c r="H2" s="2">
        <v>78</v>
      </c>
      <c r="I2" s="6"/>
      <c r="J2" s="1" t="s">
        <v>15</v>
      </c>
      <c r="K2" s="1" t="s">
        <v>0</v>
      </c>
      <c r="L2" s="1" t="s">
        <v>1</v>
      </c>
      <c r="M2" s="1" t="s">
        <v>2</v>
      </c>
      <c r="N2" s="1" t="s">
        <v>3</v>
      </c>
      <c r="O2" s="13" t="s">
        <v>32</v>
      </c>
    </row>
    <row r="3" spans="1:15" ht="15" x14ac:dyDescent="0.3">
      <c r="A3" s="2">
        <v>2</v>
      </c>
      <c r="B3" s="12" t="s">
        <v>16</v>
      </c>
      <c r="C3" s="2">
        <v>75</v>
      </c>
      <c r="D3" s="2">
        <v>45</v>
      </c>
      <c r="E3" s="2">
        <v>67</v>
      </c>
      <c r="F3" s="2">
        <v>89</v>
      </c>
      <c r="G3" s="2">
        <v>34</v>
      </c>
      <c r="H3" s="2">
        <v>58</v>
      </c>
      <c r="I3" s="6"/>
      <c r="J3" s="4" t="s">
        <v>16</v>
      </c>
      <c r="K3" s="5">
        <f>IFERROR(VLOOKUP($J3,$B$1:$H$21,MATCH(K$2,$B$1:$H$1,0),0),"No Data")</f>
        <v>75</v>
      </c>
      <c r="L3" s="5">
        <f t="shared" ref="L3:O6" si="0">IFERROR(VLOOKUP($J3,$B$1:$H$21,MATCH(L$2,$B$1:$H$1,0),0),"No Data")</f>
        <v>45</v>
      </c>
      <c r="M3" s="5">
        <f t="shared" si="0"/>
        <v>67</v>
      </c>
      <c r="N3" s="5">
        <f t="shared" si="0"/>
        <v>89</v>
      </c>
      <c r="O3" s="5" t="str">
        <f t="shared" si="0"/>
        <v>No Data</v>
      </c>
    </row>
    <row r="4" spans="1:15" ht="15" x14ac:dyDescent="0.3">
      <c r="A4" s="2">
        <v>3</v>
      </c>
      <c r="B4" s="12" t="s">
        <v>17</v>
      </c>
      <c r="C4" s="2">
        <v>87</v>
      </c>
      <c r="D4" s="2">
        <v>45</v>
      </c>
      <c r="E4" s="2">
        <v>65</v>
      </c>
      <c r="F4" s="2">
        <v>56</v>
      </c>
      <c r="G4" s="2">
        <v>56</v>
      </c>
      <c r="H4" s="2">
        <v>65</v>
      </c>
      <c r="I4" s="6"/>
      <c r="J4" s="4" t="s">
        <v>9</v>
      </c>
      <c r="K4" s="5">
        <f t="shared" ref="K4:K6" si="1">IFERROR(VLOOKUP($J4,$B$1:$H$21,MATCH(K$2,$B$1:$H$1,0),0),"No Data")</f>
        <v>56</v>
      </c>
      <c r="L4" s="5">
        <f t="shared" si="0"/>
        <v>67</v>
      </c>
      <c r="M4" s="5">
        <f t="shared" si="0"/>
        <v>77</v>
      </c>
      <c r="N4" s="5">
        <f t="shared" si="0"/>
        <v>68</v>
      </c>
      <c r="O4" s="5" t="str">
        <f t="shared" si="0"/>
        <v>No Data</v>
      </c>
    </row>
    <row r="5" spans="1:15" ht="15" x14ac:dyDescent="0.3">
      <c r="A5" s="2">
        <v>4</v>
      </c>
      <c r="B5" s="12" t="s">
        <v>18</v>
      </c>
      <c r="C5" s="2">
        <v>67</v>
      </c>
      <c r="D5" s="2">
        <v>65</v>
      </c>
      <c r="E5" s="2">
        <v>67</v>
      </c>
      <c r="F5" s="2">
        <v>75</v>
      </c>
      <c r="G5" s="2">
        <v>67</v>
      </c>
      <c r="H5" s="2">
        <v>66</v>
      </c>
      <c r="I5" s="6"/>
      <c r="J5" s="4" t="s">
        <v>10</v>
      </c>
      <c r="K5" s="5">
        <f t="shared" si="1"/>
        <v>45</v>
      </c>
      <c r="L5" s="5">
        <f t="shared" si="0"/>
        <v>56</v>
      </c>
      <c r="M5" s="5">
        <f t="shared" si="0"/>
        <v>72</v>
      </c>
      <c r="N5" s="5">
        <f t="shared" si="0"/>
        <v>65</v>
      </c>
      <c r="O5" s="5" t="str">
        <f t="shared" si="0"/>
        <v>No Data</v>
      </c>
    </row>
    <row r="6" spans="1:15" ht="15" x14ac:dyDescent="0.3">
      <c r="A6" s="2">
        <v>5</v>
      </c>
      <c r="B6" s="12" t="s">
        <v>9</v>
      </c>
      <c r="C6" s="2">
        <v>56</v>
      </c>
      <c r="D6" s="2">
        <v>67</v>
      </c>
      <c r="E6" s="2">
        <v>77</v>
      </c>
      <c r="F6" s="2">
        <v>68</v>
      </c>
      <c r="G6" s="2">
        <v>64</v>
      </c>
      <c r="H6" s="2">
        <v>76</v>
      </c>
      <c r="I6" s="6"/>
      <c r="J6" s="4" t="s">
        <v>11</v>
      </c>
      <c r="K6" s="5">
        <f t="shared" si="1"/>
        <v>68</v>
      </c>
      <c r="L6" s="5">
        <f t="shared" si="0"/>
        <v>89</v>
      </c>
      <c r="M6" s="5">
        <f t="shared" si="0"/>
        <v>78</v>
      </c>
      <c r="N6" s="5">
        <f t="shared" si="0"/>
        <v>97</v>
      </c>
      <c r="O6" s="5" t="str">
        <f t="shared" si="0"/>
        <v>No Data</v>
      </c>
    </row>
    <row r="7" spans="1:15" ht="15" x14ac:dyDescent="0.3">
      <c r="A7" s="2">
        <v>6</v>
      </c>
      <c r="B7" s="12" t="s">
        <v>19</v>
      </c>
      <c r="C7" s="2">
        <v>68</v>
      </c>
      <c r="D7" s="2">
        <v>89</v>
      </c>
      <c r="E7" s="2">
        <v>78</v>
      </c>
      <c r="F7" s="2">
        <v>97</v>
      </c>
      <c r="G7" s="2">
        <v>56</v>
      </c>
      <c r="H7" s="2">
        <v>89</v>
      </c>
      <c r="I7" s="6"/>
      <c r="J7" s="3"/>
      <c r="N7" s="6"/>
      <c r="O7" s="6"/>
    </row>
    <row r="8" spans="1:15" ht="15" x14ac:dyDescent="0.3">
      <c r="A8" s="2">
        <v>7</v>
      </c>
      <c r="B8" s="12" t="s">
        <v>20</v>
      </c>
      <c r="C8" s="2">
        <v>68</v>
      </c>
      <c r="D8" s="2">
        <v>65</v>
      </c>
      <c r="E8" s="2">
        <v>68</v>
      </c>
      <c r="F8" s="2">
        <v>45</v>
      </c>
      <c r="G8" s="2">
        <v>45</v>
      </c>
      <c r="H8" s="2">
        <v>95</v>
      </c>
      <c r="I8" s="6"/>
      <c r="J8" s="7" t="s">
        <v>12</v>
      </c>
      <c r="N8" s="6"/>
      <c r="O8" s="6"/>
    </row>
    <row r="9" spans="1:15" ht="15" x14ac:dyDescent="0.3">
      <c r="A9" s="2">
        <v>8</v>
      </c>
      <c r="B9" s="12" t="s">
        <v>21</v>
      </c>
      <c r="C9" s="2">
        <v>69</v>
      </c>
      <c r="D9" s="2">
        <v>34</v>
      </c>
      <c r="E9" s="2">
        <v>76</v>
      </c>
      <c r="F9" s="2">
        <v>68</v>
      </c>
      <c r="G9" s="2">
        <v>87</v>
      </c>
      <c r="H9" s="2">
        <v>59</v>
      </c>
      <c r="I9" s="6"/>
      <c r="J9" s="7" t="s">
        <v>13</v>
      </c>
      <c r="K9" s="8"/>
      <c r="L9" s="6"/>
      <c r="M9" s="6"/>
      <c r="N9" s="6"/>
      <c r="O9" s="6"/>
    </row>
    <row r="10" spans="1:15" ht="15" x14ac:dyDescent="0.3">
      <c r="A10" s="2">
        <v>9</v>
      </c>
      <c r="B10" s="12" t="s">
        <v>22</v>
      </c>
      <c r="C10" s="2">
        <v>79</v>
      </c>
      <c r="D10" s="2">
        <v>56</v>
      </c>
      <c r="E10" s="2">
        <v>86</v>
      </c>
      <c r="F10" s="2">
        <v>56</v>
      </c>
      <c r="G10" s="2">
        <v>75</v>
      </c>
      <c r="H10" s="2">
        <v>78</v>
      </c>
      <c r="I10" s="6"/>
      <c r="J10" s="3" t="s">
        <v>14</v>
      </c>
      <c r="L10" s="6"/>
      <c r="M10" s="6"/>
      <c r="N10" s="6"/>
      <c r="O10" s="6"/>
    </row>
    <row r="11" spans="1:15" ht="15" x14ac:dyDescent="0.3">
      <c r="A11" s="2">
        <v>10</v>
      </c>
      <c r="B11" s="12" t="s">
        <v>23</v>
      </c>
      <c r="C11" s="2">
        <v>89</v>
      </c>
      <c r="D11" s="2">
        <v>76</v>
      </c>
      <c r="E11" s="2">
        <v>67</v>
      </c>
      <c r="F11" s="2">
        <v>77</v>
      </c>
      <c r="G11" s="2">
        <v>76</v>
      </c>
      <c r="H11" s="2">
        <v>77</v>
      </c>
      <c r="I11" s="6"/>
      <c r="J11" s="3"/>
      <c r="L11" s="6"/>
      <c r="M11" s="6"/>
      <c r="N11" s="6"/>
      <c r="O11" s="6"/>
    </row>
    <row r="12" spans="1:15" ht="15.6" x14ac:dyDescent="0.3">
      <c r="A12" s="2">
        <v>11</v>
      </c>
      <c r="B12" s="12" t="s">
        <v>10</v>
      </c>
      <c r="C12" s="2">
        <v>45</v>
      </c>
      <c r="D12" s="2">
        <v>56</v>
      </c>
      <c r="E12" s="2">
        <v>72</v>
      </c>
      <c r="F12" s="2">
        <v>65</v>
      </c>
      <c r="G12" s="2">
        <v>50</v>
      </c>
      <c r="H12" s="2">
        <v>78</v>
      </c>
      <c r="I12" s="6"/>
      <c r="J12" s="1" t="s">
        <v>7</v>
      </c>
      <c r="K12" s="1" t="s">
        <v>0</v>
      </c>
      <c r="L12" s="1" t="s">
        <v>5</v>
      </c>
      <c r="M12" s="1" t="s">
        <v>4</v>
      </c>
      <c r="N12" s="1" t="s">
        <v>3</v>
      </c>
      <c r="O12" s="13" t="s">
        <v>32</v>
      </c>
    </row>
    <row r="13" spans="1:15" ht="15" x14ac:dyDescent="0.3">
      <c r="A13" s="2">
        <v>12</v>
      </c>
      <c r="B13" s="12" t="s">
        <v>24</v>
      </c>
      <c r="C13" s="2">
        <v>75</v>
      </c>
      <c r="D13" s="2">
        <v>65</v>
      </c>
      <c r="E13" s="2">
        <v>67</v>
      </c>
      <c r="F13" s="2">
        <v>89</v>
      </c>
      <c r="G13" s="2">
        <v>34</v>
      </c>
      <c r="H13" s="2">
        <v>58</v>
      </c>
      <c r="I13" s="6"/>
      <c r="J13" s="4">
        <v>15</v>
      </c>
      <c r="K13" s="5">
        <f>IFERROR(VLOOKUP($J13,$A$1:$H$21,MATCH(K$12,$A$1:$H$1,0),0),"No Data")</f>
        <v>56</v>
      </c>
      <c r="L13" s="5">
        <f t="shared" ref="L13:O17" si="2">IFERROR(VLOOKUP($J13,$A$1:$H$21,MATCH(L$12,$A$1:$H$1,0),0),"No Data")</f>
        <v>76</v>
      </c>
      <c r="M13" s="5">
        <f t="shared" si="2"/>
        <v>64</v>
      </c>
      <c r="N13" s="5">
        <f t="shared" si="2"/>
        <v>68</v>
      </c>
      <c r="O13" s="5" t="str">
        <f t="shared" si="2"/>
        <v>No Data</v>
      </c>
    </row>
    <row r="14" spans="1:15" ht="15" x14ac:dyDescent="0.3">
      <c r="A14" s="2">
        <v>13</v>
      </c>
      <c r="B14" s="12" t="s">
        <v>25</v>
      </c>
      <c r="C14" s="2">
        <v>87</v>
      </c>
      <c r="D14" s="2">
        <v>45</v>
      </c>
      <c r="E14" s="2">
        <v>65</v>
      </c>
      <c r="F14" s="2">
        <v>56</v>
      </c>
      <c r="G14" s="2">
        <v>56</v>
      </c>
      <c r="H14" s="2">
        <v>65</v>
      </c>
      <c r="I14" s="6"/>
      <c r="J14" s="4">
        <v>9</v>
      </c>
      <c r="K14" s="5">
        <f t="shared" ref="K14:K17" si="3">IFERROR(VLOOKUP($J14,$A$1:$H$21,MATCH(K$12,$A$1:$H$1,0),0),"No Data")</f>
        <v>79</v>
      </c>
      <c r="L14" s="5">
        <f t="shared" si="2"/>
        <v>78</v>
      </c>
      <c r="M14" s="5">
        <f t="shared" si="2"/>
        <v>75</v>
      </c>
      <c r="N14" s="5">
        <f t="shared" si="2"/>
        <v>56</v>
      </c>
      <c r="O14" s="5" t="str">
        <f t="shared" si="2"/>
        <v>No Data</v>
      </c>
    </row>
    <row r="15" spans="1:15" ht="15" x14ac:dyDescent="0.3">
      <c r="A15" s="2">
        <v>14</v>
      </c>
      <c r="B15" s="12" t="s">
        <v>26</v>
      </c>
      <c r="C15" s="2">
        <v>67</v>
      </c>
      <c r="D15" s="2">
        <v>65</v>
      </c>
      <c r="E15" s="2">
        <v>67</v>
      </c>
      <c r="F15" s="2">
        <v>75</v>
      </c>
      <c r="G15" s="2">
        <v>67</v>
      </c>
      <c r="H15" s="2">
        <v>66</v>
      </c>
      <c r="I15" s="6"/>
      <c r="J15" s="4">
        <v>13</v>
      </c>
      <c r="K15" s="5">
        <f t="shared" si="3"/>
        <v>87</v>
      </c>
      <c r="L15" s="5">
        <f t="shared" si="2"/>
        <v>65</v>
      </c>
      <c r="M15" s="5">
        <f t="shared" si="2"/>
        <v>56</v>
      </c>
      <c r="N15" s="5">
        <f t="shared" si="2"/>
        <v>56</v>
      </c>
      <c r="O15" s="5" t="str">
        <f t="shared" si="2"/>
        <v>No Data</v>
      </c>
    </row>
    <row r="16" spans="1:15" ht="15" x14ac:dyDescent="0.3">
      <c r="A16" s="2">
        <v>15</v>
      </c>
      <c r="B16" s="12" t="s">
        <v>27</v>
      </c>
      <c r="C16" s="2">
        <v>56</v>
      </c>
      <c r="D16" s="2">
        <v>67</v>
      </c>
      <c r="E16" s="2">
        <v>77</v>
      </c>
      <c r="F16" s="2">
        <v>68</v>
      </c>
      <c r="G16" s="2">
        <v>64</v>
      </c>
      <c r="H16" s="2">
        <v>76</v>
      </c>
      <c r="I16" s="6"/>
      <c r="J16" s="4">
        <v>20</v>
      </c>
      <c r="K16" s="5">
        <f t="shared" si="3"/>
        <v>78</v>
      </c>
      <c r="L16" s="5">
        <f t="shared" si="2"/>
        <v>77</v>
      </c>
      <c r="M16" s="5">
        <f t="shared" si="2"/>
        <v>76</v>
      </c>
      <c r="N16" s="5">
        <f t="shared" si="2"/>
        <v>77</v>
      </c>
      <c r="O16" s="5" t="str">
        <f t="shared" si="2"/>
        <v>No Data</v>
      </c>
    </row>
    <row r="17" spans="1:15" ht="15" x14ac:dyDescent="0.3">
      <c r="A17" s="2">
        <v>16</v>
      </c>
      <c r="B17" s="12" t="s">
        <v>11</v>
      </c>
      <c r="C17" s="2">
        <v>68</v>
      </c>
      <c r="D17" s="2">
        <v>89</v>
      </c>
      <c r="E17" s="2">
        <v>78</v>
      </c>
      <c r="F17" s="2">
        <v>97</v>
      </c>
      <c r="G17" s="2">
        <v>56</v>
      </c>
      <c r="H17" s="2">
        <v>89</v>
      </c>
      <c r="I17" s="6"/>
      <c r="J17" s="7"/>
      <c r="K17" s="5" t="str">
        <f t="shared" si="3"/>
        <v>No Data</v>
      </c>
      <c r="L17" s="5" t="str">
        <f t="shared" si="2"/>
        <v>No Data</v>
      </c>
      <c r="M17" s="5" t="str">
        <f t="shared" si="2"/>
        <v>No Data</v>
      </c>
      <c r="N17" s="5" t="str">
        <f t="shared" si="2"/>
        <v>No Data</v>
      </c>
      <c r="O17" s="5" t="str">
        <f t="shared" si="2"/>
        <v>No Data</v>
      </c>
    </row>
    <row r="18" spans="1:15" ht="15" x14ac:dyDescent="0.3">
      <c r="A18" s="2">
        <v>17</v>
      </c>
      <c r="B18" s="12" t="s">
        <v>28</v>
      </c>
      <c r="C18" s="2">
        <v>68</v>
      </c>
      <c r="D18" s="2">
        <v>65</v>
      </c>
      <c r="E18" s="2">
        <v>68</v>
      </c>
      <c r="F18" s="2">
        <v>45</v>
      </c>
      <c r="G18" s="2">
        <v>45</v>
      </c>
      <c r="H18" s="2">
        <v>95</v>
      </c>
      <c r="I18" s="6"/>
      <c r="J18" s="7"/>
      <c r="K18" s="6"/>
      <c r="L18" s="6"/>
      <c r="M18" s="6"/>
      <c r="N18" s="6"/>
      <c r="O18" s="6"/>
    </row>
    <row r="19" spans="1:15" ht="15" x14ac:dyDescent="0.3">
      <c r="A19" s="2">
        <v>18</v>
      </c>
      <c r="B19" s="12" t="s">
        <v>29</v>
      </c>
      <c r="C19" s="2">
        <v>69</v>
      </c>
      <c r="D19" s="2">
        <v>34</v>
      </c>
      <c r="E19" s="2">
        <v>76</v>
      </c>
      <c r="F19" s="2">
        <v>68</v>
      </c>
      <c r="G19" s="2">
        <v>87</v>
      </c>
      <c r="H19" s="2">
        <v>59</v>
      </c>
      <c r="I19" s="6"/>
      <c r="J19" s="7"/>
      <c r="K19" s="6"/>
      <c r="L19" s="6"/>
      <c r="M19" s="6"/>
      <c r="N19" s="6"/>
      <c r="O19" s="6"/>
    </row>
    <row r="20" spans="1:15" ht="15" x14ac:dyDescent="0.3">
      <c r="A20" s="2">
        <v>19</v>
      </c>
      <c r="B20" s="12" t="s">
        <v>30</v>
      </c>
      <c r="C20" s="2">
        <v>79</v>
      </c>
      <c r="D20" s="2">
        <v>56</v>
      </c>
      <c r="E20" s="2">
        <v>86</v>
      </c>
      <c r="F20" s="2">
        <v>56</v>
      </c>
      <c r="G20" s="2">
        <v>75</v>
      </c>
      <c r="H20" s="2">
        <v>78</v>
      </c>
      <c r="I20" s="6"/>
      <c r="J20" s="7"/>
      <c r="K20" s="6"/>
      <c r="L20" s="6"/>
      <c r="M20" s="6"/>
      <c r="N20" s="6"/>
      <c r="O20" s="6"/>
    </row>
    <row r="21" spans="1:15" ht="15" x14ac:dyDescent="0.3">
      <c r="A21" s="2">
        <v>20</v>
      </c>
      <c r="B21" s="12" t="s">
        <v>31</v>
      </c>
      <c r="C21" s="2">
        <v>78</v>
      </c>
      <c r="D21" s="2">
        <v>76</v>
      </c>
      <c r="E21" s="2">
        <v>67</v>
      </c>
      <c r="F21" s="2">
        <v>77</v>
      </c>
      <c r="G21" s="2">
        <v>76</v>
      </c>
      <c r="H21" s="2">
        <v>77</v>
      </c>
      <c r="I21" s="6"/>
      <c r="J21" s="46" t="s">
        <v>35</v>
      </c>
      <c r="K21" s="46"/>
      <c r="L21" s="46"/>
      <c r="M21" s="46"/>
      <c r="N21" s="46"/>
      <c r="O21" s="46"/>
    </row>
    <row r="22" spans="1:15" x14ac:dyDescent="0.3">
      <c r="J22" t="s">
        <v>36</v>
      </c>
      <c r="K22" t="s">
        <v>37</v>
      </c>
      <c r="N22">
        <f>MATCH($D$1,$A$1:$H$1,0)</f>
        <v>4</v>
      </c>
    </row>
    <row r="23" spans="1:15" x14ac:dyDescent="0.3">
      <c r="K23" t="s">
        <v>38</v>
      </c>
      <c r="N23">
        <f>MATCH($B$5,$B$1:$B$21,0)</f>
        <v>5</v>
      </c>
    </row>
    <row r="25" spans="1:15" x14ac:dyDescent="0.3">
      <c r="C25" s="45" t="s">
        <v>33</v>
      </c>
      <c r="D25" s="45"/>
      <c r="E25" s="45"/>
      <c r="F25" s="45"/>
      <c r="G25" s="45"/>
      <c r="H25" s="45"/>
      <c r="I25" s="45"/>
      <c r="J25" s="45"/>
      <c r="K25" s="45"/>
      <c r="L25" s="45"/>
    </row>
  </sheetData>
  <mergeCells count="2">
    <mergeCell ref="C25:L25"/>
    <mergeCell ref="J21:O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8F2E-C173-4AB6-8DDB-4A2E7E2C2B9F}">
  <dimension ref="A1:U22"/>
  <sheetViews>
    <sheetView workbookViewId="0">
      <selection activeCell="O15" sqref="O15"/>
    </sheetView>
  </sheetViews>
  <sheetFormatPr defaultRowHeight="14.4" x14ac:dyDescent="0.3"/>
  <cols>
    <col min="1" max="1" width="11.33203125" bestFit="1" customWidth="1"/>
    <col min="2" max="2" width="9.6640625" bestFit="1" customWidth="1"/>
    <col min="4" max="4" width="10.88671875" customWidth="1"/>
    <col min="8" max="8" width="13.44140625" customWidth="1"/>
    <col min="11" max="11" width="13.44140625" customWidth="1"/>
    <col min="12" max="12" width="14.21875" customWidth="1"/>
    <col min="13" max="21" width="9.6640625" bestFit="1" customWidth="1"/>
  </cols>
  <sheetData>
    <row r="1" spans="1:21" ht="15.6" x14ac:dyDescent="0.3">
      <c r="A1" s="1" t="s">
        <v>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ht="15.6" x14ac:dyDescent="0.3">
      <c r="A2" s="9" t="s">
        <v>15</v>
      </c>
      <c r="B2" s="12" t="s">
        <v>8</v>
      </c>
      <c r="C2" s="12" t="s">
        <v>16</v>
      </c>
      <c r="D2" s="12" t="s">
        <v>17</v>
      </c>
      <c r="E2" s="12" t="s">
        <v>18</v>
      </c>
      <c r="F2" s="12" t="s">
        <v>9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10</v>
      </c>
      <c r="M2" s="12" t="s">
        <v>24</v>
      </c>
      <c r="N2" s="12" t="s">
        <v>25</v>
      </c>
      <c r="O2" s="12" t="s">
        <v>26</v>
      </c>
      <c r="P2" s="12" t="s">
        <v>27</v>
      </c>
      <c r="Q2" s="12" t="s">
        <v>11</v>
      </c>
      <c r="R2" s="12" t="s">
        <v>28</v>
      </c>
      <c r="S2" s="12" t="s">
        <v>29</v>
      </c>
      <c r="T2" s="12" t="s">
        <v>30</v>
      </c>
      <c r="U2" s="12" t="s">
        <v>31</v>
      </c>
    </row>
    <row r="3" spans="1:21" ht="15.6" x14ac:dyDescent="0.3">
      <c r="A3" s="1" t="s">
        <v>0</v>
      </c>
      <c r="B3" s="2">
        <v>45</v>
      </c>
      <c r="C3" s="2">
        <v>75</v>
      </c>
      <c r="D3" s="2">
        <v>87</v>
      </c>
      <c r="E3" s="2">
        <v>67</v>
      </c>
      <c r="F3" s="2">
        <v>56</v>
      </c>
      <c r="G3" s="2">
        <v>68</v>
      </c>
      <c r="H3" s="2">
        <v>68</v>
      </c>
      <c r="I3" s="2">
        <v>69</v>
      </c>
      <c r="J3" s="2">
        <v>79</v>
      </c>
      <c r="K3" s="2">
        <v>89</v>
      </c>
      <c r="L3" s="2">
        <v>45</v>
      </c>
      <c r="M3" s="2">
        <v>75</v>
      </c>
      <c r="N3" s="2">
        <v>87</v>
      </c>
      <c r="O3" s="2">
        <v>67</v>
      </c>
      <c r="P3" s="2">
        <v>56</v>
      </c>
      <c r="Q3" s="2">
        <v>68</v>
      </c>
      <c r="R3" s="2">
        <v>68</v>
      </c>
      <c r="S3" s="2">
        <v>69</v>
      </c>
      <c r="T3" s="2">
        <v>79</v>
      </c>
      <c r="U3" s="2">
        <v>78</v>
      </c>
    </row>
    <row r="4" spans="1:21" ht="15.6" x14ac:dyDescent="0.3">
      <c r="A4" s="1" t="s">
        <v>1</v>
      </c>
      <c r="B4" s="2">
        <v>56</v>
      </c>
      <c r="C4" s="2">
        <v>45</v>
      </c>
      <c r="D4" s="2">
        <v>45</v>
      </c>
      <c r="E4" s="2">
        <v>65</v>
      </c>
      <c r="F4" s="2">
        <v>67</v>
      </c>
      <c r="G4" s="2">
        <v>89</v>
      </c>
      <c r="H4" s="2">
        <v>65</v>
      </c>
      <c r="I4" s="2">
        <v>34</v>
      </c>
      <c r="J4" s="2">
        <v>56</v>
      </c>
      <c r="K4" s="2">
        <v>76</v>
      </c>
      <c r="L4" s="2">
        <v>56</v>
      </c>
      <c r="M4" s="2">
        <v>65</v>
      </c>
      <c r="N4" s="2">
        <v>45</v>
      </c>
      <c r="O4" s="2">
        <v>65</v>
      </c>
      <c r="P4" s="2">
        <v>67</v>
      </c>
      <c r="Q4" s="2">
        <v>89</v>
      </c>
      <c r="R4" s="2">
        <v>65</v>
      </c>
      <c r="S4" s="2">
        <v>34</v>
      </c>
      <c r="T4" s="2">
        <v>56</v>
      </c>
      <c r="U4" s="2">
        <v>76</v>
      </c>
    </row>
    <row r="5" spans="1:21" ht="15.6" x14ac:dyDescent="0.3">
      <c r="A5" s="1" t="s">
        <v>2</v>
      </c>
      <c r="B5" s="2">
        <v>72</v>
      </c>
      <c r="C5" s="2">
        <v>67</v>
      </c>
      <c r="D5" s="2">
        <v>65</v>
      </c>
      <c r="E5" s="2">
        <v>67</v>
      </c>
      <c r="F5" s="2">
        <v>77</v>
      </c>
      <c r="G5" s="2">
        <v>78</v>
      </c>
      <c r="H5" s="2">
        <v>68</v>
      </c>
      <c r="I5" s="2">
        <v>76</v>
      </c>
      <c r="J5" s="2">
        <v>86</v>
      </c>
      <c r="K5" s="2">
        <v>67</v>
      </c>
      <c r="L5" s="2">
        <v>72</v>
      </c>
      <c r="M5" s="2">
        <v>67</v>
      </c>
      <c r="N5" s="2">
        <v>65</v>
      </c>
      <c r="O5" s="2">
        <v>67</v>
      </c>
      <c r="P5" s="2">
        <v>77</v>
      </c>
      <c r="Q5" s="2">
        <v>78</v>
      </c>
      <c r="R5" s="2">
        <v>68</v>
      </c>
      <c r="S5" s="2">
        <v>76</v>
      </c>
      <c r="T5" s="2">
        <v>86</v>
      </c>
      <c r="U5" s="2">
        <v>67</v>
      </c>
    </row>
    <row r="6" spans="1:21" ht="15.6" x14ac:dyDescent="0.3">
      <c r="A6" s="1" t="s">
        <v>3</v>
      </c>
      <c r="B6" s="2">
        <v>65</v>
      </c>
      <c r="C6" s="2">
        <v>89</v>
      </c>
      <c r="D6" s="2">
        <v>56</v>
      </c>
      <c r="E6" s="2">
        <v>75</v>
      </c>
      <c r="F6" s="2">
        <v>68</v>
      </c>
      <c r="G6" s="2">
        <v>97</v>
      </c>
      <c r="H6" s="2">
        <v>45</v>
      </c>
      <c r="I6" s="2">
        <v>68</v>
      </c>
      <c r="J6" s="2">
        <v>56</v>
      </c>
      <c r="K6" s="2">
        <v>77</v>
      </c>
      <c r="L6" s="2">
        <v>65</v>
      </c>
      <c r="M6" s="2">
        <v>89</v>
      </c>
      <c r="N6" s="2">
        <v>56</v>
      </c>
      <c r="O6" s="2">
        <v>75</v>
      </c>
      <c r="P6" s="2">
        <v>68</v>
      </c>
      <c r="Q6" s="2">
        <v>97</v>
      </c>
      <c r="R6" s="2">
        <v>45</v>
      </c>
      <c r="S6" s="2" t="s">
        <v>6</v>
      </c>
      <c r="T6" s="2">
        <v>56</v>
      </c>
      <c r="U6" s="2">
        <v>77</v>
      </c>
    </row>
    <row r="7" spans="1:21" ht="15.6" x14ac:dyDescent="0.3">
      <c r="A7" s="1" t="s">
        <v>4</v>
      </c>
      <c r="B7" s="2">
        <v>50</v>
      </c>
      <c r="C7" s="2">
        <v>34</v>
      </c>
      <c r="D7" s="2">
        <v>56</v>
      </c>
      <c r="E7" s="2">
        <v>67</v>
      </c>
      <c r="F7" s="2">
        <v>64</v>
      </c>
      <c r="G7" s="2">
        <v>56</v>
      </c>
      <c r="H7" s="2">
        <v>45</v>
      </c>
      <c r="I7" s="2">
        <v>87</v>
      </c>
      <c r="J7" s="2">
        <v>75</v>
      </c>
      <c r="K7" s="2">
        <v>76</v>
      </c>
      <c r="L7" s="2">
        <v>50</v>
      </c>
      <c r="M7" s="2">
        <v>34</v>
      </c>
      <c r="N7" s="2">
        <v>56</v>
      </c>
      <c r="O7" s="2">
        <v>67</v>
      </c>
      <c r="P7" s="2">
        <v>64</v>
      </c>
      <c r="Q7" s="2">
        <v>56</v>
      </c>
      <c r="R7" s="2">
        <v>45</v>
      </c>
      <c r="S7" s="2">
        <v>87</v>
      </c>
      <c r="T7" s="2">
        <v>75</v>
      </c>
      <c r="U7" s="2">
        <v>76</v>
      </c>
    </row>
    <row r="8" spans="1:21" ht="15.6" x14ac:dyDescent="0.3">
      <c r="A8" s="1" t="s">
        <v>5</v>
      </c>
      <c r="B8" s="2">
        <v>78</v>
      </c>
      <c r="C8" s="2">
        <v>58</v>
      </c>
      <c r="D8" s="2">
        <v>65</v>
      </c>
      <c r="E8" s="2">
        <v>66</v>
      </c>
      <c r="F8" s="2">
        <v>76</v>
      </c>
      <c r="G8" s="2">
        <v>89</v>
      </c>
      <c r="H8" s="2">
        <v>95</v>
      </c>
      <c r="I8" s="2">
        <v>59</v>
      </c>
      <c r="J8" s="2">
        <v>78</v>
      </c>
      <c r="K8" s="2">
        <v>77</v>
      </c>
      <c r="L8" s="2">
        <v>78</v>
      </c>
      <c r="M8" s="2">
        <v>58</v>
      </c>
      <c r="N8" s="2">
        <v>65</v>
      </c>
      <c r="O8" s="2">
        <v>66</v>
      </c>
      <c r="P8" s="2">
        <v>76</v>
      </c>
      <c r="Q8" s="2">
        <v>89</v>
      </c>
      <c r="R8" s="2">
        <v>95</v>
      </c>
      <c r="S8" s="2">
        <v>59</v>
      </c>
      <c r="T8" s="2">
        <v>78</v>
      </c>
      <c r="U8" s="2">
        <v>77</v>
      </c>
    </row>
    <row r="13" spans="1:21" ht="15.6" x14ac:dyDescent="0.3">
      <c r="A13" s="1" t="s">
        <v>15</v>
      </c>
      <c r="B13" s="4" t="s">
        <v>8</v>
      </c>
      <c r="C13" s="4" t="s">
        <v>9</v>
      </c>
      <c r="D13" s="4" t="s">
        <v>10</v>
      </c>
      <c r="E13" s="4" t="s">
        <v>11</v>
      </c>
      <c r="H13" s="1" t="s">
        <v>7</v>
      </c>
      <c r="I13" s="4">
        <v>15</v>
      </c>
      <c r="J13" s="4">
        <v>9</v>
      </c>
      <c r="K13" s="4">
        <v>13</v>
      </c>
      <c r="L13" s="4">
        <v>20</v>
      </c>
      <c r="M13" s="7"/>
    </row>
    <row r="14" spans="1:21" ht="15.6" x14ac:dyDescent="0.3">
      <c r="A14" s="1" t="s">
        <v>0</v>
      </c>
      <c r="B14" s="5">
        <f>IFERROR(HLOOKUP(B$13,$A$2:$U$8,MATCH($A14,$A$2:$A$8,0),0),"No Record")</f>
        <v>45</v>
      </c>
      <c r="C14" s="5">
        <f t="shared" ref="C14:F18" si="0">IFERROR(HLOOKUP(C$13,$A$2:$U$8,MATCH($A14,$A$2:$A$8,0),0),"No Record")</f>
        <v>56</v>
      </c>
      <c r="D14" s="5">
        <f t="shared" si="0"/>
        <v>45</v>
      </c>
      <c r="E14" s="5">
        <f t="shared" si="0"/>
        <v>68</v>
      </c>
      <c r="F14" s="5" t="str">
        <f t="shared" si="0"/>
        <v>No Record</v>
      </c>
      <c r="H14" s="1" t="s">
        <v>0</v>
      </c>
      <c r="I14" s="5">
        <f>IFERROR(HLOOKUP(I$13,$A$1:$U$8,MATCH($H14,$A$1:$A$8,0),0),"No Record")</f>
        <v>56</v>
      </c>
      <c r="J14" s="5">
        <f t="shared" ref="J14:M18" si="1">IFERROR(HLOOKUP(J$13,$A$1:$U$8,MATCH($H14,$A$1:$A$8,0),0),"No Record")</f>
        <v>79</v>
      </c>
      <c r="K14" s="5">
        <f t="shared" si="1"/>
        <v>87</v>
      </c>
      <c r="L14" s="5">
        <f t="shared" si="1"/>
        <v>78</v>
      </c>
      <c r="M14" s="5" t="str">
        <f t="shared" si="1"/>
        <v>No Record</v>
      </c>
    </row>
    <row r="15" spans="1:21" ht="15.6" x14ac:dyDescent="0.3">
      <c r="A15" s="1" t="s">
        <v>1</v>
      </c>
      <c r="B15" s="5">
        <f t="shared" ref="B15:B18" si="2">IFERROR(HLOOKUP(B$13,$A$2:$U$8,MATCH($A15,$A$2:$A$8,0),0),"No Record")</f>
        <v>56</v>
      </c>
      <c r="C15" s="5">
        <f t="shared" si="0"/>
        <v>67</v>
      </c>
      <c r="D15" s="5">
        <f t="shared" si="0"/>
        <v>56</v>
      </c>
      <c r="E15" s="5">
        <f t="shared" si="0"/>
        <v>89</v>
      </c>
      <c r="F15" s="5" t="str">
        <f t="shared" si="0"/>
        <v>No Record</v>
      </c>
      <c r="H15" s="1" t="s">
        <v>5</v>
      </c>
      <c r="I15" s="5">
        <f t="shared" ref="I15:I18" si="3">IFERROR(HLOOKUP(I$13,$A$1:$U$8,MATCH($H15,$A$1:$A$8,0),0),"No Record")</f>
        <v>76</v>
      </c>
      <c r="J15" s="5">
        <f t="shared" si="1"/>
        <v>78</v>
      </c>
      <c r="K15" s="5">
        <f t="shared" si="1"/>
        <v>65</v>
      </c>
      <c r="L15" s="5">
        <f t="shared" si="1"/>
        <v>77</v>
      </c>
      <c r="M15" s="5" t="str">
        <f t="shared" si="1"/>
        <v>No Record</v>
      </c>
    </row>
    <row r="16" spans="1:21" ht="15.6" x14ac:dyDescent="0.3">
      <c r="A16" s="1" t="s">
        <v>2</v>
      </c>
      <c r="B16" s="5">
        <f t="shared" si="2"/>
        <v>72</v>
      </c>
      <c r="C16" s="5">
        <f t="shared" si="0"/>
        <v>77</v>
      </c>
      <c r="D16" s="5">
        <f t="shared" si="0"/>
        <v>72</v>
      </c>
      <c r="E16" s="5">
        <f t="shared" si="0"/>
        <v>78</v>
      </c>
      <c r="F16" s="5" t="str">
        <f t="shared" si="0"/>
        <v>No Record</v>
      </c>
      <c r="H16" s="1" t="s">
        <v>4</v>
      </c>
      <c r="I16" s="5">
        <f t="shared" si="3"/>
        <v>64</v>
      </c>
      <c r="J16" s="5">
        <f t="shared" si="1"/>
        <v>75</v>
      </c>
      <c r="K16" s="5">
        <f t="shared" si="1"/>
        <v>56</v>
      </c>
      <c r="L16" s="5">
        <f t="shared" si="1"/>
        <v>76</v>
      </c>
      <c r="M16" s="5" t="str">
        <f t="shared" si="1"/>
        <v>No Record</v>
      </c>
    </row>
    <row r="17" spans="1:14" ht="15.6" x14ac:dyDescent="0.3">
      <c r="A17" s="1" t="s">
        <v>3</v>
      </c>
      <c r="B17" s="5">
        <f t="shared" si="2"/>
        <v>65</v>
      </c>
      <c r="C17" s="5">
        <f t="shared" si="0"/>
        <v>68</v>
      </c>
      <c r="D17" s="5">
        <f t="shared" si="0"/>
        <v>65</v>
      </c>
      <c r="E17" s="5">
        <f t="shared" si="0"/>
        <v>97</v>
      </c>
      <c r="F17" s="5" t="str">
        <f t="shared" si="0"/>
        <v>No Record</v>
      </c>
      <c r="H17" s="1" t="s">
        <v>3</v>
      </c>
      <c r="I17" s="5">
        <f t="shared" si="3"/>
        <v>68</v>
      </c>
      <c r="J17" s="5">
        <f t="shared" si="1"/>
        <v>56</v>
      </c>
      <c r="K17" s="5">
        <f t="shared" si="1"/>
        <v>56</v>
      </c>
      <c r="L17" s="5">
        <f t="shared" si="1"/>
        <v>77</v>
      </c>
      <c r="M17" s="5" t="str">
        <f t="shared" si="1"/>
        <v>No Record</v>
      </c>
    </row>
    <row r="18" spans="1:14" ht="15.6" x14ac:dyDescent="0.3">
      <c r="A18" s="13" t="s">
        <v>32</v>
      </c>
      <c r="B18" s="5" t="str">
        <f t="shared" si="2"/>
        <v>No Record</v>
      </c>
      <c r="C18" s="5" t="str">
        <f t="shared" si="0"/>
        <v>No Record</v>
      </c>
      <c r="D18" s="5" t="str">
        <f t="shared" si="0"/>
        <v>No Record</v>
      </c>
      <c r="E18" s="5" t="str">
        <f t="shared" si="0"/>
        <v>No Record</v>
      </c>
      <c r="F18" s="5" t="str">
        <f t="shared" si="0"/>
        <v>No Record</v>
      </c>
      <c r="H18" s="5"/>
      <c r="I18" s="5" t="str">
        <f t="shared" si="3"/>
        <v>No Record</v>
      </c>
      <c r="J18" s="5" t="str">
        <f t="shared" si="1"/>
        <v>No Record</v>
      </c>
      <c r="K18" s="5" t="str">
        <f t="shared" si="1"/>
        <v>No Record</v>
      </c>
      <c r="L18" s="5" t="str">
        <f t="shared" si="1"/>
        <v>No Record</v>
      </c>
      <c r="M18" s="5" t="str">
        <f t="shared" si="1"/>
        <v>No Record</v>
      </c>
    </row>
    <row r="22" spans="1:14" x14ac:dyDescent="0.3">
      <c r="B22" s="45" t="s">
        <v>34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</sheetData>
  <mergeCells count="1">
    <mergeCell ref="B22:N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EB35-E921-4E1E-A4FA-E5C596FEEB08}">
  <dimension ref="A1:H29"/>
  <sheetViews>
    <sheetView workbookViewId="0"/>
  </sheetViews>
  <sheetFormatPr defaultRowHeight="14.4" x14ac:dyDescent="0.3"/>
  <cols>
    <col min="1" max="1" width="9.109375" customWidth="1"/>
    <col min="4" max="4" width="16.33203125" customWidth="1"/>
    <col min="7" max="7" width="16.109375" customWidth="1"/>
    <col min="8" max="8" width="15.77734375" customWidth="1"/>
  </cols>
  <sheetData>
    <row r="1" spans="1:8" x14ac:dyDescent="0.3">
      <c r="A1" s="28" t="s">
        <v>39</v>
      </c>
      <c r="B1" s="29" t="s">
        <v>40</v>
      </c>
      <c r="C1" s="29" t="s">
        <v>41</v>
      </c>
      <c r="D1" s="29" t="s">
        <v>42</v>
      </c>
      <c r="E1" s="29" t="s">
        <v>43</v>
      </c>
      <c r="F1" s="29" t="s">
        <v>44</v>
      </c>
      <c r="G1" s="30" t="s">
        <v>45</v>
      </c>
      <c r="H1" s="31" t="s">
        <v>46</v>
      </c>
    </row>
    <row r="2" spans="1:8" x14ac:dyDescent="0.3">
      <c r="A2" s="26" t="s">
        <v>47</v>
      </c>
      <c r="B2" s="16" t="s">
        <v>48</v>
      </c>
      <c r="C2" s="16" t="s">
        <v>49</v>
      </c>
      <c r="D2" s="17">
        <v>34690</v>
      </c>
      <c r="E2" s="18" t="s">
        <v>50</v>
      </c>
      <c r="F2" s="19">
        <v>35.5</v>
      </c>
      <c r="G2" s="20">
        <v>45</v>
      </c>
      <c r="H2" s="27">
        <f t="shared" ref="H2:H29" si="0">F2*G2</f>
        <v>1597.5</v>
      </c>
    </row>
    <row r="3" spans="1:8" x14ac:dyDescent="0.3">
      <c r="A3" s="26" t="s">
        <v>51</v>
      </c>
      <c r="B3" s="16" t="s">
        <v>52</v>
      </c>
      <c r="C3" s="16" t="s">
        <v>53</v>
      </c>
      <c r="D3" s="17">
        <v>34153</v>
      </c>
      <c r="E3" s="18" t="s">
        <v>54</v>
      </c>
      <c r="F3" s="19">
        <v>35.5</v>
      </c>
      <c r="G3" s="20">
        <v>28.3</v>
      </c>
      <c r="H3" s="27">
        <f t="shared" si="0"/>
        <v>1004.65</v>
      </c>
    </row>
    <row r="4" spans="1:8" x14ac:dyDescent="0.3">
      <c r="A4" s="26" t="s">
        <v>55</v>
      </c>
      <c r="B4" s="16" t="s">
        <v>56</v>
      </c>
      <c r="C4" s="16" t="s">
        <v>57</v>
      </c>
      <c r="D4" s="17">
        <v>36000</v>
      </c>
      <c r="E4" s="18" t="s">
        <v>58</v>
      </c>
      <c r="F4" s="19">
        <v>42</v>
      </c>
      <c r="G4" s="20">
        <v>31.75</v>
      </c>
      <c r="H4" s="27">
        <f t="shared" si="0"/>
        <v>1333.5</v>
      </c>
    </row>
    <row r="5" spans="1:8" x14ac:dyDescent="0.3">
      <c r="A5" s="26" t="s">
        <v>59</v>
      </c>
      <c r="B5" s="16" t="s">
        <v>60</v>
      </c>
      <c r="C5" s="16" t="s">
        <v>61</v>
      </c>
      <c r="D5" s="17">
        <v>35221</v>
      </c>
      <c r="E5" s="18" t="s">
        <v>62</v>
      </c>
      <c r="F5" s="19">
        <v>40</v>
      </c>
      <c r="G5" s="20">
        <v>23.75</v>
      </c>
      <c r="H5" s="27">
        <f t="shared" si="0"/>
        <v>950</v>
      </c>
    </row>
    <row r="6" spans="1:8" x14ac:dyDescent="0.3">
      <c r="A6" s="26" t="s">
        <v>63</v>
      </c>
      <c r="B6" s="16" t="s">
        <v>64</v>
      </c>
      <c r="C6" s="16" t="s">
        <v>65</v>
      </c>
      <c r="D6" s="17">
        <v>33399</v>
      </c>
      <c r="E6" s="18" t="s">
        <v>58</v>
      </c>
      <c r="F6" s="19">
        <v>40</v>
      </c>
      <c r="G6" s="20">
        <v>27.6</v>
      </c>
      <c r="H6" s="27">
        <f t="shared" si="0"/>
        <v>1104</v>
      </c>
    </row>
    <row r="7" spans="1:8" x14ac:dyDescent="0.3">
      <c r="A7" s="26" t="s">
        <v>66</v>
      </c>
      <c r="B7" s="16" t="s">
        <v>67</v>
      </c>
      <c r="C7" s="16" t="s">
        <v>68</v>
      </c>
      <c r="D7" s="17">
        <v>34853</v>
      </c>
      <c r="E7" s="18" t="s">
        <v>54</v>
      </c>
      <c r="F7" s="19">
        <v>35</v>
      </c>
      <c r="G7" s="20">
        <v>39</v>
      </c>
      <c r="H7" s="27">
        <f t="shared" si="0"/>
        <v>1365</v>
      </c>
    </row>
    <row r="8" spans="1:8" x14ac:dyDescent="0.3">
      <c r="A8" s="26" t="s">
        <v>69</v>
      </c>
      <c r="B8" s="16" t="s">
        <v>70</v>
      </c>
      <c r="C8" s="16" t="s">
        <v>71</v>
      </c>
      <c r="D8" s="17">
        <v>35485</v>
      </c>
      <c r="E8" s="18" t="s">
        <v>62</v>
      </c>
      <c r="F8" s="19">
        <v>35</v>
      </c>
      <c r="G8" s="20">
        <v>27.1</v>
      </c>
      <c r="H8" s="27">
        <f t="shared" si="0"/>
        <v>948.5</v>
      </c>
    </row>
    <row r="9" spans="1:8" x14ac:dyDescent="0.3">
      <c r="A9" s="26" t="s">
        <v>72</v>
      </c>
      <c r="B9" s="16" t="s">
        <v>73</v>
      </c>
      <c r="C9" s="16" t="s">
        <v>74</v>
      </c>
      <c r="D9" s="17">
        <v>33341</v>
      </c>
      <c r="E9" s="18" t="s">
        <v>54</v>
      </c>
      <c r="F9" s="19">
        <v>40</v>
      </c>
      <c r="G9" s="20">
        <v>48</v>
      </c>
      <c r="H9" s="27">
        <f t="shared" si="0"/>
        <v>1920</v>
      </c>
    </row>
    <row r="10" spans="1:8" x14ac:dyDescent="0.3">
      <c r="A10" s="26" t="s">
        <v>75</v>
      </c>
      <c r="B10" s="16" t="s">
        <v>76</v>
      </c>
      <c r="C10" s="16" t="s">
        <v>77</v>
      </c>
      <c r="D10" s="17">
        <v>35825</v>
      </c>
      <c r="E10" s="18" t="s">
        <v>78</v>
      </c>
      <c r="F10" s="19">
        <v>35.5</v>
      </c>
      <c r="G10" s="20">
        <v>28.3</v>
      </c>
      <c r="H10" s="27">
        <f t="shared" si="0"/>
        <v>1004.65</v>
      </c>
    </row>
    <row r="11" spans="1:8" x14ac:dyDescent="0.3">
      <c r="A11" s="26" t="s">
        <v>79</v>
      </c>
      <c r="B11" s="16" t="s">
        <v>80</v>
      </c>
      <c r="C11" s="16" t="s">
        <v>81</v>
      </c>
      <c r="D11" s="17">
        <v>36157</v>
      </c>
      <c r="E11" s="18"/>
      <c r="F11" s="19">
        <v>40</v>
      </c>
      <c r="G11" s="20">
        <v>36.5</v>
      </c>
      <c r="H11" s="27">
        <f t="shared" si="0"/>
        <v>1460</v>
      </c>
    </row>
    <row r="12" spans="1:8" x14ac:dyDescent="0.3">
      <c r="A12" s="26" t="s">
        <v>82</v>
      </c>
      <c r="B12" s="16" t="s">
        <v>83</v>
      </c>
      <c r="C12" s="16" t="s">
        <v>84</v>
      </c>
      <c r="D12" s="17">
        <v>33822</v>
      </c>
      <c r="E12" s="18" t="s">
        <v>50</v>
      </c>
      <c r="F12" s="19">
        <v>35.5</v>
      </c>
      <c r="G12" s="20">
        <v>28.3</v>
      </c>
      <c r="H12" s="27">
        <f t="shared" si="0"/>
        <v>1004.65</v>
      </c>
    </row>
    <row r="13" spans="1:8" x14ac:dyDescent="0.3">
      <c r="A13" s="26" t="s">
        <v>85</v>
      </c>
      <c r="B13" s="16" t="s">
        <v>86</v>
      </c>
      <c r="C13" s="16" t="s">
        <v>87</v>
      </c>
      <c r="D13" s="17">
        <v>35888</v>
      </c>
      <c r="E13" s="18" t="s">
        <v>58</v>
      </c>
      <c r="F13" s="19">
        <v>32</v>
      </c>
      <c r="G13" s="20">
        <v>20.5</v>
      </c>
      <c r="H13" s="27">
        <f t="shared" si="0"/>
        <v>656</v>
      </c>
    </row>
    <row r="14" spans="1:8" x14ac:dyDescent="0.3">
      <c r="A14" s="26" t="s">
        <v>88</v>
      </c>
      <c r="B14" s="16" t="s">
        <v>89</v>
      </c>
      <c r="C14" s="16" t="s">
        <v>90</v>
      </c>
      <c r="D14" s="17">
        <v>33992</v>
      </c>
      <c r="E14" s="18" t="s">
        <v>6</v>
      </c>
      <c r="F14" s="19">
        <v>35.5</v>
      </c>
      <c r="G14" s="20">
        <v>50</v>
      </c>
      <c r="H14" s="27">
        <f t="shared" si="0"/>
        <v>1775</v>
      </c>
    </row>
    <row r="15" spans="1:8" x14ac:dyDescent="0.3">
      <c r="A15" s="26" t="s">
        <v>91</v>
      </c>
      <c r="B15" s="16" t="s">
        <v>92</v>
      </c>
      <c r="C15" s="16" t="s">
        <v>93</v>
      </c>
      <c r="D15" s="17">
        <v>35195</v>
      </c>
      <c r="E15" s="18" t="s">
        <v>94</v>
      </c>
      <c r="F15" s="19">
        <v>40</v>
      </c>
      <c r="G15" s="20">
        <v>22.22</v>
      </c>
      <c r="H15" s="27">
        <f t="shared" si="0"/>
        <v>888.8</v>
      </c>
    </row>
    <row r="16" spans="1:8" x14ac:dyDescent="0.3">
      <c r="A16" s="26" t="s">
        <v>95</v>
      </c>
      <c r="B16" s="16" t="s">
        <v>96</v>
      </c>
      <c r="C16" s="16" t="s">
        <v>97</v>
      </c>
      <c r="D16" s="17">
        <v>34858</v>
      </c>
      <c r="E16" s="18" t="s">
        <v>94</v>
      </c>
      <c r="F16" s="19">
        <v>40</v>
      </c>
      <c r="G16" s="20">
        <v>27.6</v>
      </c>
      <c r="H16" s="27">
        <f t="shared" si="0"/>
        <v>1104</v>
      </c>
    </row>
    <row r="17" spans="1:8" x14ac:dyDescent="0.3">
      <c r="A17" s="26" t="s">
        <v>98</v>
      </c>
      <c r="B17" s="16" t="s">
        <v>99</v>
      </c>
      <c r="C17" s="16" t="s">
        <v>100</v>
      </c>
      <c r="D17" s="17">
        <v>34616</v>
      </c>
      <c r="E17" s="18" t="s">
        <v>94</v>
      </c>
      <c r="F17" s="19">
        <v>35.5</v>
      </c>
      <c r="G17" s="20">
        <v>55</v>
      </c>
      <c r="H17" s="27">
        <f t="shared" si="0"/>
        <v>1952.5</v>
      </c>
    </row>
    <row r="18" spans="1:8" x14ac:dyDescent="0.3">
      <c r="A18" s="26" t="s">
        <v>101</v>
      </c>
      <c r="B18" s="16" t="s">
        <v>102</v>
      </c>
      <c r="C18" s="16" t="s">
        <v>103</v>
      </c>
      <c r="D18" s="17">
        <v>34094</v>
      </c>
      <c r="E18" s="18" t="s">
        <v>104</v>
      </c>
      <c r="F18" s="19">
        <v>40</v>
      </c>
      <c r="G18" s="20">
        <v>37</v>
      </c>
      <c r="H18" s="27">
        <f t="shared" si="0"/>
        <v>1480</v>
      </c>
    </row>
    <row r="19" spans="1:8" x14ac:dyDescent="0.3">
      <c r="A19" s="26" t="s">
        <v>105</v>
      </c>
      <c r="B19" s="16" t="s">
        <v>106</v>
      </c>
      <c r="C19" s="16" t="s">
        <v>107</v>
      </c>
      <c r="D19" s="17">
        <v>35050</v>
      </c>
      <c r="E19" s="18" t="s">
        <v>104</v>
      </c>
      <c r="F19" s="19">
        <v>40</v>
      </c>
      <c r="G19" s="20">
        <v>37</v>
      </c>
      <c r="H19" s="27">
        <f t="shared" si="0"/>
        <v>1480</v>
      </c>
    </row>
    <row r="20" spans="1:8" x14ac:dyDescent="0.3">
      <c r="A20" s="26" t="s">
        <v>108</v>
      </c>
      <c r="B20" s="16" t="s">
        <v>109</v>
      </c>
      <c r="C20" s="16" t="s">
        <v>110</v>
      </c>
      <c r="D20" s="17">
        <v>34871</v>
      </c>
      <c r="E20" s="18" t="s">
        <v>62</v>
      </c>
      <c r="F20" s="19">
        <v>40</v>
      </c>
      <c r="G20" s="20">
        <v>30</v>
      </c>
      <c r="H20" s="27">
        <f t="shared" si="0"/>
        <v>1200</v>
      </c>
    </row>
    <row r="21" spans="1:8" x14ac:dyDescent="0.3">
      <c r="A21" s="26" t="s">
        <v>111</v>
      </c>
      <c r="B21" s="16" t="s">
        <v>112</v>
      </c>
      <c r="C21" s="16" t="s">
        <v>113</v>
      </c>
      <c r="D21" s="17">
        <v>34534</v>
      </c>
      <c r="E21" s="18"/>
      <c r="F21" s="19">
        <v>35.5</v>
      </c>
      <c r="G21" s="20">
        <v>27.5</v>
      </c>
      <c r="H21" s="27">
        <f t="shared" si="0"/>
        <v>976.25</v>
      </c>
    </row>
    <row r="22" spans="1:8" x14ac:dyDescent="0.3">
      <c r="A22" s="26" t="s">
        <v>114</v>
      </c>
      <c r="B22" s="16" t="s">
        <v>115</v>
      </c>
      <c r="C22" s="16" t="s">
        <v>116</v>
      </c>
      <c r="D22" s="17">
        <v>33649</v>
      </c>
      <c r="E22" s="18" t="s">
        <v>62</v>
      </c>
      <c r="F22" s="19">
        <v>25</v>
      </c>
      <c r="G22" s="20">
        <v>23.52</v>
      </c>
      <c r="H22" s="27">
        <f t="shared" si="0"/>
        <v>588</v>
      </c>
    </row>
    <row r="23" spans="1:8" x14ac:dyDescent="0.3">
      <c r="A23" s="26" t="s">
        <v>117</v>
      </c>
      <c r="B23" s="16" t="s">
        <v>118</v>
      </c>
      <c r="C23" s="16" t="s">
        <v>119</v>
      </c>
      <c r="D23" s="17">
        <v>33634</v>
      </c>
      <c r="E23" s="18" t="s">
        <v>104</v>
      </c>
      <c r="F23" s="19">
        <v>40</v>
      </c>
      <c r="G23" s="20">
        <v>23.75</v>
      </c>
      <c r="H23" s="27">
        <f t="shared" si="0"/>
        <v>950</v>
      </c>
    </row>
    <row r="24" spans="1:8" x14ac:dyDescent="0.3">
      <c r="A24" s="26" t="s">
        <v>120</v>
      </c>
      <c r="B24" s="16" t="s">
        <v>121</v>
      </c>
      <c r="C24" s="16" t="s">
        <v>122</v>
      </c>
      <c r="D24" s="17">
        <v>32573</v>
      </c>
      <c r="E24" s="18" t="s">
        <v>50</v>
      </c>
      <c r="F24" s="19">
        <v>40</v>
      </c>
      <c r="G24" s="20">
        <v>60</v>
      </c>
      <c r="H24" s="27">
        <f t="shared" si="0"/>
        <v>2400</v>
      </c>
    </row>
    <row r="25" spans="1:8" x14ac:dyDescent="0.3">
      <c r="A25" s="26" t="s">
        <v>123</v>
      </c>
      <c r="B25" s="16" t="s">
        <v>124</v>
      </c>
      <c r="C25" s="16" t="s">
        <v>125</v>
      </c>
      <c r="D25" s="17">
        <v>33700</v>
      </c>
      <c r="E25" s="18"/>
      <c r="F25" s="19">
        <v>40</v>
      </c>
      <c r="G25" s="20">
        <v>52</v>
      </c>
      <c r="H25" s="27">
        <f t="shared" si="0"/>
        <v>2080</v>
      </c>
    </row>
    <row r="26" spans="1:8" x14ac:dyDescent="0.3">
      <c r="A26" s="26" t="s">
        <v>126</v>
      </c>
      <c r="B26" s="16" t="s">
        <v>127</v>
      </c>
      <c r="C26" s="16" t="s">
        <v>128</v>
      </c>
      <c r="D26" s="17">
        <v>35747</v>
      </c>
      <c r="E26" s="18" t="s">
        <v>58</v>
      </c>
      <c r="F26" s="19">
        <v>40</v>
      </c>
      <c r="G26" s="20">
        <v>30.5</v>
      </c>
      <c r="H26" s="27">
        <f t="shared" si="0"/>
        <v>1220</v>
      </c>
    </row>
    <row r="27" spans="1:8" x14ac:dyDescent="0.3">
      <c r="A27" s="26" t="s">
        <v>129</v>
      </c>
      <c r="B27" s="16" t="s">
        <v>130</v>
      </c>
      <c r="C27" s="16" t="s">
        <v>131</v>
      </c>
      <c r="D27" s="17">
        <v>36374</v>
      </c>
      <c r="E27" s="18" t="s">
        <v>58</v>
      </c>
      <c r="F27" s="19">
        <v>32</v>
      </c>
      <c r="G27" s="20">
        <v>20.5</v>
      </c>
      <c r="H27" s="27">
        <f t="shared" si="0"/>
        <v>656</v>
      </c>
    </row>
    <row r="28" spans="1:8" x14ac:dyDescent="0.3">
      <c r="A28" s="26" t="s">
        <v>132</v>
      </c>
      <c r="B28" s="16" t="s">
        <v>133</v>
      </c>
      <c r="C28" s="16" t="s">
        <v>134</v>
      </c>
      <c r="D28" s="17">
        <v>34279</v>
      </c>
      <c r="E28" s="18" t="s">
        <v>104</v>
      </c>
      <c r="F28" s="19">
        <v>40</v>
      </c>
      <c r="G28" s="20">
        <v>34.5</v>
      </c>
      <c r="H28" s="27">
        <f t="shared" si="0"/>
        <v>1380</v>
      </c>
    </row>
    <row r="29" spans="1:8" x14ac:dyDescent="0.3">
      <c r="A29" s="32" t="s">
        <v>135</v>
      </c>
      <c r="B29" s="33" t="s">
        <v>96</v>
      </c>
      <c r="C29" s="33" t="s">
        <v>136</v>
      </c>
      <c r="D29" s="34">
        <v>33497</v>
      </c>
      <c r="E29" s="35" t="s">
        <v>58</v>
      </c>
      <c r="F29" s="36">
        <v>40</v>
      </c>
      <c r="G29" s="37">
        <v>45</v>
      </c>
      <c r="H29" s="38">
        <f t="shared" si="0"/>
        <v>1800</v>
      </c>
    </row>
  </sheetData>
  <protectedRanges>
    <protectedRange password="CF7A" sqref="F2:F29" name="Range1_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1771-DF33-41FF-9400-3B602540FDA2}">
  <dimension ref="A1:H30"/>
  <sheetViews>
    <sheetView workbookViewId="0"/>
  </sheetViews>
  <sheetFormatPr defaultRowHeight="14.4" x14ac:dyDescent="0.3"/>
  <cols>
    <col min="1" max="1" width="9.109375" customWidth="1"/>
    <col min="4" max="4" width="14.88671875" customWidth="1"/>
    <col min="7" max="7" width="16" customWidth="1"/>
    <col min="8" max="8" width="15.77734375" customWidth="1"/>
  </cols>
  <sheetData>
    <row r="1" spans="1:8" ht="26.4" x14ac:dyDescent="0.3">
      <c r="A1" s="29" t="s">
        <v>39</v>
      </c>
      <c r="B1" s="29" t="s">
        <v>40</v>
      </c>
      <c r="C1" s="29" t="s">
        <v>41</v>
      </c>
      <c r="D1" s="29" t="s">
        <v>42</v>
      </c>
      <c r="E1" s="29" t="s">
        <v>43</v>
      </c>
      <c r="F1" s="29" t="s">
        <v>44</v>
      </c>
      <c r="G1" s="30" t="s">
        <v>45</v>
      </c>
      <c r="H1" s="30" t="s">
        <v>46</v>
      </c>
    </row>
    <row r="2" spans="1:8" x14ac:dyDescent="0.3">
      <c r="A2" s="16" t="s">
        <v>137</v>
      </c>
      <c r="B2" s="16" t="s">
        <v>138</v>
      </c>
      <c r="C2" s="16" t="s">
        <v>139</v>
      </c>
      <c r="D2" s="17">
        <v>33831</v>
      </c>
      <c r="E2" s="18" t="s">
        <v>104</v>
      </c>
      <c r="F2" s="19">
        <v>32</v>
      </c>
      <c r="G2" s="20">
        <v>20.5</v>
      </c>
      <c r="H2" s="20">
        <f t="shared" ref="H2:H30" si="0">F2*G2</f>
        <v>656</v>
      </c>
    </row>
    <row r="3" spans="1:8" x14ac:dyDescent="0.3">
      <c r="A3" s="16" t="s">
        <v>140</v>
      </c>
      <c r="B3" s="16" t="s">
        <v>141</v>
      </c>
      <c r="C3" s="16" t="s">
        <v>142</v>
      </c>
      <c r="D3" s="17">
        <v>33837</v>
      </c>
      <c r="E3" s="18" t="s">
        <v>104</v>
      </c>
      <c r="F3" s="19">
        <v>40</v>
      </c>
      <c r="G3" s="20">
        <v>36.5</v>
      </c>
      <c r="H3" s="20">
        <f t="shared" si="0"/>
        <v>1460</v>
      </c>
    </row>
    <row r="4" spans="1:8" x14ac:dyDescent="0.3">
      <c r="A4" s="16" t="s">
        <v>143</v>
      </c>
      <c r="B4" s="16" t="s">
        <v>144</v>
      </c>
      <c r="C4" s="16" t="s">
        <v>145</v>
      </c>
      <c r="D4" s="17">
        <v>35775</v>
      </c>
      <c r="E4" s="18" t="s">
        <v>50</v>
      </c>
      <c r="F4" s="19">
        <v>25</v>
      </c>
      <c r="G4" s="20">
        <v>23.52</v>
      </c>
      <c r="H4" s="20">
        <f t="shared" si="0"/>
        <v>588</v>
      </c>
    </row>
    <row r="5" spans="1:8" x14ac:dyDescent="0.3">
      <c r="A5" s="16" t="s">
        <v>146</v>
      </c>
      <c r="B5" s="16" t="s">
        <v>99</v>
      </c>
      <c r="C5" s="16" t="s">
        <v>57</v>
      </c>
      <c r="D5" s="17">
        <v>36194</v>
      </c>
      <c r="E5" s="18"/>
      <c r="F5" s="19">
        <v>35</v>
      </c>
      <c r="G5" s="20">
        <v>27.1</v>
      </c>
      <c r="H5" s="20">
        <f t="shared" si="0"/>
        <v>948.5</v>
      </c>
    </row>
    <row r="6" spans="1:8" x14ac:dyDescent="0.3">
      <c r="A6" s="16" t="s">
        <v>147</v>
      </c>
      <c r="B6" s="16" t="s">
        <v>148</v>
      </c>
      <c r="C6" s="16" t="s">
        <v>149</v>
      </c>
      <c r="D6" s="17">
        <v>36017</v>
      </c>
      <c r="E6" s="18" t="s">
        <v>62</v>
      </c>
      <c r="F6" s="19">
        <v>35</v>
      </c>
      <c r="G6" s="20">
        <v>50</v>
      </c>
      <c r="H6" s="20">
        <f t="shared" si="0"/>
        <v>1750</v>
      </c>
    </row>
    <row r="7" spans="1:8" x14ac:dyDescent="0.3">
      <c r="A7" s="16" t="s">
        <v>150</v>
      </c>
      <c r="B7" s="16" t="s">
        <v>151</v>
      </c>
      <c r="C7" s="16" t="s">
        <v>116</v>
      </c>
      <c r="D7" s="17">
        <v>35372</v>
      </c>
      <c r="E7" s="18" t="s">
        <v>54</v>
      </c>
      <c r="F7" s="19">
        <v>40</v>
      </c>
      <c r="G7" s="20">
        <v>34.5</v>
      </c>
      <c r="H7" s="20">
        <f t="shared" si="0"/>
        <v>1380</v>
      </c>
    </row>
    <row r="8" spans="1:8" x14ac:dyDescent="0.3">
      <c r="A8" s="16" t="s">
        <v>152</v>
      </c>
      <c r="B8" s="16" t="s">
        <v>153</v>
      </c>
      <c r="C8" s="16" t="s">
        <v>154</v>
      </c>
      <c r="D8" s="17">
        <v>35026</v>
      </c>
      <c r="E8" s="18" t="s">
        <v>54</v>
      </c>
      <c r="F8" s="19">
        <v>35.5</v>
      </c>
      <c r="G8" s="20">
        <v>55</v>
      </c>
      <c r="H8" s="20">
        <f t="shared" si="0"/>
        <v>1952.5</v>
      </c>
    </row>
    <row r="9" spans="1:8" x14ac:dyDescent="0.3">
      <c r="A9" s="16" t="s">
        <v>155</v>
      </c>
      <c r="B9" s="16" t="s">
        <v>156</v>
      </c>
      <c r="C9" s="16" t="s">
        <v>157</v>
      </c>
      <c r="D9" s="17">
        <v>34483</v>
      </c>
      <c r="E9" s="18"/>
      <c r="F9" s="19">
        <v>40</v>
      </c>
      <c r="G9" s="20">
        <v>23.75</v>
      </c>
      <c r="H9" s="20">
        <f t="shared" si="0"/>
        <v>950</v>
      </c>
    </row>
    <row r="10" spans="1:8" x14ac:dyDescent="0.3">
      <c r="A10" s="16" t="s">
        <v>158</v>
      </c>
      <c r="B10" s="16" t="s">
        <v>153</v>
      </c>
      <c r="C10" s="16" t="s">
        <v>159</v>
      </c>
      <c r="D10" s="17">
        <v>34949</v>
      </c>
      <c r="E10" s="18" t="s">
        <v>104</v>
      </c>
      <c r="F10" s="19">
        <v>29.5</v>
      </c>
      <c r="G10" s="20">
        <v>21.5</v>
      </c>
      <c r="H10" s="20">
        <f t="shared" si="0"/>
        <v>634.25</v>
      </c>
    </row>
    <row r="11" spans="1:8" x14ac:dyDescent="0.3">
      <c r="A11" s="16" t="s">
        <v>160</v>
      </c>
      <c r="B11" s="16" t="s">
        <v>161</v>
      </c>
      <c r="C11" s="16" t="s">
        <v>162</v>
      </c>
      <c r="D11" s="17">
        <v>33404</v>
      </c>
      <c r="E11" s="18" t="s">
        <v>54</v>
      </c>
      <c r="F11" s="19">
        <v>38</v>
      </c>
      <c r="G11" s="20">
        <v>30.5</v>
      </c>
      <c r="H11" s="20">
        <f t="shared" si="0"/>
        <v>1159</v>
      </c>
    </row>
    <row r="12" spans="1:8" x14ac:dyDescent="0.3">
      <c r="A12" s="16" t="s">
        <v>163</v>
      </c>
      <c r="B12" s="16" t="s">
        <v>164</v>
      </c>
      <c r="C12" s="16" t="s">
        <v>165</v>
      </c>
      <c r="D12" s="17">
        <v>35655</v>
      </c>
      <c r="E12" s="18" t="s">
        <v>94</v>
      </c>
      <c r="F12" s="19">
        <v>40</v>
      </c>
      <c r="G12" s="20">
        <v>37</v>
      </c>
      <c r="H12" s="20">
        <f t="shared" si="0"/>
        <v>1480</v>
      </c>
    </row>
    <row r="13" spans="1:8" x14ac:dyDescent="0.3">
      <c r="A13" s="16" t="s">
        <v>166</v>
      </c>
      <c r="B13" s="16" t="s">
        <v>167</v>
      </c>
      <c r="C13" s="16" t="s">
        <v>168</v>
      </c>
      <c r="D13" s="17">
        <v>35005</v>
      </c>
      <c r="E13" s="18"/>
      <c r="F13" s="19">
        <v>38</v>
      </c>
      <c r="G13" s="20">
        <v>30.5</v>
      </c>
      <c r="H13" s="20">
        <f t="shared" si="0"/>
        <v>1159</v>
      </c>
    </row>
    <row r="14" spans="1:8" x14ac:dyDescent="0.3">
      <c r="A14" s="16" t="s">
        <v>169</v>
      </c>
      <c r="B14" s="16" t="s">
        <v>170</v>
      </c>
      <c r="C14" s="16" t="s">
        <v>171</v>
      </c>
      <c r="D14" s="17">
        <v>34471</v>
      </c>
      <c r="E14" s="18" t="s">
        <v>78</v>
      </c>
      <c r="F14" s="19">
        <v>40</v>
      </c>
      <c r="G14" s="20">
        <v>23.22</v>
      </c>
      <c r="H14" s="20">
        <f t="shared" si="0"/>
        <v>928.8</v>
      </c>
    </row>
    <row r="15" spans="1:8" x14ac:dyDescent="0.3">
      <c r="A15" s="16" t="s">
        <v>172</v>
      </c>
      <c r="B15" s="16" t="s">
        <v>173</v>
      </c>
      <c r="C15" s="16" t="s">
        <v>174</v>
      </c>
      <c r="D15" s="17">
        <v>32883</v>
      </c>
      <c r="E15" s="18"/>
      <c r="F15" s="19">
        <v>40</v>
      </c>
      <c r="G15" s="20">
        <v>45</v>
      </c>
      <c r="H15" s="20">
        <f t="shared" si="0"/>
        <v>1800</v>
      </c>
    </row>
    <row r="16" spans="1:8" x14ac:dyDescent="0.3">
      <c r="A16" s="16" t="s">
        <v>175</v>
      </c>
      <c r="B16" s="16" t="s">
        <v>176</v>
      </c>
      <c r="C16" s="16" t="s">
        <v>177</v>
      </c>
      <c r="D16" s="17">
        <v>34414</v>
      </c>
      <c r="E16" s="18" t="s">
        <v>94</v>
      </c>
      <c r="F16" s="19">
        <v>35</v>
      </c>
      <c r="G16" s="20">
        <v>39</v>
      </c>
      <c r="H16" s="20">
        <f t="shared" si="0"/>
        <v>1365</v>
      </c>
    </row>
    <row r="17" spans="1:8" x14ac:dyDescent="0.3">
      <c r="A17" s="16" t="s">
        <v>178</v>
      </c>
      <c r="B17" s="16" t="s">
        <v>179</v>
      </c>
      <c r="C17" s="16" t="s">
        <v>180</v>
      </c>
      <c r="D17" s="17">
        <v>34671</v>
      </c>
      <c r="E17" s="18" t="s">
        <v>78</v>
      </c>
      <c r="F17" s="19">
        <v>15.5</v>
      </c>
      <c r="G17" s="20">
        <v>21.5</v>
      </c>
      <c r="H17" s="20">
        <f t="shared" si="0"/>
        <v>333.25</v>
      </c>
    </row>
    <row r="18" spans="1:8" x14ac:dyDescent="0.3">
      <c r="A18" s="16" t="s">
        <v>181</v>
      </c>
      <c r="B18" s="16" t="s">
        <v>182</v>
      </c>
      <c r="C18" s="16" t="s">
        <v>183</v>
      </c>
      <c r="D18" s="17">
        <v>33883</v>
      </c>
      <c r="E18" s="18" t="s">
        <v>104</v>
      </c>
      <c r="F18" s="19">
        <v>40</v>
      </c>
      <c r="G18" s="20">
        <v>37</v>
      </c>
      <c r="H18" s="20">
        <f t="shared" si="0"/>
        <v>1480</v>
      </c>
    </row>
    <row r="19" spans="1:8" x14ac:dyDescent="0.3">
      <c r="A19" s="16" t="s">
        <v>184</v>
      </c>
      <c r="B19" s="16" t="s">
        <v>185</v>
      </c>
      <c r="C19" s="16" t="s">
        <v>186</v>
      </c>
      <c r="D19" s="17">
        <v>35427</v>
      </c>
      <c r="E19" s="18" t="s">
        <v>58</v>
      </c>
      <c r="F19" s="19">
        <v>32</v>
      </c>
      <c r="G19" s="20">
        <v>20.5</v>
      </c>
      <c r="H19" s="20">
        <f t="shared" si="0"/>
        <v>656</v>
      </c>
    </row>
    <row r="20" spans="1:8" x14ac:dyDescent="0.3">
      <c r="A20" s="16" t="s">
        <v>187</v>
      </c>
      <c r="B20" s="16" t="s">
        <v>188</v>
      </c>
      <c r="C20" s="16" t="s">
        <v>189</v>
      </c>
      <c r="D20" s="17">
        <v>34428</v>
      </c>
      <c r="E20" s="18" t="s">
        <v>62</v>
      </c>
      <c r="F20" s="19">
        <v>25</v>
      </c>
      <c r="G20" s="20">
        <v>23.52</v>
      </c>
      <c r="H20" s="20">
        <f t="shared" si="0"/>
        <v>588</v>
      </c>
    </row>
    <row r="21" spans="1:8" x14ac:dyDescent="0.3">
      <c r="A21" s="16" t="s">
        <v>190</v>
      </c>
      <c r="B21" s="16" t="s">
        <v>191</v>
      </c>
      <c r="C21" s="16" t="s">
        <v>192</v>
      </c>
      <c r="D21" s="17">
        <v>34843</v>
      </c>
      <c r="E21" s="18" t="s">
        <v>50</v>
      </c>
      <c r="F21" s="19">
        <v>38</v>
      </c>
      <c r="G21" s="20">
        <v>55</v>
      </c>
      <c r="H21" s="20">
        <f t="shared" si="0"/>
        <v>2090</v>
      </c>
    </row>
    <row r="22" spans="1:8" x14ac:dyDescent="0.3">
      <c r="A22" s="16" t="s">
        <v>193</v>
      </c>
      <c r="B22" s="16" t="s">
        <v>102</v>
      </c>
      <c r="C22" s="16" t="s">
        <v>194</v>
      </c>
      <c r="D22" s="17">
        <v>35034</v>
      </c>
      <c r="E22" s="18" t="s">
        <v>58</v>
      </c>
      <c r="F22" s="19">
        <v>35.5</v>
      </c>
      <c r="G22" s="20">
        <v>27.5</v>
      </c>
      <c r="H22" s="20">
        <f t="shared" si="0"/>
        <v>976.25</v>
      </c>
    </row>
    <row r="23" spans="1:8" x14ac:dyDescent="0.3">
      <c r="A23" s="16" t="s">
        <v>195</v>
      </c>
      <c r="B23" s="16" t="s">
        <v>196</v>
      </c>
      <c r="C23" s="16" t="s">
        <v>197</v>
      </c>
      <c r="D23" s="17">
        <v>34610</v>
      </c>
      <c r="E23" s="18" t="s">
        <v>50</v>
      </c>
      <c r="F23" s="19">
        <v>40</v>
      </c>
      <c r="G23" s="20">
        <v>36.5</v>
      </c>
      <c r="H23" s="20">
        <f t="shared" si="0"/>
        <v>1460</v>
      </c>
    </row>
    <row r="24" spans="1:8" x14ac:dyDescent="0.3">
      <c r="A24" s="16" t="s">
        <v>198</v>
      </c>
      <c r="B24" s="16" t="s">
        <v>112</v>
      </c>
      <c r="C24" s="16" t="s">
        <v>199</v>
      </c>
      <c r="D24" s="17">
        <v>33704</v>
      </c>
      <c r="E24" s="18"/>
      <c r="F24" s="19">
        <v>38</v>
      </c>
      <c r="G24" s="20">
        <v>30.5</v>
      </c>
      <c r="H24" s="20">
        <f t="shared" si="0"/>
        <v>1159</v>
      </c>
    </row>
    <row r="25" spans="1:8" x14ac:dyDescent="0.3">
      <c r="A25" s="16" t="s">
        <v>200</v>
      </c>
      <c r="B25" s="16" t="s">
        <v>201</v>
      </c>
      <c r="C25" s="16" t="s">
        <v>202</v>
      </c>
      <c r="D25" s="17">
        <v>34998</v>
      </c>
      <c r="E25" s="18" t="s">
        <v>62</v>
      </c>
      <c r="F25" s="19">
        <v>40</v>
      </c>
      <c r="G25" s="20">
        <v>36.5</v>
      </c>
      <c r="H25" s="20">
        <f t="shared" si="0"/>
        <v>1460</v>
      </c>
    </row>
    <row r="26" spans="1:8" x14ac:dyDescent="0.3">
      <c r="A26" s="16" t="s">
        <v>203</v>
      </c>
      <c r="B26" s="16" t="s">
        <v>204</v>
      </c>
      <c r="C26" s="16" t="s">
        <v>205</v>
      </c>
      <c r="D26" s="17">
        <v>34347</v>
      </c>
      <c r="E26" s="18" t="s">
        <v>62</v>
      </c>
      <c r="F26" s="19">
        <v>35</v>
      </c>
      <c r="G26" s="20">
        <v>39</v>
      </c>
      <c r="H26" s="20">
        <f t="shared" si="0"/>
        <v>1365</v>
      </c>
    </row>
    <row r="27" spans="1:8" x14ac:dyDescent="0.3">
      <c r="A27" s="16" t="s">
        <v>206</v>
      </c>
      <c r="B27" s="16" t="s">
        <v>207</v>
      </c>
      <c r="C27" s="16" t="s">
        <v>208</v>
      </c>
      <c r="D27" s="17">
        <v>34615</v>
      </c>
      <c r="E27" s="18"/>
      <c r="F27" s="19">
        <v>40</v>
      </c>
      <c r="G27" s="20">
        <v>36.5</v>
      </c>
      <c r="H27" s="20">
        <f t="shared" si="0"/>
        <v>1460</v>
      </c>
    </row>
    <row r="28" spans="1:8" x14ac:dyDescent="0.3">
      <c r="A28" s="16" t="s">
        <v>209</v>
      </c>
      <c r="B28" s="16" t="s">
        <v>210</v>
      </c>
      <c r="C28" s="16" t="s">
        <v>211</v>
      </c>
      <c r="D28" s="17">
        <v>35221</v>
      </c>
      <c r="E28" s="18"/>
      <c r="F28" s="19">
        <v>25</v>
      </c>
      <c r="G28" s="20">
        <v>23.52</v>
      </c>
      <c r="H28" s="20">
        <f t="shared" si="0"/>
        <v>588</v>
      </c>
    </row>
    <row r="29" spans="1:8" x14ac:dyDescent="0.3">
      <c r="A29" s="16" t="s">
        <v>212</v>
      </c>
      <c r="B29" s="16" t="s">
        <v>213</v>
      </c>
      <c r="C29" s="16" t="s">
        <v>214</v>
      </c>
      <c r="D29" s="17">
        <v>36181</v>
      </c>
      <c r="E29" s="18" t="s">
        <v>58</v>
      </c>
      <c r="F29" s="19">
        <v>40</v>
      </c>
      <c r="G29" s="20">
        <v>36.5</v>
      </c>
      <c r="H29" s="20">
        <f t="shared" si="0"/>
        <v>1460</v>
      </c>
    </row>
    <row r="30" spans="1:8" x14ac:dyDescent="0.3">
      <c r="A30" s="21" t="s">
        <v>215</v>
      </c>
      <c r="B30" s="21" t="s">
        <v>173</v>
      </c>
      <c r="C30" s="21" t="s">
        <v>216</v>
      </c>
      <c r="D30" s="22">
        <v>32732</v>
      </c>
      <c r="E30" s="23" t="s">
        <v>50</v>
      </c>
      <c r="F30" s="24">
        <v>38</v>
      </c>
      <c r="G30" s="25">
        <v>30.5</v>
      </c>
      <c r="H30" s="25">
        <f t="shared" si="0"/>
        <v>1159</v>
      </c>
    </row>
  </sheetData>
  <protectedRanges>
    <protectedRange password="CF7A" sqref="F2:F30" name="Range1_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C29C-A987-4F74-A574-3277078A1AAA}">
  <dimension ref="A1:H38"/>
  <sheetViews>
    <sheetView workbookViewId="0">
      <selection activeCell="A3" sqref="A3:H3"/>
    </sheetView>
  </sheetViews>
  <sheetFormatPr defaultRowHeight="14.4" x14ac:dyDescent="0.3"/>
  <cols>
    <col min="1" max="1" width="9.109375" customWidth="1"/>
    <col min="4" max="4" width="14.88671875" customWidth="1"/>
    <col min="7" max="7" width="16" customWidth="1"/>
    <col min="8" max="8" width="15.77734375" customWidth="1"/>
  </cols>
  <sheetData>
    <row r="1" spans="1:8" x14ac:dyDescent="0.3">
      <c r="A1" s="29" t="s">
        <v>39</v>
      </c>
      <c r="B1" s="29" t="s">
        <v>40</v>
      </c>
      <c r="C1" s="29" t="s">
        <v>41</v>
      </c>
      <c r="D1" s="29" t="s">
        <v>42</v>
      </c>
      <c r="E1" s="29" t="s">
        <v>43</v>
      </c>
      <c r="F1" s="29" t="s">
        <v>44</v>
      </c>
      <c r="G1" s="30" t="s">
        <v>45</v>
      </c>
      <c r="H1" s="30" t="s">
        <v>46</v>
      </c>
    </row>
    <row r="2" spans="1:8" x14ac:dyDescent="0.3">
      <c r="A2" s="16" t="s">
        <v>217</v>
      </c>
      <c r="B2" s="16" t="s">
        <v>218</v>
      </c>
      <c r="C2" s="16" t="s">
        <v>219</v>
      </c>
      <c r="D2" s="17">
        <v>35755</v>
      </c>
      <c r="E2" s="18" t="s">
        <v>78</v>
      </c>
      <c r="F2" s="19">
        <v>40</v>
      </c>
      <c r="G2" s="20">
        <v>27.6</v>
      </c>
      <c r="H2" s="20">
        <f t="shared" ref="H2:H38" si="0">F2*G2</f>
        <v>1104</v>
      </c>
    </row>
    <row r="3" spans="1:8" x14ac:dyDescent="0.3">
      <c r="A3" s="16" t="s">
        <v>220</v>
      </c>
      <c r="B3" s="16" t="s">
        <v>221</v>
      </c>
      <c r="C3" s="16" t="s">
        <v>57</v>
      </c>
      <c r="D3" s="17">
        <v>34709</v>
      </c>
      <c r="E3" s="18" t="s">
        <v>94</v>
      </c>
      <c r="F3" s="19">
        <v>42</v>
      </c>
      <c r="G3" s="20">
        <v>45</v>
      </c>
      <c r="H3" s="20">
        <f t="shared" si="0"/>
        <v>1890</v>
      </c>
    </row>
    <row r="4" spans="1:8" x14ac:dyDescent="0.3">
      <c r="A4" s="16" t="s">
        <v>222</v>
      </c>
      <c r="B4" s="16" t="s">
        <v>223</v>
      </c>
      <c r="C4" s="16" t="s">
        <v>224</v>
      </c>
      <c r="D4" s="17">
        <v>34500</v>
      </c>
      <c r="E4" s="18" t="s">
        <v>78</v>
      </c>
      <c r="F4" s="19">
        <v>40</v>
      </c>
      <c r="G4" s="20">
        <v>23.75</v>
      </c>
      <c r="H4" s="20">
        <f t="shared" si="0"/>
        <v>950</v>
      </c>
    </row>
    <row r="5" spans="1:8" x14ac:dyDescent="0.3">
      <c r="A5" s="16" t="s">
        <v>225</v>
      </c>
      <c r="B5" s="16" t="s">
        <v>226</v>
      </c>
      <c r="C5" s="16" t="s">
        <v>227</v>
      </c>
      <c r="D5" s="17">
        <v>34846</v>
      </c>
      <c r="E5" s="18" t="s">
        <v>62</v>
      </c>
      <c r="F5" s="19">
        <v>25</v>
      </c>
      <c r="G5" s="20">
        <v>23.52</v>
      </c>
      <c r="H5" s="20">
        <f t="shared" si="0"/>
        <v>588</v>
      </c>
    </row>
    <row r="6" spans="1:8" x14ac:dyDescent="0.3">
      <c r="A6" s="16" t="s">
        <v>228</v>
      </c>
      <c r="B6" s="16" t="s">
        <v>176</v>
      </c>
      <c r="C6" s="16" t="s">
        <v>229</v>
      </c>
      <c r="D6" s="17">
        <v>35545</v>
      </c>
      <c r="E6" s="18"/>
      <c r="F6" s="19">
        <v>15.5</v>
      </c>
      <c r="G6" s="20">
        <v>21.5</v>
      </c>
      <c r="H6" s="20">
        <f t="shared" si="0"/>
        <v>333.25</v>
      </c>
    </row>
    <row r="7" spans="1:8" x14ac:dyDescent="0.3">
      <c r="A7" s="16" t="s">
        <v>230</v>
      </c>
      <c r="B7" s="16" t="s">
        <v>231</v>
      </c>
      <c r="C7" s="16" t="s">
        <v>232</v>
      </c>
      <c r="D7" s="17">
        <v>33059</v>
      </c>
      <c r="E7" s="18" t="s">
        <v>78</v>
      </c>
      <c r="F7" s="19">
        <v>40</v>
      </c>
      <c r="G7" s="20">
        <v>30.5</v>
      </c>
      <c r="H7" s="20">
        <f t="shared" si="0"/>
        <v>1220</v>
      </c>
    </row>
    <row r="8" spans="1:8" x14ac:dyDescent="0.3">
      <c r="A8" s="16" t="s">
        <v>233</v>
      </c>
      <c r="B8" s="16" t="s">
        <v>234</v>
      </c>
      <c r="C8" s="16" t="s">
        <v>235</v>
      </c>
      <c r="D8" s="17">
        <v>35390</v>
      </c>
      <c r="E8" s="18" t="s">
        <v>50</v>
      </c>
      <c r="F8" s="19">
        <v>35</v>
      </c>
      <c r="G8" s="20">
        <v>27.1</v>
      </c>
      <c r="H8" s="20">
        <f t="shared" si="0"/>
        <v>948.5</v>
      </c>
    </row>
    <row r="9" spans="1:8" x14ac:dyDescent="0.3">
      <c r="A9" s="16" t="s">
        <v>236</v>
      </c>
      <c r="B9" s="16" t="s">
        <v>237</v>
      </c>
      <c r="C9" s="16" t="s">
        <v>238</v>
      </c>
      <c r="D9" s="17">
        <v>34364</v>
      </c>
      <c r="E9" s="18" t="s">
        <v>78</v>
      </c>
      <c r="F9" s="19">
        <v>35</v>
      </c>
      <c r="G9" s="20">
        <v>39</v>
      </c>
      <c r="H9" s="20">
        <f t="shared" si="0"/>
        <v>1365</v>
      </c>
    </row>
    <row r="10" spans="1:8" x14ac:dyDescent="0.3">
      <c r="A10" s="16" t="s">
        <v>239</v>
      </c>
      <c r="B10" s="16" t="s">
        <v>92</v>
      </c>
      <c r="C10" s="16" t="s">
        <v>240</v>
      </c>
      <c r="D10" s="17">
        <v>33688</v>
      </c>
      <c r="E10" s="18" t="s">
        <v>54</v>
      </c>
      <c r="F10" s="19">
        <v>35.5</v>
      </c>
      <c r="G10" s="20">
        <v>28.3</v>
      </c>
      <c r="H10" s="20">
        <f t="shared" si="0"/>
        <v>1004.65</v>
      </c>
    </row>
    <row r="11" spans="1:8" x14ac:dyDescent="0.3">
      <c r="A11" s="16" t="s">
        <v>241</v>
      </c>
      <c r="B11" s="16" t="s">
        <v>242</v>
      </c>
      <c r="C11" s="16" t="s">
        <v>243</v>
      </c>
      <c r="D11" s="17">
        <v>35038</v>
      </c>
      <c r="E11" s="18"/>
      <c r="F11" s="19">
        <v>29.5</v>
      </c>
      <c r="G11" s="20">
        <v>21.5</v>
      </c>
      <c r="H11" s="20">
        <f t="shared" si="0"/>
        <v>634.25</v>
      </c>
    </row>
    <row r="12" spans="1:8" x14ac:dyDescent="0.3">
      <c r="A12" s="16" t="s">
        <v>244</v>
      </c>
      <c r="B12" s="16" t="s">
        <v>245</v>
      </c>
      <c r="C12" s="16" t="s">
        <v>57</v>
      </c>
      <c r="D12" s="17">
        <v>35715</v>
      </c>
      <c r="E12" s="18" t="s">
        <v>78</v>
      </c>
      <c r="F12" s="19">
        <v>40</v>
      </c>
      <c r="G12" s="20">
        <v>35</v>
      </c>
      <c r="H12" s="20">
        <f t="shared" si="0"/>
        <v>1400</v>
      </c>
    </row>
    <row r="13" spans="1:8" x14ac:dyDescent="0.3">
      <c r="A13" s="16" t="s">
        <v>246</v>
      </c>
      <c r="B13" s="16" t="s">
        <v>247</v>
      </c>
      <c r="C13" s="16" t="s">
        <v>248</v>
      </c>
      <c r="D13" s="17">
        <v>36231</v>
      </c>
      <c r="E13" s="18" t="s">
        <v>78</v>
      </c>
      <c r="F13" s="19">
        <v>35</v>
      </c>
      <c r="G13" s="20">
        <v>27.1</v>
      </c>
      <c r="H13" s="20">
        <f t="shared" si="0"/>
        <v>948.5</v>
      </c>
    </row>
    <row r="14" spans="1:8" x14ac:dyDescent="0.3">
      <c r="A14" s="16" t="s">
        <v>249</v>
      </c>
      <c r="B14" s="16" t="s">
        <v>128</v>
      </c>
      <c r="C14" s="16" t="s">
        <v>116</v>
      </c>
      <c r="D14" s="17">
        <v>35759</v>
      </c>
      <c r="E14" s="18" t="s">
        <v>62</v>
      </c>
      <c r="F14" s="19">
        <v>42</v>
      </c>
      <c r="G14" s="20">
        <v>39</v>
      </c>
      <c r="H14" s="20">
        <f t="shared" si="0"/>
        <v>1638</v>
      </c>
    </row>
    <row r="15" spans="1:8" x14ac:dyDescent="0.3">
      <c r="A15" s="16" t="s">
        <v>250</v>
      </c>
      <c r="B15" s="16" t="s">
        <v>251</v>
      </c>
      <c r="C15" s="16" t="s">
        <v>252</v>
      </c>
      <c r="D15" s="17">
        <v>36312</v>
      </c>
      <c r="E15" s="18" t="s">
        <v>62</v>
      </c>
      <c r="F15" s="19">
        <v>29.5</v>
      </c>
      <c r="G15" s="20">
        <v>28.3</v>
      </c>
      <c r="H15" s="20">
        <f t="shared" si="0"/>
        <v>834.85</v>
      </c>
    </row>
    <row r="16" spans="1:8" x14ac:dyDescent="0.3">
      <c r="A16" s="16" t="s">
        <v>253</v>
      </c>
      <c r="B16" s="16" t="s">
        <v>254</v>
      </c>
      <c r="C16" s="16" t="s">
        <v>255</v>
      </c>
      <c r="D16" s="17">
        <v>34609</v>
      </c>
      <c r="E16" s="18" t="s">
        <v>78</v>
      </c>
      <c r="F16" s="19">
        <v>40</v>
      </c>
      <c r="G16" s="20">
        <v>21.5</v>
      </c>
      <c r="H16" s="20">
        <f t="shared" si="0"/>
        <v>860</v>
      </c>
    </row>
    <row r="17" spans="1:8" x14ac:dyDescent="0.3">
      <c r="A17" s="16" t="s">
        <v>256</v>
      </c>
      <c r="B17" s="16" t="s">
        <v>257</v>
      </c>
      <c r="C17" s="16" t="s">
        <v>258</v>
      </c>
      <c r="D17" s="17">
        <v>33646</v>
      </c>
      <c r="E17" s="18" t="s">
        <v>78</v>
      </c>
      <c r="F17" s="19">
        <v>40</v>
      </c>
      <c r="G17" s="20">
        <v>22.22</v>
      </c>
      <c r="H17" s="20">
        <f t="shared" si="0"/>
        <v>888.8</v>
      </c>
    </row>
    <row r="18" spans="1:8" x14ac:dyDescent="0.3">
      <c r="A18" s="16" t="s">
        <v>259</v>
      </c>
      <c r="B18" s="16" t="s">
        <v>260</v>
      </c>
      <c r="C18" s="16" t="s">
        <v>61</v>
      </c>
      <c r="D18" s="17">
        <v>32919</v>
      </c>
      <c r="E18" s="18" t="s">
        <v>50</v>
      </c>
      <c r="F18" s="19">
        <v>40</v>
      </c>
      <c r="G18" s="20">
        <v>27.1</v>
      </c>
      <c r="H18" s="20">
        <f t="shared" si="0"/>
        <v>1084</v>
      </c>
    </row>
    <row r="19" spans="1:8" x14ac:dyDescent="0.3">
      <c r="A19" s="16" t="s">
        <v>261</v>
      </c>
      <c r="B19" s="16" t="s">
        <v>262</v>
      </c>
      <c r="C19" s="16" t="s">
        <v>263</v>
      </c>
      <c r="D19" s="17">
        <v>33831</v>
      </c>
      <c r="E19" s="18" t="s">
        <v>54</v>
      </c>
      <c r="F19" s="19">
        <v>29.5</v>
      </c>
      <c r="G19" s="20">
        <v>31.75</v>
      </c>
      <c r="H19" s="20">
        <f t="shared" si="0"/>
        <v>936.625</v>
      </c>
    </row>
    <row r="20" spans="1:8" x14ac:dyDescent="0.3">
      <c r="A20" s="16" t="s">
        <v>264</v>
      </c>
      <c r="B20" s="16" t="s">
        <v>265</v>
      </c>
      <c r="C20" s="16" t="s">
        <v>266</v>
      </c>
      <c r="D20" s="17">
        <v>35728</v>
      </c>
      <c r="E20" s="18" t="s">
        <v>50</v>
      </c>
      <c r="F20" s="19">
        <v>40</v>
      </c>
      <c r="G20" s="20">
        <v>21.5</v>
      </c>
      <c r="H20" s="20">
        <f t="shared" si="0"/>
        <v>860</v>
      </c>
    </row>
    <row r="21" spans="1:8" x14ac:dyDescent="0.3">
      <c r="A21" s="16" t="s">
        <v>267</v>
      </c>
      <c r="B21" s="16" t="s">
        <v>268</v>
      </c>
      <c r="C21" s="16" t="s">
        <v>269</v>
      </c>
      <c r="D21" s="17">
        <v>34679</v>
      </c>
      <c r="E21" s="18" t="s">
        <v>50</v>
      </c>
      <c r="F21" s="19">
        <v>40</v>
      </c>
      <c r="G21" s="20">
        <v>34.5</v>
      </c>
      <c r="H21" s="20">
        <f t="shared" si="0"/>
        <v>1380</v>
      </c>
    </row>
    <row r="22" spans="1:8" x14ac:dyDescent="0.3">
      <c r="A22" s="16" t="s">
        <v>270</v>
      </c>
      <c r="B22" s="16" t="s">
        <v>70</v>
      </c>
      <c r="C22" s="16" t="s">
        <v>271</v>
      </c>
      <c r="D22" s="17">
        <v>36221</v>
      </c>
      <c r="E22" s="18" t="s">
        <v>104</v>
      </c>
      <c r="F22" s="19">
        <v>40</v>
      </c>
      <c r="G22" s="20">
        <v>48</v>
      </c>
      <c r="H22" s="20">
        <f t="shared" si="0"/>
        <v>1920</v>
      </c>
    </row>
    <row r="23" spans="1:8" x14ac:dyDescent="0.3">
      <c r="A23" s="16" t="s">
        <v>272</v>
      </c>
      <c r="B23" s="16" t="s">
        <v>273</v>
      </c>
      <c r="C23" s="16" t="s">
        <v>274</v>
      </c>
      <c r="D23" s="17">
        <v>34171</v>
      </c>
      <c r="E23" s="18"/>
      <c r="F23" s="19">
        <v>40</v>
      </c>
      <c r="G23" s="20">
        <v>30</v>
      </c>
      <c r="H23" s="20">
        <f t="shared" si="0"/>
        <v>1200</v>
      </c>
    </row>
    <row r="24" spans="1:8" x14ac:dyDescent="0.3">
      <c r="A24" s="16" t="s">
        <v>275</v>
      </c>
      <c r="B24" s="16"/>
      <c r="C24" s="16"/>
      <c r="D24" s="17"/>
      <c r="E24" s="18" t="s">
        <v>58</v>
      </c>
      <c r="F24" s="19">
        <v>40</v>
      </c>
      <c r="G24" s="20">
        <v>21.5</v>
      </c>
      <c r="H24" s="20">
        <f t="shared" si="0"/>
        <v>860</v>
      </c>
    </row>
    <row r="25" spans="1:8" x14ac:dyDescent="0.3">
      <c r="A25" s="16" t="s">
        <v>276</v>
      </c>
      <c r="B25" s="16" t="s">
        <v>277</v>
      </c>
      <c r="C25" s="16" t="s">
        <v>278</v>
      </c>
      <c r="D25" s="17">
        <v>33908</v>
      </c>
      <c r="E25" s="18" t="s">
        <v>94</v>
      </c>
      <c r="F25" s="19">
        <v>40</v>
      </c>
      <c r="G25" s="20">
        <v>30.5</v>
      </c>
      <c r="H25" s="20">
        <f t="shared" si="0"/>
        <v>1220</v>
      </c>
    </row>
    <row r="26" spans="1:8" x14ac:dyDescent="0.3">
      <c r="A26" s="16" t="s">
        <v>279</v>
      </c>
      <c r="B26" s="16" t="s">
        <v>280</v>
      </c>
      <c r="C26" s="16" t="s">
        <v>281</v>
      </c>
      <c r="D26" s="17">
        <v>35451</v>
      </c>
      <c r="E26" s="18"/>
      <c r="F26" s="19">
        <v>29.5</v>
      </c>
      <c r="G26" s="20">
        <v>30</v>
      </c>
      <c r="H26" s="20">
        <f t="shared" si="0"/>
        <v>885</v>
      </c>
    </row>
    <row r="27" spans="1:8" x14ac:dyDescent="0.3">
      <c r="A27" s="16" t="s">
        <v>282</v>
      </c>
      <c r="B27" s="16" t="s">
        <v>283</v>
      </c>
      <c r="C27" s="16" t="s">
        <v>284</v>
      </c>
      <c r="D27" s="17">
        <v>32568</v>
      </c>
      <c r="E27" s="18" t="s">
        <v>94</v>
      </c>
      <c r="F27" s="19">
        <v>15.5</v>
      </c>
      <c r="G27" s="20">
        <v>27.6</v>
      </c>
      <c r="H27" s="20">
        <f t="shared" si="0"/>
        <v>427.8</v>
      </c>
    </row>
    <row r="28" spans="1:8" x14ac:dyDescent="0.3">
      <c r="A28" s="16" t="s">
        <v>285</v>
      </c>
      <c r="B28" s="16" t="s">
        <v>286</v>
      </c>
      <c r="C28" s="16" t="s">
        <v>287</v>
      </c>
      <c r="D28" s="17">
        <v>34673</v>
      </c>
      <c r="E28" s="18" t="s">
        <v>50</v>
      </c>
      <c r="F28" s="19">
        <v>32</v>
      </c>
      <c r="G28" s="20">
        <v>23.75</v>
      </c>
      <c r="H28" s="20">
        <f t="shared" si="0"/>
        <v>760</v>
      </c>
    </row>
    <row r="29" spans="1:8" x14ac:dyDescent="0.3">
      <c r="A29" s="16" t="s">
        <v>288</v>
      </c>
      <c r="B29" s="16" t="s">
        <v>289</v>
      </c>
      <c r="C29" s="16" t="s">
        <v>290</v>
      </c>
      <c r="D29" s="17">
        <v>35916</v>
      </c>
      <c r="E29" s="18"/>
      <c r="F29" s="19">
        <v>42</v>
      </c>
      <c r="G29" s="20">
        <v>30.5</v>
      </c>
      <c r="H29" s="20">
        <f t="shared" si="0"/>
        <v>1281</v>
      </c>
    </row>
    <row r="30" spans="1:8" x14ac:dyDescent="0.3">
      <c r="A30" s="21" t="s">
        <v>291</v>
      </c>
      <c r="B30" s="21" t="s">
        <v>292</v>
      </c>
      <c r="C30" s="21" t="s">
        <v>116</v>
      </c>
      <c r="D30" s="22">
        <v>34610</v>
      </c>
      <c r="E30" s="23" t="s">
        <v>94</v>
      </c>
      <c r="F30" s="24">
        <v>40</v>
      </c>
      <c r="G30" s="25">
        <v>30</v>
      </c>
      <c r="H30" s="25">
        <f t="shared" si="0"/>
        <v>1200</v>
      </c>
    </row>
    <row r="31" spans="1:8" x14ac:dyDescent="0.3">
      <c r="A31" s="21" t="s">
        <v>293</v>
      </c>
      <c r="B31" s="21" t="s">
        <v>294</v>
      </c>
      <c r="C31" s="21" t="s">
        <v>295</v>
      </c>
      <c r="D31" s="22">
        <v>35739</v>
      </c>
      <c r="E31" s="23" t="s">
        <v>94</v>
      </c>
      <c r="F31" s="24">
        <v>35</v>
      </c>
      <c r="G31" s="25">
        <v>60</v>
      </c>
      <c r="H31" s="25">
        <f t="shared" si="0"/>
        <v>2100</v>
      </c>
    </row>
    <row r="32" spans="1:8" x14ac:dyDescent="0.3">
      <c r="A32" s="21" t="s">
        <v>296</v>
      </c>
      <c r="B32" s="21" t="s">
        <v>106</v>
      </c>
      <c r="C32" s="21" t="s">
        <v>297</v>
      </c>
      <c r="D32" s="22">
        <v>31884</v>
      </c>
      <c r="E32" s="23" t="s">
        <v>58</v>
      </c>
      <c r="F32" s="24">
        <v>40</v>
      </c>
      <c r="G32" s="25">
        <v>21.5</v>
      </c>
      <c r="H32" s="25">
        <f t="shared" si="0"/>
        <v>860</v>
      </c>
    </row>
    <row r="33" spans="1:8" x14ac:dyDescent="0.3">
      <c r="A33" s="21" t="s">
        <v>298</v>
      </c>
      <c r="B33" s="21" t="s">
        <v>299</v>
      </c>
      <c r="C33" s="21" t="s">
        <v>300</v>
      </c>
      <c r="D33" s="22">
        <v>34879</v>
      </c>
      <c r="E33" s="23" t="s">
        <v>54</v>
      </c>
      <c r="F33" s="24">
        <v>40</v>
      </c>
      <c r="G33" s="25">
        <v>21.5</v>
      </c>
      <c r="H33" s="25">
        <f t="shared" si="0"/>
        <v>860</v>
      </c>
    </row>
    <row r="34" spans="1:8" x14ac:dyDescent="0.3">
      <c r="A34" s="21" t="s">
        <v>301</v>
      </c>
      <c r="B34" s="21" t="s">
        <v>302</v>
      </c>
      <c r="C34" s="21" t="s">
        <v>303</v>
      </c>
      <c r="D34" s="22">
        <v>34758</v>
      </c>
      <c r="E34" s="23" t="s">
        <v>62</v>
      </c>
      <c r="F34" s="24">
        <v>15.5</v>
      </c>
      <c r="G34" s="25">
        <v>20.5</v>
      </c>
      <c r="H34" s="25">
        <f t="shared" si="0"/>
        <v>317.75</v>
      </c>
    </row>
    <row r="35" spans="1:8" x14ac:dyDescent="0.3">
      <c r="A35" s="21" t="s">
        <v>304</v>
      </c>
      <c r="B35" s="21" t="s">
        <v>167</v>
      </c>
      <c r="C35" s="21" t="s">
        <v>305</v>
      </c>
      <c r="D35" s="22">
        <v>35055</v>
      </c>
      <c r="E35" s="23" t="s">
        <v>78</v>
      </c>
      <c r="F35" s="24">
        <v>40</v>
      </c>
      <c r="G35" s="25">
        <v>31.75</v>
      </c>
      <c r="H35" s="25">
        <f t="shared" si="0"/>
        <v>1270</v>
      </c>
    </row>
    <row r="36" spans="1:8" x14ac:dyDescent="0.3">
      <c r="A36" s="21" t="s">
        <v>306</v>
      </c>
      <c r="B36" s="21" t="s">
        <v>307</v>
      </c>
      <c r="C36" s="21" t="s">
        <v>308</v>
      </c>
      <c r="D36" s="22">
        <v>33568</v>
      </c>
      <c r="E36" s="23" t="s">
        <v>50</v>
      </c>
      <c r="F36" s="24">
        <v>40</v>
      </c>
      <c r="G36" s="25">
        <v>22.22</v>
      </c>
      <c r="H36" s="25">
        <f t="shared" si="0"/>
        <v>888.8</v>
      </c>
    </row>
    <row r="37" spans="1:8" x14ac:dyDescent="0.3">
      <c r="A37" s="21" t="s">
        <v>309</v>
      </c>
      <c r="B37" s="21" t="s">
        <v>310</v>
      </c>
      <c r="C37" s="21" t="s">
        <v>61</v>
      </c>
      <c r="D37" s="22">
        <v>36256</v>
      </c>
      <c r="E37" s="23" t="s">
        <v>62</v>
      </c>
      <c r="F37" s="24">
        <v>40</v>
      </c>
      <c r="G37" s="25">
        <v>47</v>
      </c>
      <c r="H37" s="25">
        <f t="shared" si="0"/>
        <v>1880</v>
      </c>
    </row>
    <row r="38" spans="1:8" x14ac:dyDescent="0.3">
      <c r="A38" s="21" t="s">
        <v>311</v>
      </c>
      <c r="B38" s="21" t="s">
        <v>312</v>
      </c>
      <c r="C38" s="21" t="s">
        <v>313</v>
      </c>
      <c r="D38" s="22">
        <v>36037</v>
      </c>
      <c r="E38" s="23"/>
      <c r="F38" s="24">
        <v>15.5</v>
      </c>
      <c r="G38" s="25">
        <v>21.5</v>
      </c>
      <c r="H38" s="25">
        <f t="shared" si="0"/>
        <v>333.25</v>
      </c>
    </row>
  </sheetData>
  <protectedRanges>
    <protectedRange password="CF7A" sqref="F2:F38" name="Range1_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FF46-4397-4E3E-8328-B0445FC01E1C}">
  <dimension ref="A1:I56"/>
  <sheetViews>
    <sheetView topLeftCell="A21" workbookViewId="0">
      <selection activeCell="N57" sqref="N57"/>
    </sheetView>
  </sheetViews>
  <sheetFormatPr defaultRowHeight="14.4" x14ac:dyDescent="0.3"/>
  <cols>
    <col min="4" max="4" width="15" style="39" customWidth="1"/>
    <col min="7" max="7" width="16.21875" customWidth="1"/>
    <col min="8" max="8" width="16.33203125" customWidth="1"/>
  </cols>
  <sheetData>
    <row r="1" spans="1:9" x14ac:dyDescent="0.3">
      <c r="A1" s="14" t="s">
        <v>39</v>
      </c>
      <c r="B1" s="14" t="s">
        <v>40</v>
      </c>
      <c r="C1" s="14" t="s">
        <v>41</v>
      </c>
      <c r="D1" s="14" t="s">
        <v>42</v>
      </c>
      <c r="E1" s="14" t="s">
        <v>43</v>
      </c>
      <c r="F1" s="14" t="s">
        <v>44</v>
      </c>
      <c r="G1" s="15" t="s">
        <v>45</v>
      </c>
      <c r="H1" s="15" t="s">
        <v>46</v>
      </c>
      <c r="I1" s="41" t="s">
        <v>314</v>
      </c>
    </row>
    <row r="2" spans="1:9" x14ac:dyDescent="0.3">
      <c r="A2" s="42" t="s">
        <v>47</v>
      </c>
      <c r="B2" s="42" t="str">
        <f>IFERROR(VLOOKUP($A2,Data1[],MATCH(B$1,Data1[#Headers],0),0),IFERROR(VLOOKUP($A2,Data2[],MATCH(B$1,Data2[#Headers],0),0),IFERROR(VLOOKUP($A2,Data3[],MATCH(B$1,Data3[#Headers],0),0),"No Data")))</f>
        <v>Sara</v>
      </c>
      <c r="C2" s="42" t="str">
        <f>IFERROR(VLOOKUP($A2,Data1[],MATCH(C$1,Data1[#Headers],0),0),IFERROR(VLOOKUP($A2,Data2[],MATCH(C$1,Data2[#Headers],0),0),IFERROR(VLOOKUP($A2,Data3[],MATCH(C$1,Data3[#Headers],0),0),"No Data")))</f>
        <v>Kling</v>
      </c>
      <c r="D2" s="17">
        <f>IFERROR(VLOOKUP($A2,Data1[],MATCH(D$1,Data1[#Headers],0),0),IFERROR(VLOOKUP($A2,Data2[],MATCH(D$1,Data2[#Headers],0),0),IFERROR(VLOOKUP($A2,Data3[],MATCH(D$1,Data3[#Headers],0),0),"No Data")))</f>
        <v>34690</v>
      </c>
      <c r="E2" s="43" t="str">
        <f>IFERROR(VLOOKUP($A2,Data1[],MATCH(E$1,Data1[#Headers],0),0),IFERROR(VLOOKUP($A2,Data2[],MATCH(E$1,Data2[#Headers],0),0),IFERROR(VLOOKUP($A2,Data3[],MATCH(E$1,Data3[#Headers],0),0),"No Data")))</f>
        <v>R</v>
      </c>
      <c r="F2" s="42">
        <f>IFERROR(VLOOKUP($A2,Data1[],MATCH(F$1,Data1[#Headers],0),0),IFERROR(VLOOKUP($A2,Data2[],MATCH(F$1,Data2[#Headers],0),0),IFERROR(VLOOKUP($A2,Data3[],MATCH(F$1,Data3[#Headers],0),0),"No Data")))</f>
        <v>35.5</v>
      </c>
      <c r="G2" s="44">
        <f>IFERROR(VLOOKUP($A2,Data1[],MATCH(G$1,Data1[#Headers],0),0),IFERROR(VLOOKUP($A2,Data2[],MATCH(G$1,Data2[#Headers],0),0),IFERROR(VLOOKUP($A2,Data3[],MATCH(G$1,Data3[#Headers],0),0),"No Data")))</f>
        <v>45</v>
      </c>
      <c r="H2" s="44">
        <f>IFERROR(VLOOKUP($A2,Data1[],MATCH(H$1,Data1[#Headers],0),0),IFERROR(VLOOKUP($A2,Data2[],MATCH(H$1,Data2[#Headers],0),0),IFERROR(VLOOKUP($A2,Data3[],MATCH(H$1,Data3[#Headers],0),0),"No Data")))</f>
        <v>1597.5</v>
      </c>
      <c r="I2" s="40" t="str">
        <f>IFERROR(VLOOKUP($A2,Data1[],MATCH(I$1,Data1[#Headers],0),0),IFERROR(VLOOKUP($A2,Data2[],MATCH(I$1,Data2[#Headers],0),0),IFERROR(VLOOKUP($A2,Data3[],MATCH(I$1,Data3[#Headers],0),0),"No Data")))</f>
        <v>No Data</v>
      </c>
    </row>
    <row r="3" spans="1:9" x14ac:dyDescent="0.3">
      <c r="A3" s="42" t="s">
        <v>55</v>
      </c>
      <c r="B3" s="42" t="str">
        <f>IFERROR(VLOOKUP($A3,Data1[],MATCH(B$1,Data1[#Headers],0),0),IFERROR(VLOOKUP($A3,Data2[],MATCH(B$1,Data2[#Headers],0),0),IFERROR(VLOOKUP($A3,Data3[],MATCH(B$1,Data3[#Headers],0),0),"No Data")))</f>
        <v>Colleen</v>
      </c>
      <c r="C3" s="42" t="str">
        <f>IFERROR(VLOOKUP($A3,Data1[],MATCH(C$1,Data1[#Headers],0),0),IFERROR(VLOOKUP($A3,Data2[],MATCH(C$1,Data2[#Headers],0),0),IFERROR(VLOOKUP($A3,Data3[],MATCH(C$1,Data3[#Headers],0),0),"No Data")))</f>
        <v>Abel</v>
      </c>
      <c r="D3" s="17">
        <f>IFERROR(VLOOKUP($A3,Data1[],MATCH(D$1,Data1[#Headers],0),0),IFERROR(VLOOKUP($A3,Data2[],MATCH(D$1,Data2[#Headers],0),0),IFERROR(VLOOKUP($A3,Data3[],MATCH(D$1,Data3[#Headers],0),0),"No Data")))</f>
        <v>36000</v>
      </c>
      <c r="E3" s="43" t="str">
        <f>IFERROR(VLOOKUP($A3,Data1[],MATCH(E$1,Data1[#Headers],0),0),IFERROR(VLOOKUP($A3,Data2[],MATCH(E$1,Data2[#Headers],0),0),IFERROR(VLOOKUP($A3,Data3[],MATCH(E$1,Data3[#Headers],0),0),"No Data")))</f>
        <v>DRH</v>
      </c>
      <c r="F3" s="42">
        <f>IFERROR(VLOOKUP($A3,Data1[],MATCH(F$1,Data1[#Headers],0),0),IFERROR(VLOOKUP($A3,Data2[],MATCH(F$1,Data2[#Headers],0),0),IFERROR(VLOOKUP($A3,Data3[],MATCH(F$1,Data3[#Headers],0),0),"No Data")))</f>
        <v>42</v>
      </c>
      <c r="G3" s="44">
        <f>IFERROR(VLOOKUP($A3,Data1[],MATCH(G$1,Data1[#Headers],0),0),IFERROR(VLOOKUP($A3,Data2[],MATCH(G$1,Data2[#Headers],0),0),IFERROR(VLOOKUP($A3,Data3[],MATCH(G$1,Data3[#Headers],0),0),"No Data")))</f>
        <v>31.75</v>
      </c>
      <c r="H3" s="44">
        <f>IFERROR(VLOOKUP($A3,Data1[],MATCH(H$1,Data1[#Headers],0),0),IFERROR(VLOOKUP($A3,Data2[],MATCH(H$1,Data2[#Headers],0),0),IFERROR(VLOOKUP($A3,Data3[],MATCH(H$1,Data3[#Headers],0),0),"No Data")))</f>
        <v>1333.5</v>
      </c>
      <c r="I3" s="40" t="str">
        <f>IFERROR(VLOOKUP($A3,Data1[],MATCH(I$1,Data1[#Headers],0),0),IFERROR(VLOOKUP($A3,Data2[],MATCH(I$1,Data2[#Headers],0),0),IFERROR(VLOOKUP($A3,Data3[],MATCH(I$1,Data3[#Headers],0),0),"No Data")))</f>
        <v>No Data</v>
      </c>
    </row>
    <row r="4" spans="1:9" x14ac:dyDescent="0.3">
      <c r="A4" s="42" t="s">
        <v>66</v>
      </c>
      <c r="B4" s="42" t="str">
        <f>IFERROR(VLOOKUP($A4,Data1[],MATCH(B$1,Data1[#Headers],0),0),IFERROR(VLOOKUP($A4,Data2[],MATCH(B$1,Data2[#Headers],0),0),IFERROR(VLOOKUP($A4,Data3[],MATCH(B$1,Data3[#Headers],0),0),"No Data")))</f>
        <v>Kristen</v>
      </c>
      <c r="C4" s="42" t="str">
        <f>IFERROR(VLOOKUP($A4,Data1[],MATCH(C$1,Data1[#Headers],0),0),IFERROR(VLOOKUP($A4,Data2[],MATCH(C$1,Data2[#Headers],0),0),IFERROR(VLOOKUP($A4,Data3[],MATCH(C$1,Data3[#Headers],0),0),"No Data")))</f>
        <v>DeVinney</v>
      </c>
      <c r="D4" s="17">
        <f>IFERROR(VLOOKUP($A4,Data1[],MATCH(D$1,Data1[#Headers],0),0),IFERROR(VLOOKUP($A4,Data2[],MATCH(D$1,Data2[#Headers],0),0),IFERROR(VLOOKUP($A4,Data3[],MATCH(D$1,Data3[#Headers],0),0),"No Data")))</f>
        <v>34853</v>
      </c>
      <c r="E4" s="43" t="str">
        <f>IFERROR(VLOOKUP($A4,Data1[],MATCH(E$1,Data1[#Headers],0),0),IFERROR(VLOOKUP($A4,Data2[],MATCH(E$1,Data2[#Headers],0),0),IFERROR(VLOOKUP($A4,Data3[],MATCH(E$1,Data3[#Headers],0),0),"No Data")))</f>
        <v>D</v>
      </c>
      <c r="F4" s="42">
        <f>IFERROR(VLOOKUP($A4,Data1[],MATCH(F$1,Data1[#Headers],0),0),IFERROR(VLOOKUP($A4,Data2[],MATCH(F$1,Data2[#Headers],0),0),IFERROR(VLOOKUP($A4,Data3[],MATCH(F$1,Data3[#Headers],0),0),"No Data")))</f>
        <v>35</v>
      </c>
      <c r="G4" s="44">
        <f>IFERROR(VLOOKUP($A4,Data1[],MATCH(G$1,Data1[#Headers],0),0),IFERROR(VLOOKUP($A4,Data2[],MATCH(G$1,Data2[#Headers],0),0),IFERROR(VLOOKUP($A4,Data3[],MATCH(G$1,Data3[#Headers],0),0),"No Data")))</f>
        <v>39</v>
      </c>
      <c r="H4" s="44">
        <f>IFERROR(VLOOKUP($A4,Data1[],MATCH(H$1,Data1[#Headers],0),0),IFERROR(VLOOKUP($A4,Data2[],MATCH(H$1,Data2[#Headers],0),0),IFERROR(VLOOKUP($A4,Data3[],MATCH(H$1,Data3[#Headers],0),0),"No Data")))</f>
        <v>1365</v>
      </c>
      <c r="I4" s="40" t="str">
        <f>IFERROR(VLOOKUP($A4,Data1[],MATCH(I$1,Data1[#Headers],0),0),IFERROR(VLOOKUP($A4,Data2[],MATCH(I$1,Data2[#Headers],0),0),IFERROR(VLOOKUP($A4,Data3[],MATCH(I$1,Data3[#Headers],0),0),"No Data")))</f>
        <v>No Data</v>
      </c>
    </row>
    <row r="5" spans="1:9" x14ac:dyDescent="0.3">
      <c r="A5" s="42" t="s">
        <v>72</v>
      </c>
      <c r="B5" s="42" t="str">
        <f>IFERROR(VLOOKUP($A5,Data1[],MATCH(B$1,Data1[#Headers],0),0),IFERROR(VLOOKUP($A5,Data2[],MATCH(B$1,Data2[#Headers],0),0),IFERROR(VLOOKUP($A5,Data3[],MATCH(B$1,Data3[#Headers],0),0),"No Data")))</f>
        <v>Barry</v>
      </c>
      <c r="C5" s="42" t="str">
        <f>IFERROR(VLOOKUP($A5,Data1[],MATCH(C$1,Data1[#Headers],0),0),IFERROR(VLOOKUP($A5,Data2[],MATCH(C$1,Data2[#Headers],0),0),IFERROR(VLOOKUP($A5,Data3[],MATCH(C$1,Data3[#Headers],0),0),"No Data")))</f>
        <v>Bally</v>
      </c>
      <c r="D5" s="17">
        <f>IFERROR(VLOOKUP($A5,Data1[],MATCH(D$1,Data1[#Headers],0),0),IFERROR(VLOOKUP($A5,Data2[],MATCH(D$1,Data2[#Headers],0),0),IFERROR(VLOOKUP($A5,Data3[],MATCH(D$1,Data3[#Headers],0),0),"No Data")))</f>
        <v>33341</v>
      </c>
      <c r="E5" s="43" t="str">
        <f>IFERROR(VLOOKUP($A5,Data1[],MATCH(E$1,Data1[#Headers],0),0),IFERROR(VLOOKUP($A5,Data2[],MATCH(E$1,Data2[#Headers],0),0),IFERROR(VLOOKUP($A5,Data3[],MATCH(E$1,Data3[#Headers],0),0),"No Data")))</f>
        <v>D</v>
      </c>
      <c r="F5" s="42">
        <f>IFERROR(VLOOKUP($A5,Data1[],MATCH(F$1,Data1[#Headers],0),0),IFERROR(VLOOKUP($A5,Data2[],MATCH(F$1,Data2[#Headers],0),0),IFERROR(VLOOKUP($A5,Data3[],MATCH(F$1,Data3[#Headers],0),0),"No Data")))</f>
        <v>40</v>
      </c>
      <c r="G5" s="44">
        <f>IFERROR(VLOOKUP($A5,Data1[],MATCH(G$1,Data1[#Headers],0),0),IFERROR(VLOOKUP($A5,Data2[],MATCH(G$1,Data2[#Headers],0),0),IFERROR(VLOOKUP($A5,Data3[],MATCH(G$1,Data3[#Headers],0),0),"No Data")))</f>
        <v>48</v>
      </c>
      <c r="H5" s="44">
        <f>IFERROR(VLOOKUP($A5,Data1[],MATCH(H$1,Data1[#Headers],0),0),IFERROR(VLOOKUP($A5,Data2[],MATCH(H$1,Data2[#Headers],0),0),IFERROR(VLOOKUP($A5,Data3[],MATCH(H$1,Data3[#Headers],0),0),"No Data")))</f>
        <v>1920</v>
      </c>
      <c r="I5" s="40" t="str">
        <f>IFERROR(VLOOKUP($A5,Data1[],MATCH(I$1,Data1[#Headers],0),0),IFERROR(VLOOKUP($A5,Data2[],MATCH(I$1,Data2[#Headers],0),0),IFERROR(VLOOKUP($A5,Data3[],MATCH(I$1,Data3[#Headers],0),0),"No Data")))</f>
        <v>No Data</v>
      </c>
    </row>
    <row r="6" spans="1:9" x14ac:dyDescent="0.3">
      <c r="A6" s="42" t="s">
        <v>79</v>
      </c>
      <c r="B6" s="42" t="str">
        <f>IFERROR(VLOOKUP($A6,Data1[],MATCH(B$1,Data1[#Headers],0),0),IFERROR(VLOOKUP($A6,Data2[],MATCH(B$1,Data2[#Headers],0),0),IFERROR(VLOOKUP($A6,Data3[],MATCH(B$1,Data3[#Headers],0),0),"No Data")))</f>
        <v>Harry</v>
      </c>
      <c r="C6" s="42" t="str">
        <f>IFERROR(VLOOKUP($A6,Data1[],MATCH(C$1,Data1[#Headers],0),0),IFERROR(VLOOKUP($A6,Data2[],MATCH(C$1,Data2[#Headers],0),0),IFERROR(VLOOKUP($A6,Data3[],MATCH(C$1,Data3[#Headers],0),0),"No Data")))</f>
        <v>Swayne</v>
      </c>
      <c r="D6" s="17">
        <f>IFERROR(VLOOKUP($A6,Data1[],MATCH(D$1,Data1[#Headers],0),0),IFERROR(VLOOKUP($A6,Data2[],MATCH(D$1,Data2[#Headers],0),0),IFERROR(VLOOKUP($A6,Data3[],MATCH(D$1,Data3[#Headers],0),0),"No Data")))</f>
        <v>36157</v>
      </c>
      <c r="E6" s="43">
        <f>IFERROR(VLOOKUP($A6,Data1[],MATCH(E$1,Data1[#Headers],0),0),IFERROR(VLOOKUP($A6,Data2[],MATCH(E$1,Data2[#Headers],0),0),IFERROR(VLOOKUP($A6,Data3[],MATCH(E$1,Data3[#Headers],0),0),"No Data")))</f>
        <v>0</v>
      </c>
      <c r="F6" s="42">
        <f>IFERROR(VLOOKUP($A6,Data1[],MATCH(F$1,Data1[#Headers],0),0),IFERROR(VLOOKUP($A6,Data2[],MATCH(F$1,Data2[#Headers],0),0),IFERROR(VLOOKUP($A6,Data3[],MATCH(F$1,Data3[#Headers],0),0),"No Data")))</f>
        <v>40</v>
      </c>
      <c r="G6" s="44">
        <f>IFERROR(VLOOKUP($A6,Data1[],MATCH(G$1,Data1[#Headers],0),0),IFERROR(VLOOKUP($A6,Data2[],MATCH(G$1,Data2[#Headers],0),0),IFERROR(VLOOKUP($A6,Data3[],MATCH(G$1,Data3[#Headers],0),0),"No Data")))</f>
        <v>36.5</v>
      </c>
      <c r="H6" s="44">
        <f>IFERROR(VLOOKUP($A6,Data1[],MATCH(H$1,Data1[#Headers],0),0),IFERROR(VLOOKUP($A6,Data2[],MATCH(H$1,Data2[#Headers],0),0),IFERROR(VLOOKUP($A6,Data3[],MATCH(H$1,Data3[#Headers],0),0),"No Data")))</f>
        <v>1460</v>
      </c>
      <c r="I6" s="40" t="str">
        <f>IFERROR(VLOOKUP($A6,Data1[],MATCH(I$1,Data1[#Headers],0),0),IFERROR(VLOOKUP($A6,Data2[],MATCH(I$1,Data2[#Headers],0),0),IFERROR(VLOOKUP($A6,Data3[],MATCH(I$1,Data3[#Headers],0),0),"No Data")))</f>
        <v>No Data</v>
      </c>
    </row>
    <row r="7" spans="1:9" x14ac:dyDescent="0.3">
      <c r="A7" s="42" t="s">
        <v>85</v>
      </c>
      <c r="B7" s="42" t="str">
        <f>IFERROR(VLOOKUP($A7,Data1[],MATCH(B$1,Data1[#Headers],0),0),IFERROR(VLOOKUP($A7,Data2[],MATCH(B$1,Data2[#Headers],0),0),IFERROR(VLOOKUP($A7,Data3[],MATCH(B$1,Data3[#Headers],0),0),"No Data")))</f>
        <v>Seth</v>
      </c>
      <c r="C7" s="42" t="str">
        <f>IFERROR(VLOOKUP($A7,Data1[],MATCH(C$1,Data1[#Headers],0),0),IFERROR(VLOOKUP($A7,Data2[],MATCH(C$1,Data2[#Headers],0),0),IFERROR(VLOOKUP($A7,Data3[],MATCH(C$1,Data3[#Headers],0),0),"No Data")))</f>
        <v>Rose</v>
      </c>
      <c r="D7" s="17">
        <f>IFERROR(VLOOKUP($A7,Data1[],MATCH(D$1,Data1[#Headers],0),0),IFERROR(VLOOKUP($A7,Data2[],MATCH(D$1,Data2[#Headers],0),0),IFERROR(VLOOKUP($A7,Data3[],MATCH(D$1,Data3[#Headers],0),0),"No Data")))</f>
        <v>35888</v>
      </c>
      <c r="E7" s="43" t="str">
        <f>IFERROR(VLOOKUP($A7,Data1[],MATCH(E$1,Data1[#Headers],0),0),IFERROR(VLOOKUP($A7,Data2[],MATCH(E$1,Data2[#Headers],0),0),IFERROR(VLOOKUP($A7,Data3[],MATCH(E$1,Data3[#Headers],0),0),"No Data")))</f>
        <v>DRH</v>
      </c>
      <c r="F7" s="42">
        <f>IFERROR(VLOOKUP($A7,Data1[],MATCH(F$1,Data1[#Headers],0),0),IFERROR(VLOOKUP($A7,Data2[],MATCH(F$1,Data2[#Headers],0),0),IFERROR(VLOOKUP($A7,Data3[],MATCH(F$1,Data3[#Headers],0),0),"No Data")))</f>
        <v>32</v>
      </c>
      <c r="G7" s="44">
        <f>IFERROR(VLOOKUP($A7,Data1[],MATCH(G$1,Data1[#Headers],0),0),IFERROR(VLOOKUP($A7,Data2[],MATCH(G$1,Data2[#Headers],0),0),IFERROR(VLOOKUP($A7,Data3[],MATCH(G$1,Data3[#Headers],0),0),"No Data")))</f>
        <v>20.5</v>
      </c>
      <c r="H7" s="44">
        <f>IFERROR(VLOOKUP($A7,Data1[],MATCH(H$1,Data1[#Headers],0),0),IFERROR(VLOOKUP($A7,Data2[],MATCH(H$1,Data2[#Headers],0),0),IFERROR(VLOOKUP($A7,Data3[],MATCH(H$1,Data3[#Headers],0),0),"No Data")))</f>
        <v>656</v>
      </c>
      <c r="I7" s="40" t="str">
        <f>IFERROR(VLOOKUP($A7,Data1[],MATCH(I$1,Data1[#Headers],0),0),IFERROR(VLOOKUP($A7,Data2[],MATCH(I$1,Data2[#Headers],0),0),IFERROR(VLOOKUP($A7,Data3[],MATCH(I$1,Data3[#Headers],0),0),"No Data")))</f>
        <v>No Data</v>
      </c>
    </row>
    <row r="8" spans="1:9" x14ac:dyDescent="0.3">
      <c r="A8" s="42" t="s">
        <v>98</v>
      </c>
      <c r="B8" s="42" t="str">
        <f>IFERROR(VLOOKUP($A8,Data1[],MATCH(B$1,Data1[#Headers],0),0),IFERROR(VLOOKUP($A8,Data2[],MATCH(B$1,Data2[#Headers],0),0),IFERROR(VLOOKUP($A8,Data3[],MATCH(B$1,Data3[#Headers],0),0),"No Data")))</f>
        <v>James</v>
      </c>
      <c r="C8" s="42" t="str">
        <f>IFERROR(VLOOKUP($A8,Data1[],MATCH(C$1,Data1[#Headers],0),0),IFERROR(VLOOKUP($A8,Data2[],MATCH(C$1,Data2[#Headers],0),0),IFERROR(VLOOKUP($A8,Data3[],MATCH(C$1,Data3[#Headers],0),0),"No Data")))</f>
        <v>Rich</v>
      </c>
      <c r="D8" s="17">
        <f>IFERROR(VLOOKUP($A8,Data1[],MATCH(D$1,Data1[#Headers],0),0),IFERROR(VLOOKUP($A8,Data2[],MATCH(D$1,Data2[#Headers],0),0),IFERROR(VLOOKUP($A8,Data3[],MATCH(D$1,Data3[#Headers],0),0),"No Data")))</f>
        <v>34616</v>
      </c>
      <c r="E8" s="43" t="str">
        <f>IFERROR(VLOOKUP($A8,Data1[],MATCH(E$1,Data1[#Headers],0),0),IFERROR(VLOOKUP($A8,Data2[],MATCH(E$1,Data2[#Headers],0),0),IFERROR(VLOOKUP($A8,Data3[],MATCH(E$1,Data3[#Headers],0),0),"No Data")))</f>
        <v>DH</v>
      </c>
      <c r="F8" s="42">
        <f>IFERROR(VLOOKUP($A8,Data1[],MATCH(F$1,Data1[#Headers],0),0),IFERROR(VLOOKUP($A8,Data2[],MATCH(F$1,Data2[#Headers],0),0),IFERROR(VLOOKUP($A8,Data3[],MATCH(F$1,Data3[#Headers],0),0),"No Data")))</f>
        <v>35.5</v>
      </c>
      <c r="G8" s="44">
        <f>IFERROR(VLOOKUP($A8,Data1[],MATCH(G$1,Data1[#Headers],0),0),IFERROR(VLOOKUP($A8,Data2[],MATCH(G$1,Data2[#Headers],0),0),IFERROR(VLOOKUP($A8,Data3[],MATCH(G$1,Data3[#Headers],0),0),"No Data")))</f>
        <v>55</v>
      </c>
      <c r="H8" s="44">
        <f>IFERROR(VLOOKUP($A8,Data1[],MATCH(H$1,Data1[#Headers],0),0),IFERROR(VLOOKUP($A8,Data2[],MATCH(H$1,Data2[#Headers],0),0),IFERROR(VLOOKUP($A8,Data3[],MATCH(H$1,Data3[#Headers],0),0),"No Data")))</f>
        <v>1952.5</v>
      </c>
      <c r="I8" s="40" t="str">
        <f>IFERROR(VLOOKUP($A8,Data1[],MATCH(I$1,Data1[#Headers],0),0),IFERROR(VLOOKUP($A8,Data2[],MATCH(I$1,Data2[#Headers],0),0),IFERROR(VLOOKUP($A8,Data3[],MATCH(I$1,Data3[#Headers],0),0),"No Data")))</f>
        <v>No Data</v>
      </c>
    </row>
    <row r="9" spans="1:9" x14ac:dyDescent="0.3">
      <c r="A9" s="42" t="s">
        <v>111</v>
      </c>
      <c r="B9" s="42" t="str">
        <f>IFERROR(VLOOKUP($A9,Data1[],MATCH(B$1,Data1[#Headers],0),0),IFERROR(VLOOKUP($A9,Data2[],MATCH(B$1,Data2[#Headers],0),0),IFERROR(VLOOKUP($A9,Data3[],MATCH(B$1,Data3[#Headers],0),0),"No Data")))</f>
        <v>Carol</v>
      </c>
      <c r="C9" s="42" t="str">
        <f>IFERROR(VLOOKUP($A9,Data1[],MATCH(C$1,Data1[#Headers],0),0),IFERROR(VLOOKUP($A9,Data2[],MATCH(C$1,Data2[#Headers],0),0),IFERROR(VLOOKUP($A9,Data3[],MATCH(C$1,Data3[#Headers],0),0),"No Data")))</f>
        <v>Hill</v>
      </c>
      <c r="D9" s="17">
        <f>IFERROR(VLOOKUP($A9,Data1[],MATCH(D$1,Data1[#Headers],0),0),IFERROR(VLOOKUP($A9,Data2[],MATCH(D$1,Data2[#Headers],0),0),IFERROR(VLOOKUP($A9,Data3[],MATCH(D$1,Data3[#Headers],0),0),"No Data")))</f>
        <v>34534</v>
      </c>
      <c r="E9" s="43">
        <f>IFERROR(VLOOKUP($A9,Data1[],MATCH(E$1,Data1[#Headers],0),0),IFERROR(VLOOKUP($A9,Data2[],MATCH(E$1,Data2[#Headers],0),0),IFERROR(VLOOKUP($A9,Data3[],MATCH(E$1,Data3[#Headers],0),0),"No Data")))</f>
        <v>0</v>
      </c>
      <c r="F9" s="42">
        <f>IFERROR(VLOOKUP($A9,Data1[],MATCH(F$1,Data1[#Headers],0),0),IFERROR(VLOOKUP($A9,Data2[],MATCH(F$1,Data2[#Headers],0),0),IFERROR(VLOOKUP($A9,Data3[],MATCH(F$1,Data3[#Headers],0),0),"No Data")))</f>
        <v>35.5</v>
      </c>
      <c r="G9" s="44">
        <f>IFERROR(VLOOKUP($A9,Data1[],MATCH(G$1,Data1[#Headers],0),0),IFERROR(VLOOKUP($A9,Data2[],MATCH(G$1,Data2[#Headers],0),0),IFERROR(VLOOKUP($A9,Data3[],MATCH(G$1,Data3[#Headers],0),0),"No Data")))</f>
        <v>27.5</v>
      </c>
      <c r="H9" s="44">
        <f>IFERROR(VLOOKUP($A9,Data1[],MATCH(H$1,Data1[#Headers],0),0),IFERROR(VLOOKUP($A9,Data2[],MATCH(H$1,Data2[#Headers],0),0),IFERROR(VLOOKUP($A9,Data3[],MATCH(H$1,Data3[#Headers],0),0),"No Data")))</f>
        <v>976.25</v>
      </c>
      <c r="I9" s="40" t="str">
        <f>IFERROR(VLOOKUP($A9,Data1[],MATCH(I$1,Data1[#Headers],0),0),IFERROR(VLOOKUP($A9,Data2[],MATCH(I$1,Data2[#Headers],0),0),IFERROR(VLOOKUP($A9,Data3[],MATCH(I$1,Data3[#Headers],0),0),"No Data")))</f>
        <v>No Data</v>
      </c>
    </row>
    <row r="10" spans="1:9" x14ac:dyDescent="0.3">
      <c r="A10" s="42" t="s">
        <v>117</v>
      </c>
      <c r="B10" s="42" t="str">
        <f>IFERROR(VLOOKUP($A10,Data1[],MATCH(B$1,Data1[#Headers],0),0),IFERROR(VLOOKUP($A10,Data2[],MATCH(B$1,Data2[#Headers],0),0),IFERROR(VLOOKUP($A10,Data3[],MATCH(B$1,Data3[#Headers],0),0),"No Data")))</f>
        <v>Jacqueline</v>
      </c>
      <c r="C10" s="42" t="str">
        <f>IFERROR(VLOOKUP($A10,Data1[],MATCH(C$1,Data1[#Headers],0),0),IFERROR(VLOOKUP($A10,Data2[],MATCH(C$1,Data2[#Headers],0),0),IFERROR(VLOOKUP($A10,Data3[],MATCH(C$1,Data3[#Headers],0),0),"No Data")))</f>
        <v>Banks</v>
      </c>
      <c r="D10" s="17">
        <f>IFERROR(VLOOKUP($A10,Data1[],MATCH(D$1,Data1[#Headers],0),0),IFERROR(VLOOKUP($A10,Data2[],MATCH(D$1,Data2[#Headers],0),0),IFERROR(VLOOKUP($A10,Data3[],MATCH(D$1,Data3[#Headers],0),0),"No Data")))</f>
        <v>33634</v>
      </c>
      <c r="E10" s="43" t="str">
        <f>IFERROR(VLOOKUP($A10,Data1[],MATCH(E$1,Data1[#Headers],0),0),IFERROR(VLOOKUP($A10,Data2[],MATCH(E$1,Data2[#Headers],0),0),IFERROR(VLOOKUP($A10,Data3[],MATCH(E$1,Data3[#Headers],0),0),"No Data")))</f>
        <v>H</v>
      </c>
      <c r="F10" s="42">
        <f>IFERROR(VLOOKUP($A10,Data1[],MATCH(F$1,Data1[#Headers],0),0),IFERROR(VLOOKUP($A10,Data2[],MATCH(F$1,Data2[#Headers],0),0),IFERROR(VLOOKUP($A10,Data3[],MATCH(F$1,Data3[#Headers],0),0),"No Data")))</f>
        <v>40</v>
      </c>
      <c r="G10" s="44">
        <f>IFERROR(VLOOKUP($A10,Data1[],MATCH(G$1,Data1[#Headers],0),0),IFERROR(VLOOKUP($A10,Data2[],MATCH(G$1,Data2[#Headers],0),0),IFERROR(VLOOKUP($A10,Data3[],MATCH(G$1,Data3[#Headers],0),0),"No Data")))</f>
        <v>23.75</v>
      </c>
      <c r="H10" s="44">
        <f>IFERROR(VLOOKUP($A10,Data1[],MATCH(H$1,Data1[#Headers],0),0),IFERROR(VLOOKUP($A10,Data2[],MATCH(H$1,Data2[#Headers],0),0),IFERROR(VLOOKUP($A10,Data3[],MATCH(H$1,Data3[#Headers],0),0),"No Data")))</f>
        <v>950</v>
      </c>
      <c r="I10" s="40" t="str">
        <f>IFERROR(VLOOKUP($A10,Data1[],MATCH(I$1,Data1[#Headers],0),0),IFERROR(VLOOKUP($A10,Data2[],MATCH(I$1,Data2[#Headers],0),0),IFERROR(VLOOKUP($A10,Data3[],MATCH(I$1,Data3[#Headers],0),0),"No Data")))</f>
        <v>No Data</v>
      </c>
    </row>
    <row r="11" spans="1:9" x14ac:dyDescent="0.3">
      <c r="A11" s="42" t="s">
        <v>147</v>
      </c>
      <c r="B11" s="42" t="str">
        <f>IFERROR(VLOOKUP($A11,Data1[],MATCH(B$1,Data1[#Headers],0),0),IFERROR(VLOOKUP($A11,Data2[],MATCH(B$1,Data2[#Headers],0),0),IFERROR(VLOOKUP($A11,Data3[],MATCH(B$1,Data3[#Headers],0),0),"No Data")))</f>
        <v>Laura</v>
      </c>
      <c r="C11" s="42" t="str">
        <f>IFERROR(VLOOKUP($A11,Data1[],MATCH(C$1,Data1[#Headers],0),0),IFERROR(VLOOKUP($A11,Data2[],MATCH(C$1,Data2[#Headers],0),0),IFERROR(VLOOKUP($A11,Data3[],MATCH(C$1,Data3[#Headers],0),0),"No Data")))</f>
        <v>Reagan</v>
      </c>
      <c r="D11" s="17">
        <f>IFERROR(VLOOKUP($A11,Data1[],MATCH(D$1,Data1[#Headers],0),0),IFERROR(VLOOKUP($A11,Data2[],MATCH(D$1,Data2[#Headers],0),0),IFERROR(VLOOKUP($A11,Data3[],MATCH(D$1,Data3[#Headers],0),0),"No Data")))</f>
        <v>36017</v>
      </c>
      <c r="E11" s="43" t="str">
        <f>IFERROR(VLOOKUP($A11,Data1[],MATCH(E$1,Data1[#Headers],0),0),IFERROR(VLOOKUP($A11,Data2[],MATCH(E$1,Data2[#Headers],0),0),IFERROR(VLOOKUP($A11,Data3[],MATCH(E$1,Data3[#Headers],0),0),"No Data")))</f>
        <v>RH</v>
      </c>
      <c r="F11" s="42">
        <f>IFERROR(VLOOKUP($A11,Data1[],MATCH(F$1,Data1[#Headers],0),0),IFERROR(VLOOKUP($A11,Data2[],MATCH(F$1,Data2[#Headers],0),0),IFERROR(VLOOKUP($A11,Data3[],MATCH(F$1,Data3[#Headers],0),0),"No Data")))</f>
        <v>35</v>
      </c>
      <c r="G11" s="44">
        <f>IFERROR(VLOOKUP($A11,Data1[],MATCH(G$1,Data1[#Headers],0),0),IFERROR(VLOOKUP($A11,Data2[],MATCH(G$1,Data2[#Headers],0),0),IFERROR(VLOOKUP($A11,Data3[],MATCH(G$1,Data3[#Headers],0),0),"No Data")))</f>
        <v>50</v>
      </c>
      <c r="H11" s="44">
        <f>IFERROR(VLOOKUP($A11,Data1[],MATCH(H$1,Data1[#Headers],0),0),IFERROR(VLOOKUP($A11,Data2[],MATCH(H$1,Data2[#Headers],0),0),IFERROR(VLOOKUP($A11,Data3[],MATCH(H$1,Data3[#Headers],0),0),"No Data")))</f>
        <v>1750</v>
      </c>
      <c r="I11" s="40" t="str">
        <f>IFERROR(VLOOKUP($A11,Data1[],MATCH(I$1,Data1[#Headers],0),0),IFERROR(VLOOKUP($A11,Data2[],MATCH(I$1,Data2[#Headers],0),0),IFERROR(VLOOKUP($A11,Data3[],MATCH(I$1,Data3[#Headers],0),0),"No Data")))</f>
        <v>No Data</v>
      </c>
    </row>
    <row r="12" spans="1:9" x14ac:dyDescent="0.3">
      <c r="A12" s="42" t="s">
        <v>155</v>
      </c>
      <c r="B12" s="42" t="str">
        <f>IFERROR(VLOOKUP($A12,Data1[],MATCH(B$1,Data1[#Headers],0),0),IFERROR(VLOOKUP($A12,Data2[],MATCH(B$1,Data2[#Headers],0),0),IFERROR(VLOOKUP($A12,Data3[],MATCH(B$1,Data3[#Headers],0),0),"No Data")))</f>
        <v>Peter</v>
      </c>
      <c r="C12" s="42" t="str">
        <f>IFERROR(VLOOKUP($A12,Data1[],MATCH(C$1,Data1[#Headers],0),0),IFERROR(VLOOKUP($A12,Data2[],MATCH(C$1,Data2[#Headers],0),0),IFERROR(VLOOKUP($A12,Data3[],MATCH(C$1,Data3[#Headers],0),0),"No Data")))</f>
        <v>Allen</v>
      </c>
      <c r="D12" s="17">
        <f>IFERROR(VLOOKUP($A12,Data1[],MATCH(D$1,Data1[#Headers],0),0),IFERROR(VLOOKUP($A12,Data2[],MATCH(D$1,Data2[#Headers],0),0),IFERROR(VLOOKUP($A12,Data3[],MATCH(D$1,Data3[#Headers],0),0),"No Data")))</f>
        <v>34483</v>
      </c>
      <c r="E12" s="43">
        <f>IFERROR(VLOOKUP($A12,Data1[],MATCH(E$1,Data1[#Headers],0),0),IFERROR(VLOOKUP($A12,Data2[],MATCH(E$1,Data2[#Headers],0),0),IFERROR(VLOOKUP($A12,Data3[],MATCH(E$1,Data3[#Headers],0),0),"No Data")))</f>
        <v>0</v>
      </c>
      <c r="F12" s="42">
        <f>IFERROR(VLOOKUP($A12,Data1[],MATCH(F$1,Data1[#Headers],0),0),IFERROR(VLOOKUP($A12,Data2[],MATCH(F$1,Data2[#Headers],0),0),IFERROR(VLOOKUP($A12,Data3[],MATCH(F$1,Data3[#Headers],0),0),"No Data")))</f>
        <v>40</v>
      </c>
      <c r="G12" s="44">
        <f>IFERROR(VLOOKUP($A12,Data1[],MATCH(G$1,Data1[#Headers],0),0),IFERROR(VLOOKUP($A12,Data2[],MATCH(G$1,Data2[#Headers],0),0),IFERROR(VLOOKUP($A12,Data3[],MATCH(G$1,Data3[#Headers],0),0),"No Data")))</f>
        <v>23.75</v>
      </c>
      <c r="H12" s="44">
        <f>IFERROR(VLOOKUP($A12,Data1[],MATCH(H$1,Data1[#Headers],0),0),IFERROR(VLOOKUP($A12,Data2[],MATCH(H$1,Data2[#Headers],0),0),IFERROR(VLOOKUP($A12,Data3[],MATCH(H$1,Data3[#Headers],0),0),"No Data")))</f>
        <v>950</v>
      </c>
      <c r="I12" s="40" t="str">
        <f>IFERROR(VLOOKUP($A12,Data1[],MATCH(I$1,Data1[#Headers],0),0),IFERROR(VLOOKUP($A12,Data2[],MATCH(I$1,Data2[#Headers],0),0),IFERROR(VLOOKUP($A12,Data3[],MATCH(I$1,Data3[#Headers],0),0),"No Data")))</f>
        <v>No Data</v>
      </c>
    </row>
    <row r="13" spans="1:9" x14ac:dyDescent="0.3">
      <c r="A13" s="42" t="s">
        <v>163</v>
      </c>
      <c r="B13" s="42" t="str">
        <f>IFERROR(VLOOKUP($A13,Data1[],MATCH(B$1,Data1[#Headers],0),0),IFERROR(VLOOKUP($A13,Data2[],MATCH(B$1,Data2[#Headers],0),0),IFERROR(VLOOKUP($A13,Data3[],MATCH(B$1,Data3[#Headers],0),0),"No Data")))</f>
        <v>Molly</v>
      </c>
      <c r="C13" s="42" t="str">
        <f>IFERROR(VLOOKUP($A13,Data1[],MATCH(C$1,Data1[#Headers],0),0),IFERROR(VLOOKUP($A13,Data2[],MATCH(C$1,Data2[#Headers],0),0),IFERROR(VLOOKUP($A13,Data3[],MATCH(C$1,Data3[#Headers],0),0),"No Data")))</f>
        <v>Steadman</v>
      </c>
      <c r="D13" s="17">
        <f>IFERROR(VLOOKUP($A13,Data1[],MATCH(D$1,Data1[#Headers],0),0),IFERROR(VLOOKUP($A13,Data2[],MATCH(D$1,Data2[#Headers],0),0),IFERROR(VLOOKUP($A13,Data3[],MATCH(D$1,Data3[#Headers],0),0),"No Data")))</f>
        <v>35655</v>
      </c>
      <c r="E13" s="43" t="str">
        <f>IFERROR(VLOOKUP($A13,Data1[],MATCH(E$1,Data1[#Headers],0),0),IFERROR(VLOOKUP($A13,Data2[],MATCH(E$1,Data2[#Headers],0),0),IFERROR(VLOOKUP($A13,Data3[],MATCH(E$1,Data3[#Headers],0),0),"No Data")))</f>
        <v>DH</v>
      </c>
      <c r="F13" s="42">
        <f>IFERROR(VLOOKUP($A13,Data1[],MATCH(F$1,Data1[#Headers],0),0),IFERROR(VLOOKUP($A13,Data2[],MATCH(F$1,Data2[#Headers],0),0),IFERROR(VLOOKUP($A13,Data3[],MATCH(F$1,Data3[#Headers],0),0),"No Data")))</f>
        <v>40</v>
      </c>
      <c r="G13" s="44">
        <f>IFERROR(VLOOKUP($A13,Data1[],MATCH(G$1,Data1[#Headers],0),0),IFERROR(VLOOKUP($A13,Data2[],MATCH(G$1,Data2[#Headers],0),0),IFERROR(VLOOKUP($A13,Data3[],MATCH(G$1,Data3[#Headers],0),0),"No Data")))</f>
        <v>37</v>
      </c>
      <c r="H13" s="44">
        <f>IFERROR(VLOOKUP($A13,Data1[],MATCH(H$1,Data1[#Headers],0),0),IFERROR(VLOOKUP($A13,Data2[],MATCH(H$1,Data2[#Headers],0),0),IFERROR(VLOOKUP($A13,Data3[],MATCH(H$1,Data3[#Headers],0),0),"No Data")))</f>
        <v>1480</v>
      </c>
      <c r="I13" s="40" t="str">
        <f>IFERROR(VLOOKUP($A13,Data1[],MATCH(I$1,Data1[#Headers],0),0),IFERROR(VLOOKUP($A13,Data2[],MATCH(I$1,Data2[#Headers],0),0),IFERROR(VLOOKUP($A13,Data3[],MATCH(I$1,Data3[#Headers],0),0),"No Data")))</f>
        <v>No Data</v>
      </c>
    </row>
    <row r="14" spans="1:9" x14ac:dyDescent="0.3">
      <c r="A14" s="42" t="s">
        <v>172</v>
      </c>
      <c r="B14" s="42" t="str">
        <f>IFERROR(VLOOKUP($A14,Data1[],MATCH(B$1,Data1[#Headers],0),0),IFERROR(VLOOKUP($A14,Data2[],MATCH(B$1,Data2[#Headers],0),0),IFERROR(VLOOKUP($A14,Data3[],MATCH(B$1,Data3[#Headers],0),0),"No Data")))</f>
        <v>Bill</v>
      </c>
      <c r="C14" s="42" t="str">
        <f>IFERROR(VLOOKUP($A14,Data1[],MATCH(C$1,Data1[#Headers],0),0),IFERROR(VLOOKUP($A14,Data2[],MATCH(C$1,Data2[#Headers],0),0),IFERROR(VLOOKUP($A14,Data3[],MATCH(C$1,Data3[#Headers],0),0),"No Data")))</f>
        <v>Simpson</v>
      </c>
      <c r="D14" s="17">
        <f>IFERROR(VLOOKUP($A14,Data1[],MATCH(D$1,Data1[#Headers],0),0),IFERROR(VLOOKUP($A14,Data2[],MATCH(D$1,Data2[#Headers],0),0),IFERROR(VLOOKUP($A14,Data3[],MATCH(D$1,Data3[#Headers],0),0),"No Data")))</f>
        <v>32883</v>
      </c>
      <c r="E14" s="43">
        <f>IFERROR(VLOOKUP($A14,Data1[],MATCH(E$1,Data1[#Headers],0),0),IFERROR(VLOOKUP($A14,Data2[],MATCH(E$1,Data2[#Headers],0),0),IFERROR(VLOOKUP($A14,Data3[],MATCH(E$1,Data3[#Headers],0),0),"No Data")))</f>
        <v>0</v>
      </c>
      <c r="F14" s="42">
        <f>IFERROR(VLOOKUP($A14,Data1[],MATCH(F$1,Data1[#Headers],0),0),IFERROR(VLOOKUP($A14,Data2[],MATCH(F$1,Data2[#Headers],0),0),IFERROR(VLOOKUP($A14,Data3[],MATCH(F$1,Data3[#Headers],0),0),"No Data")))</f>
        <v>40</v>
      </c>
      <c r="G14" s="44">
        <f>IFERROR(VLOOKUP($A14,Data1[],MATCH(G$1,Data1[#Headers],0),0),IFERROR(VLOOKUP($A14,Data2[],MATCH(G$1,Data2[#Headers],0),0),IFERROR(VLOOKUP($A14,Data3[],MATCH(G$1,Data3[#Headers],0),0),"No Data")))</f>
        <v>45</v>
      </c>
      <c r="H14" s="44">
        <f>IFERROR(VLOOKUP($A14,Data1[],MATCH(H$1,Data1[#Headers],0),0),IFERROR(VLOOKUP($A14,Data2[],MATCH(H$1,Data2[#Headers],0),0),IFERROR(VLOOKUP($A14,Data3[],MATCH(H$1,Data3[#Headers],0),0),"No Data")))</f>
        <v>1800</v>
      </c>
      <c r="I14" s="40" t="str">
        <f>IFERROR(VLOOKUP($A14,Data1[],MATCH(I$1,Data1[#Headers],0),0),IFERROR(VLOOKUP($A14,Data2[],MATCH(I$1,Data2[#Headers],0),0),IFERROR(VLOOKUP($A14,Data3[],MATCH(I$1,Data3[#Headers],0),0),"No Data")))</f>
        <v>No Data</v>
      </c>
    </row>
    <row r="15" spans="1:9" x14ac:dyDescent="0.3">
      <c r="A15" s="42" t="s">
        <v>184</v>
      </c>
      <c r="B15" s="42" t="str">
        <f>IFERROR(VLOOKUP($A15,Data1[],MATCH(B$1,Data1[#Headers],0),0),IFERROR(VLOOKUP($A15,Data2[],MATCH(B$1,Data2[#Headers],0),0),IFERROR(VLOOKUP($A15,Data3[],MATCH(B$1,Data3[#Headers],0),0),"No Data")))</f>
        <v>Lance</v>
      </c>
      <c r="C15" s="42" t="str">
        <f>IFERROR(VLOOKUP($A15,Data1[],MATCH(C$1,Data1[#Headers],0),0),IFERROR(VLOOKUP($A15,Data2[],MATCH(C$1,Data2[#Headers],0),0),IFERROR(VLOOKUP($A15,Data3[],MATCH(C$1,Data3[#Headers],0),0),"No Data")))</f>
        <v>Davies</v>
      </c>
      <c r="D15" s="17">
        <f>IFERROR(VLOOKUP($A15,Data1[],MATCH(D$1,Data1[#Headers],0),0),IFERROR(VLOOKUP($A15,Data2[],MATCH(D$1,Data2[#Headers],0),0),IFERROR(VLOOKUP($A15,Data3[],MATCH(D$1,Data3[#Headers],0),0),"No Data")))</f>
        <v>35427</v>
      </c>
      <c r="E15" s="43" t="str">
        <f>IFERROR(VLOOKUP($A15,Data1[],MATCH(E$1,Data1[#Headers],0),0),IFERROR(VLOOKUP($A15,Data2[],MATCH(E$1,Data2[#Headers],0),0),IFERROR(VLOOKUP($A15,Data3[],MATCH(E$1,Data3[#Headers],0),0),"No Data")))</f>
        <v>DRH</v>
      </c>
      <c r="F15" s="42">
        <f>IFERROR(VLOOKUP($A15,Data1[],MATCH(F$1,Data1[#Headers],0),0),IFERROR(VLOOKUP($A15,Data2[],MATCH(F$1,Data2[#Headers],0),0),IFERROR(VLOOKUP($A15,Data3[],MATCH(F$1,Data3[#Headers],0),0),"No Data")))</f>
        <v>32</v>
      </c>
      <c r="G15" s="44">
        <f>IFERROR(VLOOKUP($A15,Data1[],MATCH(G$1,Data1[#Headers],0),0),IFERROR(VLOOKUP($A15,Data2[],MATCH(G$1,Data2[#Headers],0),0),IFERROR(VLOOKUP($A15,Data3[],MATCH(G$1,Data3[#Headers],0),0),"No Data")))</f>
        <v>20.5</v>
      </c>
      <c r="H15" s="44">
        <f>IFERROR(VLOOKUP($A15,Data1[],MATCH(H$1,Data1[#Headers],0),0),IFERROR(VLOOKUP($A15,Data2[],MATCH(H$1,Data2[#Headers],0),0),IFERROR(VLOOKUP($A15,Data3[],MATCH(H$1,Data3[#Headers],0),0),"No Data")))</f>
        <v>656</v>
      </c>
      <c r="I15" s="40" t="str">
        <f>IFERROR(VLOOKUP($A15,Data1[],MATCH(I$1,Data1[#Headers],0),0),IFERROR(VLOOKUP($A15,Data2[],MATCH(I$1,Data2[#Headers],0),0),IFERROR(VLOOKUP($A15,Data3[],MATCH(I$1,Data3[#Headers],0),0),"No Data")))</f>
        <v>No Data</v>
      </c>
    </row>
    <row r="16" spans="1:9" x14ac:dyDescent="0.3">
      <c r="A16" s="42" t="s">
        <v>190</v>
      </c>
      <c r="B16" s="42" t="str">
        <f>IFERROR(VLOOKUP($A16,Data1[],MATCH(B$1,Data1[#Headers],0),0),IFERROR(VLOOKUP($A16,Data2[],MATCH(B$1,Data2[#Headers],0),0),IFERROR(VLOOKUP($A16,Data3[],MATCH(B$1,Data3[#Headers],0),0),"No Data")))</f>
        <v>Doug</v>
      </c>
      <c r="C16" s="42" t="str">
        <f>IFERROR(VLOOKUP($A16,Data1[],MATCH(C$1,Data1[#Headers],0),0),IFERROR(VLOOKUP($A16,Data2[],MATCH(C$1,Data2[#Headers],0),0),IFERROR(VLOOKUP($A16,Data3[],MATCH(C$1,Data3[#Headers],0),0),"No Data")))</f>
        <v>Briscoll</v>
      </c>
      <c r="D16" s="17">
        <f>IFERROR(VLOOKUP($A16,Data1[],MATCH(D$1,Data1[#Headers],0),0),IFERROR(VLOOKUP($A16,Data2[],MATCH(D$1,Data2[#Headers],0),0),IFERROR(VLOOKUP($A16,Data3[],MATCH(D$1,Data3[#Headers],0),0),"No Data")))</f>
        <v>34843</v>
      </c>
      <c r="E16" s="43" t="str">
        <f>IFERROR(VLOOKUP($A16,Data1[],MATCH(E$1,Data1[#Headers],0),0),IFERROR(VLOOKUP($A16,Data2[],MATCH(E$1,Data2[#Headers],0),0),IFERROR(VLOOKUP($A16,Data3[],MATCH(E$1,Data3[#Headers],0),0),"No Data")))</f>
        <v>R</v>
      </c>
      <c r="F16" s="42">
        <f>IFERROR(VLOOKUP($A16,Data1[],MATCH(F$1,Data1[#Headers],0),0),IFERROR(VLOOKUP($A16,Data2[],MATCH(F$1,Data2[#Headers],0),0),IFERROR(VLOOKUP($A16,Data3[],MATCH(F$1,Data3[#Headers],0),0),"No Data")))</f>
        <v>38</v>
      </c>
      <c r="G16" s="44">
        <f>IFERROR(VLOOKUP($A16,Data1[],MATCH(G$1,Data1[#Headers],0),0),IFERROR(VLOOKUP($A16,Data2[],MATCH(G$1,Data2[#Headers],0),0),IFERROR(VLOOKUP($A16,Data3[],MATCH(G$1,Data3[#Headers],0),0),"No Data")))</f>
        <v>55</v>
      </c>
      <c r="H16" s="44">
        <f>IFERROR(VLOOKUP($A16,Data1[],MATCH(H$1,Data1[#Headers],0),0),IFERROR(VLOOKUP($A16,Data2[],MATCH(H$1,Data2[#Headers],0),0),IFERROR(VLOOKUP($A16,Data3[],MATCH(H$1,Data3[#Headers],0),0),"No Data")))</f>
        <v>2090</v>
      </c>
      <c r="I16" s="40" t="str">
        <f>IFERROR(VLOOKUP($A16,Data1[],MATCH(I$1,Data1[#Headers],0),0),IFERROR(VLOOKUP($A16,Data2[],MATCH(I$1,Data2[#Headers],0),0),IFERROR(VLOOKUP($A16,Data3[],MATCH(I$1,Data3[#Headers],0),0),"No Data")))</f>
        <v>No Data</v>
      </c>
    </row>
    <row r="17" spans="1:9" x14ac:dyDescent="0.3">
      <c r="A17" s="42" t="s">
        <v>195</v>
      </c>
      <c r="B17" s="42" t="str">
        <f>IFERROR(VLOOKUP($A17,Data1[],MATCH(B$1,Data1[#Headers],0),0),IFERROR(VLOOKUP($A17,Data2[],MATCH(B$1,Data2[#Headers],0),0),IFERROR(VLOOKUP($A17,Data3[],MATCH(B$1,Data3[#Headers],0),0),"No Data")))</f>
        <v>Steve</v>
      </c>
      <c r="C17" s="42" t="str">
        <f>IFERROR(VLOOKUP($A17,Data1[],MATCH(C$1,Data1[#Headers],0),0),IFERROR(VLOOKUP($A17,Data2[],MATCH(C$1,Data2[#Headers],0),0),IFERROR(VLOOKUP($A17,Data3[],MATCH(C$1,Data3[#Headers],0),0),"No Data")))</f>
        <v>Singer</v>
      </c>
      <c r="D17" s="17">
        <f>IFERROR(VLOOKUP($A17,Data1[],MATCH(D$1,Data1[#Headers],0),0),IFERROR(VLOOKUP($A17,Data2[],MATCH(D$1,Data2[#Headers],0),0),IFERROR(VLOOKUP($A17,Data3[],MATCH(D$1,Data3[#Headers],0),0),"No Data")))</f>
        <v>34610</v>
      </c>
      <c r="E17" s="43" t="str">
        <f>IFERROR(VLOOKUP($A17,Data1[],MATCH(E$1,Data1[#Headers],0),0),IFERROR(VLOOKUP($A17,Data2[],MATCH(E$1,Data2[#Headers],0),0),IFERROR(VLOOKUP($A17,Data3[],MATCH(E$1,Data3[#Headers],0),0),"No Data")))</f>
        <v>R</v>
      </c>
      <c r="F17" s="42">
        <f>IFERROR(VLOOKUP($A17,Data1[],MATCH(F$1,Data1[#Headers],0),0),IFERROR(VLOOKUP($A17,Data2[],MATCH(F$1,Data2[#Headers],0),0),IFERROR(VLOOKUP($A17,Data3[],MATCH(F$1,Data3[#Headers],0),0),"No Data")))</f>
        <v>40</v>
      </c>
      <c r="G17" s="44">
        <f>IFERROR(VLOOKUP($A17,Data1[],MATCH(G$1,Data1[#Headers],0),0),IFERROR(VLOOKUP($A17,Data2[],MATCH(G$1,Data2[#Headers],0),0),IFERROR(VLOOKUP($A17,Data3[],MATCH(G$1,Data3[#Headers],0),0),"No Data")))</f>
        <v>36.5</v>
      </c>
      <c r="H17" s="44">
        <f>IFERROR(VLOOKUP($A17,Data1[],MATCH(H$1,Data1[#Headers],0),0),IFERROR(VLOOKUP($A17,Data2[],MATCH(H$1,Data2[#Headers],0),0),IFERROR(VLOOKUP($A17,Data3[],MATCH(H$1,Data3[#Headers],0),0),"No Data")))</f>
        <v>1460</v>
      </c>
      <c r="I17" s="40" t="str">
        <f>IFERROR(VLOOKUP($A17,Data1[],MATCH(I$1,Data1[#Headers],0),0),IFERROR(VLOOKUP($A17,Data2[],MATCH(I$1,Data2[#Headers],0),0),IFERROR(VLOOKUP($A17,Data3[],MATCH(I$1,Data3[#Headers],0),0),"No Data")))</f>
        <v>No Data</v>
      </c>
    </row>
    <row r="18" spans="1:9" x14ac:dyDescent="0.3">
      <c r="A18" s="42" t="s">
        <v>198</v>
      </c>
      <c r="B18" s="42" t="str">
        <f>IFERROR(VLOOKUP($A18,Data1[],MATCH(B$1,Data1[#Headers],0),0),IFERROR(VLOOKUP($A18,Data2[],MATCH(B$1,Data2[#Headers],0),0),IFERROR(VLOOKUP($A18,Data3[],MATCH(B$1,Data3[#Headers],0),0),"No Data")))</f>
        <v>Carol</v>
      </c>
      <c r="C18" s="42" t="str">
        <f>IFERROR(VLOOKUP($A18,Data1[],MATCH(C$1,Data1[#Headers],0),0),IFERROR(VLOOKUP($A18,Data2[],MATCH(C$1,Data2[#Headers],0),0),IFERROR(VLOOKUP($A18,Data3[],MATCH(C$1,Data3[#Headers],0),0),"No Data")))</f>
        <v>Tucker</v>
      </c>
      <c r="D18" s="17">
        <f>IFERROR(VLOOKUP($A18,Data1[],MATCH(D$1,Data1[#Headers],0),0),IFERROR(VLOOKUP($A18,Data2[],MATCH(D$1,Data2[#Headers],0),0),IFERROR(VLOOKUP($A18,Data3[],MATCH(D$1,Data3[#Headers],0),0),"No Data")))</f>
        <v>33704</v>
      </c>
      <c r="E18" s="43">
        <f>IFERROR(VLOOKUP($A18,Data1[],MATCH(E$1,Data1[#Headers],0),0),IFERROR(VLOOKUP($A18,Data2[],MATCH(E$1,Data2[#Headers],0),0),IFERROR(VLOOKUP($A18,Data3[],MATCH(E$1,Data3[#Headers],0),0),"No Data")))</f>
        <v>0</v>
      </c>
      <c r="F18" s="42">
        <f>IFERROR(VLOOKUP($A18,Data1[],MATCH(F$1,Data1[#Headers],0),0),IFERROR(VLOOKUP($A18,Data2[],MATCH(F$1,Data2[#Headers],0),0),IFERROR(VLOOKUP($A18,Data3[],MATCH(F$1,Data3[#Headers],0),0),"No Data")))</f>
        <v>38</v>
      </c>
      <c r="G18" s="44">
        <f>IFERROR(VLOOKUP($A18,Data1[],MATCH(G$1,Data1[#Headers],0),0),IFERROR(VLOOKUP($A18,Data2[],MATCH(G$1,Data2[#Headers],0),0),IFERROR(VLOOKUP($A18,Data3[],MATCH(G$1,Data3[#Headers],0),0),"No Data")))</f>
        <v>30.5</v>
      </c>
      <c r="H18" s="44">
        <f>IFERROR(VLOOKUP($A18,Data1[],MATCH(H$1,Data1[#Headers],0),0),IFERROR(VLOOKUP($A18,Data2[],MATCH(H$1,Data2[#Headers],0),0),IFERROR(VLOOKUP($A18,Data3[],MATCH(H$1,Data3[#Headers],0),0),"No Data")))</f>
        <v>1159</v>
      </c>
      <c r="I18" s="40" t="str">
        <f>IFERROR(VLOOKUP($A18,Data1[],MATCH(I$1,Data1[#Headers],0),0),IFERROR(VLOOKUP($A18,Data2[],MATCH(I$1,Data2[#Headers],0),0),IFERROR(VLOOKUP($A18,Data3[],MATCH(I$1,Data3[#Headers],0),0),"No Data")))</f>
        <v>No Data</v>
      </c>
    </row>
    <row r="19" spans="1:9" x14ac:dyDescent="0.3">
      <c r="A19" s="42" t="s">
        <v>222</v>
      </c>
      <c r="B19" s="42" t="str">
        <f>IFERROR(VLOOKUP($A19,Data1[],MATCH(B$1,Data1[#Headers],0),0),IFERROR(VLOOKUP($A19,Data2[],MATCH(B$1,Data2[#Headers],0),0),IFERROR(VLOOKUP($A19,Data3[],MATCH(B$1,Data3[#Headers],0),0),"No Data")))</f>
        <v>Edward</v>
      </c>
      <c r="C19" s="42" t="str">
        <f>IFERROR(VLOOKUP($A19,Data1[],MATCH(C$1,Data1[#Headers],0),0),IFERROR(VLOOKUP($A19,Data2[],MATCH(C$1,Data2[#Headers],0),0),IFERROR(VLOOKUP($A19,Data3[],MATCH(C$1,Data3[#Headers],0),0),"No Data")))</f>
        <v>Trelly</v>
      </c>
      <c r="D19" s="17">
        <f>IFERROR(VLOOKUP($A19,Data1[],MATCH(D$1,Data1[#Headers],0),0),IFERROR(VLOOKUP($A19,Data2[],MATCH(D$1,Data2[#Headers],0),0),IFERROR(VLOOKUP($A19,Data3[],MATCH(D$1,Data3[#Headers],0),0),"No Data")))</f>
        <v>34500</v>
      </c>
      <c r="E19" s="43" t="str">
        <f>IFERROR(VLOOKUP($A19,Data1[],MATCH(E$1,Data1[#Headers],0),0),IFERROR(VLOOKUP($A19,Data2[],MATCH(E$1,Data2[#Headers],0),0),IFERROR(VLOOKUP($A19,Data3[],MATCH(E$1,Data3[#Headers],0),0),"No Data")))</f>
        <v>DR</v>
      </c>
      <c r="F19" s="42">
        <f>IFERROR(VLOOKUP($A19,Data1[],MATCH(F$1,Data1[#Headers],0),0),IFERROR(VLOOKUP($A19,Data2[],MATCH(F$1,Data2[#Headers],0),0),IFERROR(VLOOKUP($A19,Data3[],MATCH(F$1,Data3[#Headers],0),0),"No Data")))</f>
        <v>40</v>
      </c>
      <c r="G19" s="44">
        <f>IFERROR(VLOOKUP($A19,Data1[],MATCH(G$1,Data1[#Headers],0),0),IFERROR(VLOOKUP($A19,Data2[],MATCH(G$1,Data2[#Headers],0),0),IFERROR(VLOOKUP($A19,Data3[],MATCH(G$1,Data3[#Headers],0),0),"No Data")))</f>
        <v>23.75</v>
      </c>
      <c r="H19" s="44">
        <f>IFERROR(VLOOKUP($A19,Data1[],MATCH(H$1,Data1[#Headers],0),0),IFERROR(VLOOKUP($A19,Data2[],MATCH(H$1,Data2[#Headers],0),0),IFERROR(VLOOKUP($A19,Data3[],MATCH(H$1,Data3[#Headers],0),0),"No Data")))</f>
        <v>950</v>
      </c>
      <c r="I19" s="40" t="str">
        <f>IFERROR(VLOOKUP($A19,Data1[],MATCH(I$1,Data1[#Headers],0),0),IFERROR(VLOOKUP($A19,Data2[],MATCH(I$1,Data2[#Headers],0),0),IFERROR(VLOOKUP($A19,Data3[],MATCH(I$1,Data3[#Headers],0),0),"No Data")))</f>
        <v>No Data</v>
      </c>
    </row>
    <row r="20" spans="1:9" x14ac:dyDescent="0.3">
      <c r="A20" s="42" t="s">
        <v>230</v>
      </c>
      <c r="B20" s="42" t="str">
        <f>IFERROR(VLOOKUP($A20,Data1[],MATCH(B$1,Data1[#Headers],0),0),IFERROR(VLOOKUP($A20,Data2[],MATCH(B$1,Data2[#Headers],0),0),IFERROR(VLOOKUP($A20,Data3[],MATCH(B$1,Data3[#Headers],0),0),"No Data")))</f>
        <v>Jerry</v>
      </c>
      <c r="C20" s="42" t="str">
        <f>IFERROR(VLOOKUP($A20,Data1[],MATCH(C$1,Data1[#Headers],0),0),IFERROR(VLOOKUP($A20,Data2[],MATCH(C$1,Data2[#Headers],0),0),IFERROR(VLOOKUP($A20,Data3[],MATCH(C$1,Data3[#Headers],0),0),"No Data")))</f>
        <v>McDonald</v>
      </c>
      <c r="D20" s="17">
        <f>IFERROR(VLOOKUP($A20,Data1[],MATCH(D$1,Data1[#Headers],0),0),IFERROR(VLOOKUP($A20,Data2[],MATCH(D$1,Data2[#Headers],0),0),IFERROR(VLOOKUP($A20,Data3[],MATCH(D$1,Data3[#Headers],0),0),"No Data")))</f>
        <v>33059</v>
      </c>
      <c r="E20" s="43" t="str">
        <f>IFERROR(VLOOKUP($A20,Data1[],MATCH(E$1,Data1[#Headers],0),0),IFERROR(VLOOKUP($A20,Data2[],MATCH(E$1,Data2[#Headers],0),0),IFERROR(VLOOKUP($A20,Data3[],MATCH(E$1,Data3[#Headers],0),0),"No Data")))</f>
        <v>DR</v>
      </c>
      <c r="F20" s="42">
        <f>IFERROR(VLOOKUP($A20,Data1[],MATCH(F$1,Data1[#Headers],0),0),IFERROR(VLOOKUP($A20,Data2[],MATCH(F$1,Data2[#Headers],0),0),IFERROR(VLOOKUP($A20,Data3[],MATCH(F$1,Data3[#Headers],0),0),"No Data")))</f>
        <v>40</v>
      </c>
      <c r="G20" s="44">
        <f>IFERROR(VLOOKUP($A20,Data1[],MATCH(G$1,Data1[#Headers],0),0),IFERROR(VLOOKUP($A20,Data2[],MATCH(G$1,Data2[#Headers],0),0),IFERROR(VLOOKUP($A20,Data3[],MATCH(G$1,Data3[#Headers],0),0),"No Data")))</f>
        <v>30.5</v>
      </c>
      <c r="H20" s="44">
        <f>IFERROR(VLOOKUP($A20,Data1[],MATCH(H$1,Data1[#Headers],0),0),IFERROR(VLOOKUP($A20,Data2[],MATCH(H$1,Data2[#Headers],0),0),IFERROR(VLOOKUP($A20,Data3[],MATCH(H$1,Data3[#Headers],0),0),"No Data")))</f>
        <v>1220</v>
      </c>
      <c r="I20" s="40" t="str">
        <f>IFERROR(VLOOKUP($A20,Data1[],MATCH(I$1,Data1[#Headers],0),0),IFERROR(VLOOKUP($A20,Data2[],MATCH(I$1,Data2[#Headers],0),0),IFERROR(VLOOKUP($A20,Data3[],MATCH(I$1,Data3[#Headers],0),0),"No Data")))</f>
        <v>No Data</v>
      </c>
    </row>
    <row r="21" spans="1:9" x14ac:dyDescent="0.3">
      <c r="A21" s="42" t="s">
        <v>241</v>
      </c>
      <c r="B21" s="42" t="str">
        <f>IFERROR(VLOOKUP($A21,Data1[],MATCH(B$1,Data1[#Headers],0),0),IFERROR(VLOOKUP($A21,Data2[],MATCH(B$1,Data2[#Headers],0),0),IFERROR(VLOOKUP($A21,Data3[],MATCH(B$1,Data3[#Headers],0),0),"No Data")))</f>
        <v>Paula</v>
      </c>
      <c r="C21" s="42" t="str">
        <f>IFERROR(VLOOKUP($A21,Data1[],MATCH(C$1,Data1[#Headers],0),0),IFERROR(VLOOKUP($A21,Data2[],MATCH(C$1,Data2[#Headers],0),0),IFERROR(VLOOKUP($A21,Data3[],MATCH(C$1,Data3[#Headers],0),0),"No Data")))</f>
        <v>Robinson</v>
      </c>
      <c r="D21" s="17">
        <f>IFERROR(VLOOKUP($A21,Data1[],MATCH(D$1,Data1[#Headers],0),0),IFERROR(VLOOKUP($A21,Data2[],MATCH(D$1,Data2[#Headers],0),0),IFERROR(VLOOKUP($A21,Data3[],MATCH(D$1,Data3[#Headers],0),0),"No Data")))</f>
        <v>35038</v>
      </c>
      <c r="E21" s="43">
        <f>IFERROR(VLOOKUP($A21,Data1[],MATCH(E$1,Data1[#Headers],0),0),IFERROR(VLOOKUP($A21,Data2[],MATCH(E$1,Data2[#Headers],0),0),IFERROR(VLOOKUP($A21,Data3[],MATCH(E$1,Data3[#Headers],0),0),"No Data")))</f>
        <v>0</v>
      </c>
      <c r="F21" s="42">
        <f>IFERROR(VLOOKUP($A21,Data1[],MATCH(F$1,Data1[#Headers],0),0),IFERROR(VLOOKUP($A21,Data2[],MATCH(F$1,Data2[#Headers],0),0),IFERROR(VLOOKUP($A21,Data3[],MATCH(F$1,Data3[#Headers],0),0),"No Data")))</f>
        <v>29.5</v>
      </c>
      <c r="G21" s="44">
        <f>IFERROR(VLOOKUP($A21,Data1[],MATCH(G$1,Data1[#Headers],0),0),IFERROR(VLOOKUP($A21,Data2[],MATCH(G$1,Data2[#Headers],0),0),IFERROR(VLOOKUP($A21,Data3[],MATCH(G$1,Data3[#Headers],0),0),"No Data")))</f>
        <v>21.5</v>
      </c>
      <c r="H21" s="44">
        <f>IFERROR(VLOOKUP($A21,Data1[],MATCH(H$1,Data1[#Headers],0),0),IFERROR(VLOOKUP($A21,Data2[],MATCH(H$1,Data2[#Headers],0),0),IFERROR(VLOOKUP($A21,Data3[],MATCH(H$1,Data3[#Headers],0),0),"No Data")))</f>
        <v>634.25</v>
      </c>
      <c r="I21" s="40" t="str">
        <f>IFERROR(VLOOKUP($A21,Data1[],MATCH(I$1,Data1[#Headers],0),0),IFERROR(VLOOKUP($A21,Data2[],MATCH(I$1,Data2[#Headers],0),0),IFERROR(VLOOKUP($A21,Data3[],MATCH(I$1,Data3[#Headers],0),0),"No Data")))</f>
        <v>No Data</v>
      </c>
    </row>
    <row r="22" spans="1:9" x14ac:dyDescent="0.3">
      <c r="A22" s="42" t="s">
        <v>253</v>
      </c>
      <c r="B22" s="42" t="str">
        <f>IFERROR(VLOOKUP($A22,Data1[],MATCH(B$1,Data1[#Headers],0),0),IFERROR(VLOOKUP($A22,Data2[],MATCH(B$1,Data2[#Headers],0),0),IFERROR(VLOOKUP($A22,Data3[],MATCH(B$1,Data3[#Headers],0),0),"No Data")))</f>
        <v>John</v>
      </c>
      <c r="C22" s="42" t="str">
        <f>IFERROR(VLOOKUP($A22,Data1[],MATCH(C$1,Data1[#Headers],0),0),IFERROR(VLOOKUP($A22,Data2[],MATCH(C$1,Data2[#Headers],0),0),IFERROR(VLOOKUP($A22,Data3[],MATCH(C$1,Data3[#Headers],0),0),"No Data")))</f>
        <v>Jacobs</v>
      </c>
      <c r="D22" s="17">
        <f>IFERROR(VLOOKUP($A22,Data1[],MATCH(D$1,Data1[#Headers],0),0),IFERROR(VLOOKUP($A22,Data2[],MATCH(D$1,Data2[#Headers],0),0),IFERROR(VLOOKUP($A22,Data3[],MATCH(D$1,Data3[#Headers],0),0),"No Data")))</f>
        <v>34609</v>
      </c>
      <c r="E22" s="43" t="str">
        <f>IFERROR(VLOOKUP($A22,Data1[],MATCH(E$1,Data1[#Headers],0),0),IFERROR(VLOOKUP($A22,Data2[],MATCH(E$1,Data2[#Headers],0),0),IFERROR(VLOOKUP($A22,Data3[],MATCH(E$1,Data3[#Headers],0),0),"No Data")))</f>
        <v>DR</v>
      </c>
      <c r="F22" s="42">
        <f>IFERROR(VLOOKUP($A22,Data1[],MATCH(F$1,Data1[#Headers],0),0),IFERROR(VLOOKUP($A22,Data2[],MATCH(F$1,Data2[#Headers],0),0),IFERROR(VLOOKUP($A22,Data3[],MATCH(F$1,Data3[#Headers],0),0),"No Data")))</f>
        <v>40</v>
      </c>
      <c r="G22" s="44">
        <f>IFERROR(VLOOKUP($A22,Data1[],MATCH(G$1,Data1[#Headers],0),0),IFERROR(VLOOKUP($A22,Data2[],MATCH(G$1,Data2[#Headers],0),0),IFERROR(VLOOKUP($A22,Data3[],MATCH(G$1,Data3[#Headers],0),0),"No Data")))</f>
        <v>21.5</v>
      </c>
      <c r="H22" s="44">
        <f>IFERROR(VLOOKUP($A22,Data1[],MATCH(H$1,Data1[#Headers],0),0),IFERROR(VLOOKUP($A22,Data2[],MATCH(H$1,Data2[#Headers],0),0),IFERROR(VLOOKUP($A22,Data3[],MATCH(H$1,Data3[#Headers],0),0),"No Data")))</f>
        <v>860</v>
      </c>
      <c r="I22" s="40" t="str">
        <f>IFERROR(VLOOKUP($A22,Data1[],MATCH(I$1,Data1[#Headers],0),0),IFERROR(VLOOKUP($A22,Data2[],MATCH(I$1,Data2[#Headers],0),0),IFERROR(VLOOKUP($A22,Data3[],MATCH(I$1,Data3[#Headers],0),0),"No Data")))</f>
        <v>No Data</v>
      </c>
    </row>
    <row r="23" spans="1:9" x14ac:dyDescent="0.3">
      <c r="A23" s="42" t="s">
        <v>261</v>
      </c>
      <c r="B23" s="42" t="str">
        <f>IFERROR(VLOOKUP($A23,Data1[],MATCH(B$1,Data1[#Headers],0),0),IFERROR(VLOOKUP($A23,Data2[],MATCH(B$1,Data2[#Headers],0),0),IFERROR(VLOOKUP($A23,Data3[],MATCH(B$1,Data3[#Headers],0),0),"No Data")))</f>
        <v>Holly</v>
      </c>
      <c r="C23" s="42" t="str">
        <f>IFERROR(VLOOKUP($A23,Data1[],MATCH(C$1,Data1[#Headers],0),0),IFERROR(VLOOKUP($A23,Data2[],MATCH(C$1,Data2[#Headers],0),0),IFERROR(VLOOKUP($A23,Data3[],MATCH(C$1,Data3[#Headers],0),0),"No Data")))</f>
        <v>Taylor</v>
      </c>
      <c r="D23" s="17">
        <f>IFERROR(VLOOKUP($A23,Data1[],MATCH(D$1,Data1[#Headers],0),0),IFERROR(VLOOKUP($A23,Data2[],MATCH(D$1,Data2[#Headers],0),0),IFERROR(VLOOKUP($A23,Data3[],MATCH(D$1,Data3[#Headers],0),0),"No Data")))</f>
        <v>33831</v>
      </c>
      <c r="E23" s="43" t="str">
        <f>IFERROR(VLOOKUP($A23,Data1[],MATCH(E$1,Data1[#Headers],0),0),IFERROR(VLOOKUP($A23,Data2[],MATCH(E$1,Data2[#Headers],0),0),IFERROR(VLOOKUP($A23,Data3[],MATCH(E$1,Data3[#Headers],0),0),"No Data")))</f>
        <v>D</v>
      </c>
      <c r="F23" s="42">
        <f>IFERROR(VLOOKUP($A23,Data1[],MATCH(F$1,Data1[#Headers],0),0),IFERROR(VLOOKUP($A23,Data2[],MATCH(F$1,Data2[#Headers],0),0),IFERROR(VLOOKUP($A23,Data3[],MATCH(F$1,Data3[#Headers],0),0),"No Data")))</f>
        <v>29.5</v>
      </c>
      <c r="G23" s="44">
        <f>IFERROR(VLOOKUP($A23,Data1[],MATCH(G$1,Data1[#Headers],0),0),IFERROR(VLOOKUP($A23,Data2[],MATCH(G$1,Data2[#Headers],0),0),IFERROR(VLOOKUP($A23,Data3[],MATCH(G$1,Data3[#Headers],0),0),"No Data")))</f>
        <v>31.75</v>
      </c>
      <c r="H23" s="44">
        <f>IFERROR(VLOOKUP($A23,Data1[],MATCH(H$1,Data1[#Headers],0),0),IFERROR(VLOOKUP($A23,Data2[],MATCH(H$1,Data2[#Headers],0),0),IFERROR(VLOOKUP($A23,Data3[],MATCH(H$1,Data3[#Headers],0),0),"No Data")))</f>
        <v>936.625</v>
      </c>
      <c r="I23" s="40" t="str">
        <f>IFERROR(VLOOKUP($A23,Data1[],MATCH(I$1,Data1[#Headers],0),0),IFERROR(VLOOKUP($A23,Data2[],MATCH(I$1,Data2[#Headers],0),0),IFERROR(VLOOKUP($A23,Data3[],MATCH(I$1,Data3[#Headers],0),0),"No Data")))</f>
        <v>No Data</v>
      </c>
    </row>
    <row r="24" spans="1:9" x14ac:dyDescent="0.3">
      <c r="A24" s="42" t="s">
        <v>267</v>
      </c>
      <c r="B24" s="42" t="str">
        <f>IFERROR(VLOOKUP($A24,Data1[],MATCH(B$1,Data1[#Headers],0),0),IFERROR(VLOOKUP($A24,Data2[],MATCH(B$1,Data2[#Headers],0),0),IFERROR(VLOOKUP($A24,Data3[],MATCH(B$1,Data3[#Headers],0),0),"No Data")))</f>
        <v>Esther</v>
      </c>
      <c r="C24" s="42" t="str">
        <f>IFERROR(VLOOKUP($A24,Data1[],MATCH(C$1,Data1[#Headers],0),0),IFERROR(VLOOKUP($A24,Data2[],MATCH(C$1,Data2[#Headers],0),0),IFERROR(VLOOKUP($A24,Data3[],MATCH(C$1,Data3[#Headers],0),0),"No Data")))</f>
        <v>Williams</v>
      </c>
      <c r="D24" s="17">
        <f>IFERROR(VLOOKUP($A24,Data1[],MATCH(D$1,Data1[#Headers],0),0),IFERROR(VLOOKUP($A24,Data2[],MATCH(D$1,Data2[#Headers],0),0),IFERROR(VLOOKUP($A24,Data3[],MATCH(D$1,Data3[#Headers],0),0),"No Data")))</f>
        <v>34679</v>
      </c>
      <c r="E24" s="43" t="str">
        <f>IFERROR(VLOOKUP($A24,Data1[],MATCH(E$1,Data1[#Headers],0),0),IFERROR(VLOOKUP($A24,Data2[],MATCH(E$1,Data2[#Headers],0),0),IFERROR(VLOOKUP($A24,Data3[],MATCH(E$1,Data3[#Headers],0),0),"No Data")))</f>
        <v>R</v>
      </c>
      <c r="F24" s="42">
        <f>IFERROR(VLOOKUP($A24,Data1[],MATCH(F$1,Data1[#Headers],0),0),IFERROR(VLOOKUP($A24,Data2[],MATCH(F$1,Data2[#Headers],0),0),IFERROR(VLOOKUP($A24,Data3[],MATCH(F$1,Data3[#Headers],0),0),"No Data")))</f>
        <v>40</v>
      </c>
      <c r="G24" s="44">
        <f>IFERROR(VLOOKUP($A24,Data1[],MATCH(G$1,Data1[#Headers],0),0),IFERROR(VLOOKUP($A24,Data2[],MATCH(G$1,Data2[#Headers],0),0),IFERROR(VLOOKUP($A24,Data3[],MATCH(G$1,Data3[#Headers],0),0),"No Data")))</f>
        <v>34.5</v>
      </c>
      <c r="H24" s="44">
        <f>IFERROR(VLOOKUP($A24,Data1[],MATCH(H$1,Data1[#Headers],0),0),IFERROR(VLOOKUP($A24,Data2[],MATCH(H$1,Data2[#Headers],0),0),IFERROR(VLOOKUP($A24,Data3[],MATCH(H$1,Data3[#Headers],0),0),"No Data")))</f>
        <v>1380</v>
      </c>
      <c r="I24" s="40" t="str">
        <f>IFERROR(VLOOKUP($A24,Data1[],MATCH(I$1,Data1[#Headers],0),0),IFERROR(VLOOKUP($A24,Data2[],MATCH(I$1,Data2[#Headers],0),0),IFERROR(VLOOKUP($A24,Data3[],MATCH(I$1,Data3[#Headers],0),0),"No Data")))</f>
        <v>No Data</v>
      </c>
    </row>
    <row r="25" spans="1:9" x14ac:dyDescent="0.3">
      <c r="A25" s="42" t="s">
        <v>272</v>
      </c>
      <c r="B25" s="42" t="str">
        <f>IFERROR(VLOOKUP($A25,Data1[],MATCH(B$1,Data1[#Headers],0),0),IFERROR(VLOOKUP($A25,Data2[],MATCH(B$1,Data2[#Headers],0),0),IFERROR(VLOOKUP($A25,Data3[],MATCH(B$1,Data3[#Headers],0),0),"No Data")))</f>
        <v>Marianne</v>
      </c>
      <c r="C25" s="42" t="str">
        <f>IFERROR(VLOOKUP($A25,Data1[],MATCH(C$1,Data1[#Headers],0),0),IFERROR(VLOOKUP($A25,Data2[],MATCH(C$1,Data2[#Headers],0),0),IFERROR(VLOOKUP($A25,Data3[],MATCH(C$1,Data3[#Headers],0),0),"No Data")))</f>
        <v>Calvin</v>
      </c>
      <c r="D25" s="17">
        <f>IFERROR(VLOOKUP($A25,Data1[],MATCH(D$1,Data1[#Headers],0),0),IFERROR(VLOOKUP($A25,Data2[],MATCH(D$1,Data2[#Headers],0),0),IFERROR(VLOOKUP($A25,Data3[],MATCH(D$1,Data3[#Headers],0),0),"No Data")))</f>
        <v>34171</v>
      </c>
      <c r="E25" s="43">
        <f>IFERROR(VLOOKUP($A25,Data1[],MATCH(E$1,Data1[#Headers],0),0),IFERROR(VLOOKUP($A25,Data2[],MATCH(E$1,Data2[#Headers],0),0),IFERROR(VLOOKUP($A25,Data3[],MATCH(E$1,Data3[#Headers],0),0),"No Data")))</f>
        <v>0</v>
      </c>
      <c r="F25" s="42">
        <f>IFERROR(VLOOKUP($A25,Data1[],MATCH(F$1,Data1[#Headers],0),0),IFERROR(VLOOKUP($A25,Data2[],MATCH(F$1,Data2[#Headers],0),0),IFERROR(VLOOKUP($A25,Data3[],MATCH(F$1,Data3[#Headers],0),0),"No Data")))</f>
        <v>40</v>
      </c>
      <c r="G25" s="44">
        <f>IFERROR(VLOOKUP($A25,Data1[],MATCH(G$1,Data1[#Headers],0),0),IFERROR(VLOOKUP($A25,Data2[],MATCH(G$1,Data2[#Headers],0),0),IFERROR(VLOOKUP($A25,Data3[],MATCH(G$1,Data3[#Headers],0),0),"No Data")))</f>
        <v>30</v>
      </c>
      <c r="H25" s="44">
        <f>IFERROR(VLOOKUP($A25,Data1[],MATCH(H$1,Data1[#Headers],0),0),IFERROR(VLOOKUP($A25,Data2[],MATCH(H$1,Data2[#Headers],0),0),IFERROR(VLOOKUP($A25,Data3[],MATCH(H$1,Data3[#Headers],0),0),"No Data")))</f>
        <v>1200</v>
      </c>
      <c r="I25" s="40" t="str">
        <f>IFERROR(VLOOKUP($A25,Data1[],MATCH(I$1,Data1[#Headers],0),0),IFERROR(VLOOKUP($A25,Data2[],MATCH(I$1,Data2[#Headers],0),0),IFERROR(VLOOKUP($A25,Data3[],MATCH(I$1,Data3[#Headers],0),0),"No Data")))</f>
        <v>No Data</v>
      </c>
    </row>
    <row r="26" spans="1:9" x14ac:dyDescent="0.3">
      <c r="B26" s="40" t="str">
        <f>IFERROR(VLOOKUP($A26,Data1[],MATCH(B$1,Data1[#Headers],0),0),IFERROR(VLOOKUP($A26,Data2[],MATCH(B$1,Data2[#Headers],0),0),IFERROR(VLOOKUP($A26,Data3[],MATCH(B$1,Data3[#Headers],0),0),"No Data")))</f>
        <v>No Data</v>
      </c>
      <c r="C26" s="40" t="str">
        <f>IFERROR(VLOOKUP($A26,Data1[],MATCH(C$1,Data1[#Headers],0),0),IFERROR(VLOOKUP($A26,Data2[],MATCH(C$1,Data2[#Headers],0),0),IFERROR(VLOOKUP($A26,Data3[],MATCH(C$1,Data3[#Headers],0),0),"No Data")))</f>
        <v>No Data</v>
      </c>
      <c r="D26" s="40" t="str">
        <f>IFERROR(VLOOKUP($A26,Data1[],MATCH(D$1,Data1[#Headers],0),0),IFERROR(VLOOKUP($A26,Data2[],MATCH(D$1,Data2[#Headers],0),0),IFERROR(VLOOKUP($A26,Data3[],MATCH(D$1,Data3[#Headers],0),0),"No Data")))</f>
        <v>No Data</v>
      </c>
      <c r="E26" s="40" t="str">
        <f>IFERROR(VLOOKUP($A26,Data1[],MATCH(E$1,Data1[#Headers],0),0),IFERROR(VLOOKUP($A26,Data2[],MATCH(E$1,Data2[#Headers],0),0),IFERROR(VLOOKUP($A26,Data3[],MATCH(E$1,Data3[#Headers],0),0),"No Data")))</f>
        <v>No Data</v>
      </c>
      <c r="F26" s="40" t="str">
        <f>IFERROR(VLOOKUP($A26,Data1[],MATCH(F$1,Data1[#Headers],0),0),IFERROR(VLOOKUP($A26,Data2[],MATCH(F$1,Data2[#Headers],0),0),IFERROR(VLOOKUP($A26,Data3[],MATCH(F$1,Data3[#Headers],0),0),"No Data")))</f>
        <v>No Data</v>
      </c>
      <c r="G26" s="40" t="str">
        <f>IFERROR(VLOOKUP($A26,Data1[],MATCH(G$1,Data1[#Headers],0),0),IFERROR(VLOOKUP($A26,Data2[],MATCH(G$1,Data2[#Headers],0),0),IFERROR(VLOOKUP($A26,Data3[],MATCH(G$1,Data3[#Headers],0),0),"No Data")))</f>
        <v>No Data</v>
      </c>
      <c r="H26" s="40" t="str">
        <f>IFERROR(VLOOKUP($A26,Data1[],MATCH(H$1,Data1[#Headers],0),0),IFERROR(VLOOKUP($A26,Data2[],MATCH(H$1,Data2[#Headers],0),0),IFERROR(VLOOKUP($A26,Data3[],MATCH(H$1,Data3[#Headers],0),0),"No Data")))</f>
        <v>No Data</v>
      </c>
      <c r="I26" s="40" t="str">
        <f>IFERROR(VLOOKUP($A26,Data1[],MATCH(I$1,Data1[#Headers],0),0),IFERROR(VLOOKUP($A26,Data2[],MATCH(I$1,Data2[#Headers],0),0),IFERROR(VLOOKUP($A26,Data3[],MATCH(I$1,Data3[#Headers],0),0),"No Data")))</f>
        <v>No Data</v>
      </c>
    </row>
    <row r="31" spans="1:9" x14ac:dyDescent="0.3">
      <c r="A31" s="14"/>
      <c r="B31" s="14"/>
      <c r="C31" s="14"/>
      <c r="D31" s="14"/>
      <c r="E31" s="14"/>
      <c r="F31" s="14"/>
      <c r="G31" s="15"/>
      <c r="H31" s="15"/>
      <c r="I31" s="41"/>
    </row>
    <row r="32" spans="1:9" x14ac:dyDescent="0.3">
      <c r="A32" s="42"/>
      <c r="B32" s="42"/>
      <c r="C32" s="42"/>
      <c r="D32" s="17"/>
      <c r="E32" s="43"/>
      <c r="F32" s="42"/>
      <c r="G32" s="44"/>
      <c r="H32" s="44"/>
      <c r="I32" s="40"/>
    </row>
    <row r="33" spans="1:9" x14ac:dyDescent="0.3">
      <c r="A33" s="42"/>
      <c r="B33" s="42"/>
      <c r="C33" s="42"/>
      <c r="D33" s="17"/>
      <c r="E33" s="43"/>
      <c r="F33" s="42"/>
      <c r="G33" s="44"/>
      <c r="H33" s="44"/>
      <c r="I33" s="40"/>
    </row>
    <row r="34" spans="1:9" x14ac:dyDescent="0.3">
      <c r="A34" s="42"/>
      <c r="B34" s="42"/>
      <c r="C34" s="42"/>
      <c r="D34" s="17"/>
      <c r="E34" s="43"/>
      <c r="F34" s="42"/>
      <c r="G34" s="44"/>
      <c r="H34" s="44"/>
      <c r="I34" s="40"/>
    </row>
    <row r="35" spans="1:9" x14ac:dyDescent="0.3">
      <c r="A35" s="42"/>
      <c r="B35" s="42"/>
      <c r="C35" s="42"/>
      <c r="D35" s="17"/>
      <c r="E35" s="43"/>
      <c r="F35" s="42"/>
      <c r="G35" s="44"/>
      <c r="H35" s="44"/>
      <c r="I35" s="40"/>
    </row>
    <row r="36" spans="1:9" x14ac:dyDescent="0.3">
      <c r="A36" s="42"/>
      <c r="B36" s="42"/>
      <c r="C36" s="42"/>
      <c r="D36" s="17"/>
      <c r="E36" s="43"/>
      <c r="F36" s="42"/>
      <c r="G36" s="44"/>
      <c r="H36" s="44"/>
      <c r="I36" s="40"/>
    </row>
    <row r="37" spans="1:9" x14ac:dyDescent="0.3">
      <c r="A37" s="42"/>
      <c r="B37" s="42"/>
      <c r="C37" s="42"/>
      <c r="D37" s="17"/>
      <c r="E37" s="43"/>
      <c r="F37" s="42"/>
      <c r="G37" s="44"/>
      <c r="H37" s="44"/>
      <c r="I37" s="40"/>
    </row>
    <row r="38" spans="1:9" x14ac:dyDescent="0.3">
      <c r="A38" s="42"/>
      <c r="B38" s="42"/>
      <c r="C38" s="42"/>
      <c r="D38" s="17"/>
      <c r="E38" s="43"/>
      <c r="F38" s="42"/>
      <c r="G38" s="44"/>
      <c r="H38" s="44"/>
      <c r="I38" s="40"/>
    </row>
    <row r="39" spans="1:9" x14ac:dyDescent="0.3">
      <c r="A39" s="42"/>
      <c r="B39" s="42"/>
      <c r="C39" s="42"/>
      <c r="D39" s="17"/>
      <c r="E39" s="43"/>
      <c r="F39" s="42"/>
      <c r="G39" s="44"/>
      <c r="H39" s="44"/>
      <c r="I39" s="40"/>
    </row>
    <row r="40" spans="1:9" x14ac:dyDescent="0.3">
      <c r="A40" s="42"/>
      <c r="B40" s="42"/>
      <c r="C40" s="42"/>
      <c r="D40" s="17"/>
      <c r="E40" s="43"/>
      <c r="F40" s="42"/>
      <c r="G40" s="44"/>
      <c r="H40" s="44"/>
      <c r="I40" s="40"/>
    </row>
    <row r="41" spans="1:9" x14ac:dyDescent="0.3">
      <c r="A41" s="42"/>
      <c r="B41" s="42"/>
      <c r="C41" s="42"/>
      <c r="D41" s="17"/>
      <c r="E41" s="43"/>
      <c r="F41" s="42"/>
      <c r="G41" s="44"/>
      <c r="H41" s="44"/>
      <c r="I41" s="40"/>
    </row>
    <row r="42" spans="1:9" x14ac:dyDescent="0.3">
      <c r="A42" s="42"/>
      <c r="B42" s="42"/>
      <c r="C42" s="42"/>
      <c r="D42" s="17"/>
      <c r="E42" s="43"/>
      <c r="F42" s="42"/>
      <c r="G42" s="44"/>
      <c r="H42" s="44"/>
      <c r="I42" s="40"/>
    </row>
    <row r="43" spans="1:9" x14ac:dyDescent="0.3">
      <c r="A43" s="42"/>
      <c r="B43" s="42"/>
      <c r="C43" s="42"/>
      <c r="D43" s="17"/>
      <c r="E43" s="43"/>
      <c r="F43" s="42"/>
      <c r="G43" s="44"/>
      <c r="H43" s="44"/>
      <c r="I43" s="40"/>
    </row>
    <row r="44" spans="1:9" x14ac:dyDescent="0.3">
      <c r="A44" s="42"/>
      <c r="B44" s="42"/>
      <c r="C44" s="42"/>
      <c r="D44" s="17"/>
      <c r="E44" s="43"/>
      <c r="F44" s="42"/>
      <c r="G44" s="44"/>
      <c r="H44" s="44"/>
      <c r="I44" s="40"/>
    </row>
    <row r="45" spans="1:9" x14ac:dyDescent="0.3">
      <c r="A45" s="42"/>
      <c r="B45" s="42"/>
      <c r="C45" s="42"/>
      <c r="D45" s="17"/>
      <c r="E45" s="43"/>
      <c r="F45" s="42"/>
      <c r="G45" s="44"/>
      <c r="H45" s="44"/>
      <c r="I45" s="40"/>
    </row>
    <row r="46" spans="1:9" x14ac:dyDescent="0.3">
      <c r="A46" s="42"/>
      <c r="B46" s="42"/>
      <c r="C46" s="42"/>
      <c r="D46" s="17"/>
      <c r="E46" s="43"/>
      <c r="F46" s="42"/>
      <c r="G46" s="44"/>
      <c r="H46" s="44"/>
      <c r="I46" s="40"/>
    </row>
    <row r="47" spans="1:9" x14ac:dyDescent="0.3">
      <c r="A47" s="42"/>
      <c r="B47" s="42"/>
      <c r="C47" s="42"/>
      <c r="D47" s="17"/>
      <c r="E47" s="43"/>
      <c r="F47" s="42"/>
      <c r="G47" s="44"/>
      <c r="H47" s="44"/>
      <c r="I47" s="40"/>
    </row>
    <row r="48" spans="1:9" x14ac:dyDescent="0.3">
      <c r="A48" s="42"/>
      <c r="B48" s="42"/>
      <c r="C48" s="42"/>
      <c r="D48" s="17"/>
      <c r="E48" s="43"/>
      <c r="F48" s="42"/>
      <c r="G48" s="44"/>
      <c r="H48" s="44"/>
      <c r="I48" s="40"/>
    </row>
    <row r="49" spans="1:9" x14ac:dyDescent="0.3">
      <c r="A49" s="42"/>
      <c r="B49" s="42"/>
      <c r="C49" s="42"/>
      <c r="D49" s="17"/>
      <c r="E49" s="43"/>
      <c r="F49" s="42"/>
      <c r="G49" s="44"/>
      <c r="H49" s="44"/>
      <c r="I49" s="40"/>
    </row>
    <row r="50" spans="1:9" x14ac:dyDescent="0.3">
      <c r="A50" s="42"/>
      <c r="B50" s="42"/>
      <c r="C50" s="42"/>
      <c r="D50" s="17"/>
      <c r="E50" s="43"/>
      <c r="F50" s="42"/>
      <c r="G50" s="44"/>
      <c r="H50" s="44"/>
      <c r="I50" s="40"/>
    </row>
    <row r="51" spans="1:9" x14ac:dyDescent="0.3">
      <c r="A51" s="42"/>
      <c r="B51" s="42"/>
      <c r="C51" s="42"/>
      <c r="D51" s="17"/>
      <c r="E51" s="43"/>
      <c r="F51" s="42"/>
      <c r="G51" s="44"/>
      <c r="H51" s="44"/>
      <c r="I51" s="40"/>
    </row>
    <row r="52" spans="1:9" x14ac:dyDescent="0.3">
      <c r="A52" s="42"/>
      <c r="B52" s="42"/>
      <c r="C52" s="42"/>
      <c r="D52" s="17"/>
      <c r="E52" s="43"/>
      <c r="F52" s="42"/>
      <c r="G52" s="44"/>
      <c r="H52" s="44"/>
      <c r="I52" s="40"/>
    </row>
    <row r="53" spans="1:9" x14ac:dyDescent="0.3">
      <c r="A53" s="42"/>
      <c r="B53" s="42"/>
      <c r="C53" s="42"/>
      <c r="D53" s="17"/>
      <c r="E53" s="43"/>
      <c r="F53" s="42"/>
      <c r="G53" s="44"/>
      <c r="H53" s="44"/>
      <c r="I53" s="40"/>
    </row>
    <row r="54" spans="1:9" x14ac:dyDescent="0.3">
      <c r="A54" s="42"/>
      <c r="B54" s="42"/>
      <c r="C54" s="42"/>
      <c r="D54" s="17"/>
      <c r="E54" s="43"/>
      <c r="F54" s="42"/>
      <c r="G54" s="44"/>
      <c r="H54" s="44"/>
      <c r="I54" s="40"/>
    </row>
    <row r="55" spans="1:9" x14ac:dyDescent="0.3">
      <c r="A55" s="42"/>
      <c r="B55" s="42"/>
      <c r="C55" s="42"/>
      <c r="D55" s="17"/>
      <c r="E55" s="43"/>
      <c r="F55" s="42"/>
      <c r="G55" s="44"/>
      <c r="H55" s="44"/>
      <c r="I55" s="40"/>
    </row>
    <row r="56" spans="1:9" x14ac:dyDescent="0.3">
      <c r="B56" s="40"/>
      <c r="C56" s="40"/>
      <c r="D56" s="40"/>
      <c r="E56" s="40"/>
      <c r="F56" s="40"/>
      <c r="G56" s="40"/>
      <c r="H56" s="40"/>
      <c r="I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VLOOKUP</vt:lpstr>
      <vt:lpstr>HLOOKUP</vt:lpstr>
      <vt:lpstr>Data Set 1</vt:lpstr>
      <vt:lpstr>Data Set 2</vt:lpstr>
      <vt:lpstr>Data Set 3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2023-06-07T05:45:48Z</dcterms:created>
  <dcterms:modified xsi:type="dcterms:W3CDTF">2023-06-15T10:04:54Z</dcterms:modified>
</cp:coreProperties>
</file>