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H SUTHAR\AppData\Roaming\Microsoft\Windows\Network Shortcuts\"/>
    </mc:Choice>
  </mc:AlternateContent>
  <xr:revisionPtr revIDLastSave="0" documentId="8_{1C3F6A67-899E-4CF5-812F-95C2F88F6FEF}" xr6:coauthVersionLast="47" xr6:coauthVersionMax="47" xr10:uidLastSave="{00000000-0000-0000-0000-000000000000}"/>
  <bookViews>
    <workbookView xWindow="-110" yWindow="-110" windowWidth="21820" windowHeight="13900" activeTab="4" xr2:uid="{62C6CCA8-3D69-4F69-93A8-D9480BB161E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definedNames>
    <definedName name="_xlnm._FilterDatabase" localSheetId="4" hidden="1">'Question 5'!$M$10:$U$40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8" i="5" l="1"/>
  <c r="AE17" i="5"/>
  <c r="AE16" i="5"/>
  <c r="U14" i="5"/>
  <c r="U30" i="5"/>
  <c r="U38" i="5"/>
  <c r="U29" i="5"/>
  <c r="U23" i="5"/>
  <c r="U20" i="5"/>
  <c r="U24" i="5"/>
  <c r="U21" i="5"/>
  <c r="U31" i="5"/>
  <c r="U39" i="5"/>
  <c r="U33" i="5"/>
  <c r="U18" i="5"/>
  <c r="U15" i="5"/>
  <c r="U28" i="5"/>
  <c r="U17" i="5"/>
  <c r="U26" i="5"/>
  <c r="U25" i="5"/>
  <c r="U22" i="5"/>
  <c r="U16" i="5"/>
  <c r="U27" i="5"/>
  <c r="U36" i="5"/>
  <c r="U32" i="5"/>
  <c r="U37" i="5"/>
  <c r="U13" i="5"/>
  <c r="U35" i="5"/>
  <c r="U12" i="5"/>
  <c r="U40" i="5"/>
  <c r="U19" i="5"/>
  <c r="U11" i="5"/>
  <c r="U34" i="5"/>
  <c r="N8" i="3"/>
  <c r="S12" i="2"/>
  <c r="N7" i="3"/>
</calcChain>
</file>

<file path=xl/sharedStrings.xml><?xml version="1.0" encoding="utf-8"?>
<sst xmlns="http://schemas.openxmlformats.org/spreadsheetml/2006/main" count="776" uniqueCount="95">
  <si>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</si>
  <si>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</si>
  <si>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</si>
  <si>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</si>
  <si>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</si>
  <si>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</si>
  <si>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</si>
  <si>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</si>
  <si>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</si>
  <si>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</si>
  <si>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North</t>
  </si>
  <si>
    <t>Yoga Mat</t>
  </si>
  <si>
    <t>Fitness</t>
  </si>
  <si>
    <t>NULL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</si>
  <si>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</si>
  <si>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</si>
  <si>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</si>
  <si>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</si>
  <si>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</si>
  <si>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</si>
  <si>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</si>
  <si>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</si>
  <si>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</si>
  <si>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</si>
  <si>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</si>
  <si>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</si>
  <si>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</si>
  <si>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</si>
  <si>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</si>
  <si>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</si>
  <si>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</si>
  <si>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Resistance Bands</t>
  </si>
  <si>
    <t>Hair Dryer</t>
  </si>
  <si>
    <t>Electric Kettle</t>
  </si>
  <si>
    <t>Office Chair</t>
  </si>
  <si>
    <t>Furniture</t>
  </si>
  <si>
    <t>Adjustable Dumbbells</t>
  </si>
  <si>
    <t>Soundbar</t>
  </si>
  <si>
    <t>Yoga Block</t>
  </si>
  <si>
    <t>Rice Cooker</t>
  </si>
  <si>
    <t>Monitor</t>
  </si>
  <si>
    <t>Iron</t>
  </si>
  <si>
    <t>Smart TV</t>
  </si>
  <si>
    <t>Water Bottle</t>
  </si>
  <si>
    <t>Sofa Set</t>
  </si>
  <si>
    <t>Microwave Oven</t>
  </si>
  <si>
    <t>Laptop</t>
  </si>
  <si>
    <t>using Conditional Formatting</t>
  </si>
  <si>
    <t>Remove any leading or trailing spaces in the column using TRIM()P</t>
  </si>
  <si>
    <t>1 Data Cleaning and Transformation</t>
  </si>
  <si>
    <t>Question 1</t>
  </si>
  <si>
    <t>Answer</t>
  </si>
  <si>
    <t xml:space="preserve"> Identify and highlight the null values in the Quantity , Price Per Unit and  Total Amount columns using Conditional Formatting</t>
  </si>
  <si>
    <t xml:space="preserve"> Convert all values to uppercase</t>
  </si>
  <si>
    <t>CUSTOMER_REGION</t>
  </si>
  <si>
    <t>NORTH</t>
  </si>
  <si>
    <t>SOUTH</t>
  </si>
  <si>
    <t>EAST</t>
  </si>
  <si>
    <t>WEST</t>
  </si>
  <si>
    <t>Question 2</t>
  </si>
  <si>
    <t xml:space="preserve"> PivotTable Analysis
 Create a PivotTable that displays the total revenue ( ) by Customer Regions
 Identify the region with the highest revenue.
 Apply Data Bars in Conditional Formatting to visually highlight the region with the highest sales.</t>
  </si>
  <si>
    <t>Row Labels</t>
  </si>
  <si>
    <t>Grand Total</t>
  </si>
  <si>
    <t>Sum of Total_Amount</t>
  </si>
  <si>
    <t>Highest Revenues</t>
  </si>
  <si>
    <t>3. VLOOKUP and INDEX/MATCH Operations
 Use the function to find the Total_Amount for order_id=1015
 Use theindex match functions together to retrieve the Category for order_id=1027</t>
  </si>
  <si>
    <t>Compare the results of both methods and explain the difference between VLOOKUP and INDEX/MATCH.</t>
  </si>
  <si>
    <t>Question 3</t>
  </si>
  <si>
    <t>Vlookup Function</t>
  </si>
  <si>
    <t>Index Match</t>
  </si>
  <si>
    <t>Feature</t>
  </si>
  <si>
    <t>VLOOKUP</t>
  </si>
  <si>
    <t>INDEX/MATCH</t>
  </si>
  <si>
    <t>Result</t>
  </si>
  <si>
    <t>Ease of Use</t>
  </si>
  <si>
    <t>Simpler, quick for basic use cases.</t>
  </si>
  <si>
    <t>More flexible, but slightly complex.</t>
  </si>
  <si>
    <t>Lookup Direction</t>
  </si>
  <si>
    <r>
      <t xml:space="preserve">Can only search </t>
    </r>
    <r>
      <rPr>
        <b/>
        <sz val="11"/>
        <color theme="1"/>
        <rFont val="Calibri"/>
        <family val="2"/>
        <scheme val="minor"/>
      </rPr>
      <t>left to right</t>
    </r>
    <r>
      <rPr>
        <sz val="11"/>
        <color theme="1"/>
        <rFont val="Calibri"/>
        <family val="2"/>
        <scheme val="minor"/>
      </rPr>
      <t>.</t>
    </r>
  </si>
  <si>
    <r>
      <t xml:space="preserve">Can search </t>
    </r>
    <r>
      <rPr>
        <b/>
        <sz val="11"/>
        <color theme="1"/>
        <rFont val="Calibri"/>
        <family val="2"/>
        <scheme val="minor"/>
      </rPr>
      <t>left to right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right to left</t>
    </r>
    <r>
      <rPr>
        <sz val="11"/>
        <color theme="1"/>
        <rFont val="Calibri"/>
        <family val="2"/>
        <scheme val="minor"/>
      </rPr>
      <t>.</t>
    </r>
  </si>
  <si>
    <t>Limitations</t>
  </si>
  <si>
    <r>
      <t xml:space="preserve">Requires the </t>
    </r>
    <r>
      <rPr>
        <b/>
        <sz val="11"/>
        <color theme="1"/>
        <rFont val="Calibri"/>
        <family val="2"/>
        <scheme val="minor"/>
      </rPr>
      <t>lookup column</t>
    </r>
    <r>
      <rPr>
        <sz val="11"/>
        <color theme="1"/>
        <rFont val="Calibri"/>
        <family val="2"/>
        <scheme val="minor"/>
      </rPr>
      <t xml:space="preserve"> to be the first column.</t>
    </r>
  </si>
  <si>
    <t>More flexible, can work with any column order.</t>
  </si>
  <si>
    <t>Furnitures</t>
  </si>
  <si>
    <t>Comparison</t>
  </si>
  <si>
    <t>4. Trend Analysis_x001F_
_x001D_ Create a Line Chart:
( Plot the revenue trend over time using order date and total amount
_x001D_ Analyze the Trend_x001F_
( Identify if there are any seasonal patterns or spikes in sales</t>
  </si>
  <si>
    <t>Question 4</t>
  </si>
  <si>
    <t>The data reveals seasonal sales patterns with higher sales at the end of the month (March 25, 27, 30) and regular sales cycles at 16,400 on many days.
The end-of-month sales spikes could be influenced by promotions, payday effects, or seasonal campaigns.
Mid-month sales fluctuations point towards targeted promotional activities.</t>
  </si>
  <si>
    <t>Analyze The Trends</t>
  </si>
  <si>
    <t>The data shows big spikes in sales on specific dates, particularly:
March 25 (40,000)
March 27 (55,000)
March 30 (70,000)
These large jumps in sales indicate special events, such as:
Promotions that incentivize customers to purchase in large volumes.
These spikes could also represent end-of-month sales trends, where customers tend to make larger purchases as the month concludes.
The mid-March spikes on March 13 (24,000) and March 19 (20,000) might also suggest specific marketing campaigns or product pushes targeted for mid-month sales</t>
  </si>
  <si>
    <t xml:space="preserve"> Profit Margin Calculation_x001F_
_x001D_ Add a New Column_x001F_
 Create a calculated column:Profit_Margin = Total_Amounts - (Quantity × Price_Per_Unit × 0.6)
_x001D_ Highlight High-Profit Products_x001F_
Use Conditional Formatting to highlight products with a profit margin above ₹5000
( Sort the dataset by in Descending Order-
 Identify the top 3 products with the highest and display them in a separate table.
</t>
  </si>
  <si>
    <t>Question 5</t>
  </si>
  <si>
    <t>answers</t>
  </si>
  <si>
    <t>Profit Margin</t>
  </si>
  <si>
    <t>Top 3 Products with highest Profits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</si>
</sst>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A9126"/>
        <bgColor indexed="64"/>
      </patternFill>
    </fill>
    <fill>
      <patternFill patternType="solid">
        <fgColor rgb="FF66FF99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14" fontId="2" fillId="3" borderId="4" xfId="0" applyNumberFormat="1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14" fontId="2" fillId="4" borderId="4" xfId="0" applyNumberFormat="1" applyFont="1" applyFill="1" applyBorder="1" applyAlignment="1">
      <alignment horizontal="center" wrapText="1"/>
    </xf>
    <xf numFmtId="0" fontId="0" fillId="0" borderId="0" xfId="0" applyAlignment="1">
      <alignment horizontal="righ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2" fontId="2" fillId="4" borderId="3" xfId="0" applyNumberFormat="1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top" textRotation="45"/>
    </xf>
    <xf numFmtId="0" fontId="0" fillId="7" borderId="0" xfId="0" applyFill="1" applyAlignment="1">
      <alignment horizontal="center" vertical="top" textRotation="45"/>
    </xf>
    <xf numFmtId="0" fontId="0" fillId="7" borderId="5" xfId="0" applyFill="1" applyBorder="1" applyAlignment="1">
      <alignment horizontal="center" vertical="top" textRotation="45"/>
    </xf>
    <xf numFmtId="0" fontId="5" fillId="6" borderId="6" xfId="0" applyFont="1" applyFill="1" applyBorder="1" applyAlignment="1">
      <alignment horizontal="center" vertical="top" textRotation="45"/>
    </xf>
    <xf numFmtId="0" fontId="5" fillId="6" borderId="0" xfId="0" applyFont="1" applyFill="1" applyAlignment="1">
      <alignment horizontal="center" vertical="top" textRotation="45"/>
    </xf>
    <xf numFmtId="0" fontId="5" fillId="7" borderId="0" xfId="0" applyFont="1" applyFill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top" textRotation="90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7" borderId="5" xfId="0" applyFont="1" applyFill="1" applyBorder="1" applyAlignment="1">
      <alignment horizontal="center" vertical="top" textRotation="90" wrapText="1"/>
    </xf>
    <xf numFmtId="0" fontId="7" fillId="7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7" fillId="7" borderId="5" xfId="0" applyFont="1" applyFill="1" applyBorder="1" applyAlignment="1">
      <alignment horizontal="center" vertical="top" textRotation="90"/>
    </xf>
    <xf numFmtId="0" fontId="0" fillId="7" borderId="7" xfId="0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9126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4'!$G$6</c:f>
              <c:strCache>
                <c:ptCount val="1"/>
                <c:pt idx="0">
                  <c:v>Total_Amount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4'!$I$7:$I$36</c:f>
              <c:numCache>
                <c:formatCode>m/d/yyyy</c:formatCode>
                <c:ptCount val="30"/>
                <c:pt idx="0">
                  <c:v>45717</c:v>
                </c:pt>
                <c:pt idx="1">
                  <c:v>45718</c:v>
                </c:pt>
                <c:pt idx="2">
                  <c:v>45719</c:v>
                </c:pt>
                <c:pt idx="3">
                  <c:v>45720</c:v>
                </c:pt>
                <c:pt idx="4">
                  <c:v>45721</c:v>
                </c:pt>
                <c:pt idx="5">
                  <c:v>45722</c:v>
                </c:pt>
                <c:pt idx="6">
                  <c:v>45723</c:v>
                </c:pt>
                <c:pt idx="7">
                  <c:v>45724</c:v>
                </c:pt>
                <c:pt idx="8">
                  <c:v>45725</c:v>
                </c:pt>
                <c:pt idx="9">
                  <c:v>45726</c:v>
                </c:pt>
                <c:pt idx="10">
                  <c:v>45727</c:v>
                </c:pt>
                <c:pt idx="11">
                  <c:v>45728</c:v>
                </c:pt>
                <c:pt idx="12">
                  <c:v>45729</c:v>
                </c:pt>
                <c:pt idx="13">
                  <c:v>45730</c:v>
                </c:pt>
                <c:pt idx="14">
                  <c:v>45731</c:v>
                </c:pt>
                <c:pt idx="15">
                  <c:v>45732</c:v>
                </c:pt>
                <c:pt idx="16">
                  <c:v>45733</c:v>
                </c:pt>
                <c:pt idx="17">
                  <c:v>45734</c:v>
                </c:pt>
                <c:pt idx="18">
                  <c:v>45735</c:v>
                </c:pt>
                <c:pt idx="19">
                  <c:v>45736</c:v>
                </c:pt>
                <c:pt idx="20">
                  <c:v>45737</c:v>
                </c:pt>
                <c:pt idx="21">
                  <c:v>45738</c:v>
                </c:pt>
                <c:pt idx="22">
                  <c:v>45739</c:v>
                </c:pt>
                <c:pt idx="23">
                  <c:v>45740</c:v>
                </c:pt>
                <c:pt idx="24">
                  <c:v>45741</c:v>
                </c:pt>
                <c:pt idx="25">
                  <c:v>45742</c:v>
                </c:pt>
                <c:pt idx="26">
                  <c:v>45743</c:v>
                </c:pt>
                <c:pt idx="27">
                  <c:v>45744</c:v>
                </c:pt>
                <c:pt idx="28">
                  <c:v>45745</c:v>
                </c:pt>
                <c:pt idx="29">
                  <c:v>45746</c:v>
                </c:pt>
              </c:numCache>
            </c:numRef>
          </c:cat>
          <c:val>
            <c:numRef>
              <c:f>'Question 4'!$G$7:$G$36</c:f>
              <c:numCache>
                <c:formatCode>General</c:formatCode>
                <c:ptCount val="30"/>
                <c:pt idx="0">
                  <c:v>1500</c:v>
                </c:pt>
                <c:pt idx="1">
                  <c:v>16400</c:v>
                </c:pt>
                <c:pt idx="2">
                  <c:v>3500</c:v>
                </c:pt>
                <c:pt idx="3">
                  <c:v>16400</c:v>
                </c:pt>
                <c:pt idx="4">
                  <c:v>5000</c:v>
                </c:pt>
                <c:pt idx="5">
                  <c:v>14000</c:v>
                </c:pt>
                <c:pt idx="6">
                  <c:v>16400</c:v>
                </c:pt>
                <c:pt idx="7">
                  <c:v>13500</c:v>
                </c:pt>
                <c:pt idx="8">
                  <c:v>16400</c:v>
                </c:pt>
                <c:pt idx="9">
                  <c:v>3000</c:v>
                </c:pt>
                <c:pt idx="10">
                  <c:v>16400</c:v>
                </c:pt>
                <c:pt idx="11">
                  <c:v>2200</c:v>
                </c:pt>
                <c:pt idx="12">
                  <c:v>24000</c:v>
                </c:pt>
                <c:pt idx="13">
                  <c:v>16400</c:v>
                </c:pt>
                <c:pt idx="14">
                  <c:v>5400</c:v>
                </c:pt>
                <c:pt idx="15">
                  <c:v>16400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16400</c:v>
                </c:pt>
                <c:pt idx="20">
                  <c:v>8000</c:v>
                </c:pt>
                <c:pt idx="21">
                  <c:v>16400</c:v>
                </c:pt>
                <c:pt idx="22">
                  <c:v>2500</c:v>
                </c:pt>
                <c:pt idx="23">
                  <c:v>16400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16400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1-4D36-ABB2-257FD372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70160"/>
        <c:axId val="574069200"/>
      </c:lineChart>
      <c:dateAx>
        <c:axId val="574070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69200"/>
        <c:crosses val="autoZero"/>
        <c:auto val="1"/>
        <c:lblOffset val="100"/>
        <c:baseTimeUnit val="days"/>
      </c:dateAx>
      <c:valAx>
        <c:axId val="5740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5</xdr:row>
      <xdr:rowOff>36494</xdr:rowOff>
    </xdr:from>
    <xdr:to>
      <xdr:col>20</xdr:col>
      <xdr:colOff>328449</xdr:colOff>
      <xdr:row>14</xdr:row>
      <xdr:rowOff>260350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B3795-2304-1CE0-3253-D1967361B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Suthar" refreshedDate="45772.533718055558" createdVersion="8" refreshedVersion="8" minRefreshableVersion="3" recordCount="30" xr:uid="{EC76D624-0F9B-4E83-B4A5-32FEC2288B91}">
  <cacheSource type="worksheet">
    <worksheetSource ref="D6:K36" sheet="Question 2"/>
  </cacheSource>
  <cacheFields count="8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minValue="1" maxValue="5"/>
    </cacheField>
    <cacheField name="Price_Per_Unit" numFmtId="0">
      <sharedItems containsSemiMixedTypes="0" containsString="0" containsNumber="1" minValue="200" maxValue="70000"/>
    </cacheField>
    <cacheField name="Total_Amount" numFmtId="0">
      <sharedItems containsSemiMixedTypes="0" containsString="0" containsNumber="1" containsInteger="1" minValue="1000" maxValue="70000"/>
    </cacheField>
    <cacheField name="CUSTOMER_REGION" numFmtId="0">
      <sharedItems count="5">
        <s v="NORTH"/>
        <s v="SOUTH"/>
        <s v="EAST"/>
        <s v="WEST"/>
        <s v="NULL"/>
      </sharedItems>
    </cacheField>
    <cacheField name="Order_Date" numFmtId="14">
      <sharedItems containsSemiMixedTypes="0" containsNonDate="0" containsDate="1" containsString="0" minDate="2025-03-01T00:00:00" maxDate="2025-03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Wireless Mouse"/>
    <s v="Electronics"/>
    <n v="3"/>
    <n v="500"/>
    <n v="1500"/>
    <x v="0"/>
    <d v="2025-03-01T00:00:00"/>
  </r>
  <r>
    <n v="1002"/>
    <s v="Yoga Mat"/>
    <s v="Fitness"/>
    <n v="2.1304349999999999"/>
    <n v="800"/>
    <n v="16400"/>
    <x v="1"/>
    <d v="2025-03-02T00:00:00"/>
  </r>
  <r>
    <n v="1003"/>
    <s v="Coffee Maker"/>
    <s v="Kitchenware"/>
    <n v="1"/>
    <n v="3500"/>
    <n v="3500"/>
    <x v="2"/>
    <d v="2025-03-03T00:00:00"/>
  </r>
  <r>
    <n v="1004"/>
    <s v="Bluetooth Speaker"/>
    <s v="Electronics"/>
    <n v="4"/>
    <n v="12619.23"/>
    <n v="16400"/>
    <x v="3"/>
    <d v="2025-03-04T00:00:00"/>
  </r>
  <r>
    <n v="1005"/>
    <s v="Running Shoes"/>
    <s v="Footwear"/>
    <n v="2"/>
    <n v="2500"/>
    <n v="5000"/>
    <x v="0"/>
    <d v="2025-03-05T00:00:00"/>
  </r>
  <r>
    <n v="1006"/>
    <s v="Smart Watch"/>
    <s v="Electronics"/>
    <n v="2"/>
    <n v="7000"/>
    <n v="14000"/>
    <x v="4"/>
    <d v="2025-03-06T00:00:00"/>
  </r>
  <r>
    <n v="1007"/>
    <s v="Treadmill"/>
    <s v="Fitness"/>
    <n v="1"/>
    <n v="12619.23"/>
    <n v="16400"/>
    <x v="1"/>
    <d v="2025-03-07T00:00:00"/>
  </r>
  <r>
    <n v="1008"/>
    <s v="Air Fryer"/>
    <s v="Kitchenware"/>
    <n v="3"/>
    <n v="4500"/>
    <n v="13500"/>
    <x v="2"/>
    <d v="2025-03-08T00:00:00"/>
  </r>
  <r>
    <n v="1009"/>
    <s v="Vacuum Cleaner"/>
    <s v="Appliances"/>
    <n v="2.1304349999999999"/>
    <n v="6000"/>
    <n v="16400"/>
    <x v="0"/>
    <d v="2025-03-09T00:00:00"/>
  </r>
  <r>
    <n v="1010"/>
    <s v="Dumbbells"/>
    <s v="Fitness"/>
    <n v="2"/>
    <n v="1500"/>
    <n v="3000"/>
    <x v="3"/>
    <d v="2025-03-10T00:00:00"/>
  </r>
  <r>
    <n v="1011"/>
    <s v="Laptop Stand"/>
    <s v="Electronics"/>
    <n v="5"/>
    <n v="12619.23"/>
    <n v="16400"/>
    <x v="2"/>
    <d v="2025-03-11T00:00:00"/>
  </r>
  <r>
    <n v="1012"/>
    <s v="Toaster"/>
    <s v="Kitchenware"/>
    <n v="1"/>
    <n v="2200"/>
    <n v="2200"/>
    <x v="1"/>
    <d v="2025-03-12T00:00:00"/>
  </r>
  <r>
    <n v="1013"/>
    <s v="Air Purifier"/>
    <s v="Appliances"/>
    <n v="2"/>
    <n v="12000"/>
    <n v="24000"/>
    <x v="3"/>
    <d v="2025-03-13T00:00:00"/>
  </r>
  <r>
    <n v="1014"/>
    <s v="Resistance Bands"/>
    <s v="Fitness"/>
    <n v="2.1304349999999999"/>
    <n v="900"/>
    <n v="16400"/>
    <x v="0"/>
    <d v="2025-03-14T00:00:00"/>
  </r>
  <r>
    <n v="1015"/>
    <s v="Hair Dryer"/>
    <s v="Appliances"/>
    <n v="3"/>
    <n v="1800"/>
    <n v="5400"/>
    <x v="2"/>
    <d v="2025-03-15T00:00:00"/>
  </r>
  <r>
    <n v="1016"/>
    <s v="Electric Kettle"/>
    <s v="Kitchenware"/>
    <n v="2.1304349999999999"/>
    <n v="1500"/>
    <n v="16400"/>
    <x v="1"/>
    <d v="2025-03-16T00:00:00"/>
  </r>
  <r>
    <n v="1017"/>
    <s v="Office Chair"/>
    <s v="Furniture"/>
    <n v="1"/>
    <n v="8000"/>
    <n v="8000"/>
    <x v="3"/>
    <d v="2025-03-17T00:00:00"/>
  </r>
  <r>
    <n v="1018"/>
    <s v="Adjustable Dumbbells"/>
    <s v="Fitness"/>
    <n v="2"/>
    <n v="5500"/>
    <n v="11000"/>
    <x v="0"/>
    <d v="2025-03-18T00:00:00"/>
  </r>
  <r>
    <n v="1019"/>
    <s v="Soundbar"/>
    <s v="Electronics"/>
    <n v="1"/>
    <n v="20000"/>
    <n v="20000"/>
    <x v="2"/>
    <d v="2025-03-19T00:00:00"/>
  </r>
  <r>
    <n v="1020"/>
    <s v="Yoga Block"/>
    <s v="Fitness"/>
    <n v="2.1304349999999999"/>
    <n v="1200"/>
    <n v="16400"/>
    <x v="1"/>
    <d v="2025-03-20T00:00:00"/>
  </r>
  <r>
    <n v="1021"/>
    <s v="Rice Cooker"/>
    <s v="Kitchenware"/>
    <n v="2"/>
    <n v="4000"/>
    <n v="8000"/>
    <x v="3"/>
    <d v="2025-03-21T00:00:00"/>
  </r>
  <r>
    <n v="1022"/>
    <s v="Monitor"/>
    <s v="Electronics"/>
    <n v="2.1304349999999999"/>
    <n v="15000"/>
    <n v="16400"/>
    <x v="0"/>
    <d v="2025-03-22T00:00:00"/>
  </r>
  <r>
    <n v="1023"/>
    <s v="Iron"/>
    <s v="Appliances"/>
    <n v="1"/>
    <n v="2500"/>
    <n v="2500"/>
    <x v="2"/>
    <d v="2025-03-23T00:00:00"/>
  </r>
  <r>
    <n v="1024"/>
    <s v="Resistance Bands"/>
    <s v="Fitness"/>
    <n v="3"/>
    <n v="12619.23"/>
    <n v="16400"/>
    <x v="1"/>
    <d v="2025-03-24T00:00:00"/>
  </r>
  <r>
    <n v="1025"/>
    <s v="Smart TV"/>
    <s v="Electronics"/>
    <n v="1"/>
    <n v="40000"/>
    <n v="40000"/>
    <x v="3"/>
    <d v="2025-03-25T00:00:00"/>
  </r>
  <r>
    <n v="1026"/>
    <s v="Water Bottle"/>
    <s v="Kitchenware"/>
    <n v="5"/>
    <n v="200"/>
    <n v="1000"/>
    <x v="0"/>
    <d v="2025-03-26T00:00:00"/>
  </r>
  <r>
    <n v="1027"/>
    <s v="Sofa Set"/>
    <s v="Furniture"/>
    <n v="1"/>
    <n v="55000"/>
    <n v="55000"/>
    <x v="2"/>
    <d v="2025-03-27T00:00:00"/>
  </r>
  <r>
    <n v="1028"/>
    <s v="Treadmill"/>
    <s v="Fitness"/>
    <n v="2.1304349999999999"/>
    <n v="50000"/>
    <n v="16400"/>
    <x v="1"/>
    <d v="2025-03-28T00:00:00"/>
  </r>
  <r>
    <n v="1029"/>
    <s v="Microwave Oven"/>
    <s v="Appliances"/>
    <n v="2"/>
    <n v="12000"/>
    <n v="24000"/>
    <x v="3"/>
    <d v="2025-03-29T00:00:00"/>
  </r>
  <r>
    <n v="1030"/>
    <s v="Laptop"/>
    <s v="Electronics"/>
    <n v="1"/>
    <n v="70000"/>
    <n v="70000"/>
    <x v="0"/>
    <d v="2025-03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A51BC-5A4F-48DD-AE7E-AD734019E0F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R6:S11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2"/>
        <item x="0"/>
        <item h="1" x="4"/>
        <item x="1"/>
        <item x="3"/>
        <item t="default"/>
      </items>
    </pivotField>
    <pivotField numFmtId="14" showAll="0"/>
  </pivotFields>
  <rowFields count="1">
    <field x="6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Total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1469-5746-4A64-8E2B-4B68ED6B396B}">
  <dimension ref="A1:Y36"/>
  <sheetViews>
    <sheetView zoomScale="73" zoomScaleNormal="73" workbookViewId="0">
      <selection activeCell="R6" sqref="R6:Y36"/>
    </sheetView>
  </sheetViews>
  <sheetFormatPr defaultRowHeight="14.5" x14ac:dyDescent="0.35"/>
  <cols>
    <col min="4" max="8" width="8.7265625" customWidth="1"/>
    <col min="9" max="9" width="9" customWidth="1"/>
    <col min="15" max="15" width="10.1796875" customWidth="1"/>
    <col min="22" max="22" width="15.54296875" customWidth="1"/>
    <col min="23" max="23" width="16.453125" customWidth="1"/>
    <col min="24" max="24" width="17.7265625" customWidth="1"/>
    <col min="25" max="25" width="15.1796875" customWidth="1"/>
    <col min="27" max="27" width="18" bestFit="1" customWidth="1"/>
  </cols>
  <sheetData>
    <row r="1" spans="1:25" ht="18.5" x14ac:dyDescent="0.35">
      <c r="A1" s="41" t="s">
        <v>49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R1" s="39" t="s">
        <v>51</v>
      </c>
      <c r="S1" s="39"/>
      <c r="T1" s="39"/>
      <c r="U1" s="39"/>
      <c r="V1" s="39"/>
      <c r="W1" s="39"/>
      <c r="X1" s="39"/>
      <c r="Y1" s="39"/>
    </row>
    <row r="2" spans="1:25" ht="18.5" x14ac:dyDescent="0.35">
      <c r="A2" s="41" t="s">
        <v>52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R2" s="39"/>
      <c r="S2" s="39"/>
      <c r="T2" s="39"/>
      <c r="U2" s="39"/>
      <c r="V2" s="39"/>
      <c r="W2" s="39"/>
      <c r="X2" s="39"/>
      <c r="Y2" s="39"/>
    </row>
    <row r="3" spans="1:25" ht="18.5" x14ac:dyDescent="0.35">
      <c r="A3" s="41" t="s">
        <v>47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R3" s="39"/>
      <c r="S3" s="39"/>
      <c r="T3" s="39"/>
      <c r="U3" s="39"/>
      <c r="V3" s="39"/>
      <c r="W3" s="39"/>
      <c r="X3" s="39"/>
      <c r="Y3" s="39"/>
    </row>
    <row r="4" spans="1:25" ht="18.5" x14ac:dyDescent="0.35">
      <c r="A4" s="41" t="s">
        <v>48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R4" s="39"/>
      <c r="S4" s="39"/>
      <c r="T4" s="39"/>
      <c r="U4" s="39"/>
      <c r="V4" s="39"/>
      <c r="W4" s="39"/>
      <c r="X4" s="39"/>
      <c r="Y4" s="39"/>
    </row>
    <row r="5" spans="1:25" ht="19" thickBot="1" x14ac:dyDescent="0.4">
      <c r="A5" s="41" t="s">
        <v>53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R5" s="40"/>
      <c r="S5" s="40"/>
      <c r="T5" s="40"/>
      <c r="U5" s="40"/>
      <c r="V5" s="40"/>
      <c r="W5" s="40"/>
      <c r="X5" s="40"/>
      <c r="Y5" s="40"/>
    </row>
    <row r="6" spans="1:25" ht="29.5" thickBot="1" x14ac:dyDescent="0.4">
      <c r="A6" s="34" t="s">
        <v>50</v>
      </c>
      <c r="B6" s="35"/>
      <c r="C6" s="36"/>
      <c r="D6" s="1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37"/>
      <c r="M6" s="38"/>
      <c r="N6" s="38"/>
      <c r="R6" s="1" t="s">
        <v>0</v>
      </c>
      <c r="S6" s="2" t="s">
        <v>1</v>
      </c>
      <c r="T6" s="2" t="s">
        <v>2</v>
      </c>
      <c r="U6" s="2" t="s">
        <v>3</v>
      </c>
      <c r="V6" s="2" t="s">
        <v>4</v>
      </c>
      <c r="W6" s="2" t="s">
        <v>5</v>
      </c>
      <c r="X6" s="2" t="s">
        <v>54</v>
      </c>
      <c r="Y6" s="2" t="s">
        <v>7</v>
      </c>
    </row>
    <row r="7" spans="1:25" ht="29.5" thickBot="1" x14ac:dyDescent="0.4">
      <c r="A7" s="35"/>
      <c r="B7" s="35"/>
      <c r="C7" s="36"/>
      <c r="D7" s="3">
        <v>1001</v>
      </c>
      <c r="E7" s="4" t="s">
        <v>8</v>
      </c>
      <c r="F7" s="4" t="s">
        <v>9</v>
      </c>
      <c r="G7" s="4">
        <v>3</v>
      </c>
      <c r="H7" s="4">
        <v>500</v>
      </c>
      <c r="I7" s="4">
        <v>1500</v>
      </c>
      <c r="J7" s="4" t="s">
        <v>10</v>
      </c>
      <c r="K7" s="5">
        <v>45717</v>
      </c>
      <c r="L7" s="37"/>
      <c r="M7" s="38"/>
      <c r="N7" s="38"/>
      <c r="R7" s="3">
        <v>1001</v>
      </c>
      <c r="S7" s="4" t="s">
        <v>8</v>
      </c>
      <c r="T7" s="4" t="s">
        <v>9</v>
      </c>
      <c r="U7" s="4">
        <v>3</v>
      </c>
      <c r="V7" s="4">
        <v>500</v>
      </c>
      <c r="W7" s="4">
        <v>1500</v>
      </c>
      <c r="X7" s="4" t="s">
        <v>55</v>
      </c>
      <c r="Y7" s="5">
        <v>45717</v>
      </c>
    </row>
    <row r="8" spans="1:25" ht="15" thickBot="1" x14ac:dyDescent="0.4">
      <c r="A8" s="35"/>
      <c r="B8" s="35"/>
      <c r="C8" s="36"/>
      <c r="D8" s="6">
        <v>1002</v>
      </c>
      <c r="E8" s="7" t="s">
        <v>11</v>
      </c>
      <c r="F8" s="7" t="s">
        <v>12</v>
      </c>
      <c r="G8" s="7" t="s">
        <v>13</v>
      </c>
      <c r="H8" s="7">
        <v>800</v>
      </c>
      <c r="I8" s="7" t="s">
        <v>13</v>
      </c>
      <c r="J8" s="7" t="s">
        <v>14</v>
      </c>
      <c r="K8" s="8">
        <v>45718</v>
      </c>
      <c r="L8" s="37"/>
      <c r="M8" s="38"/>
      <c r="N8" s="38"/>
      <c r="R8" s="6">
        <v>1002</v>
      </c>
      <c r="S8" s="7" t="s">
        <v>11</v>
      </c>
      <c r="T8" s="7" t="s">
        <v>12</v>
      </c>
      <c r="U8" s="7">
        <v>2.1304349999999999</v>
      </c>
      <c r="V8" s="7">
        <v>800</v>
      </c>
      <c r="W8" s="7">
        <v>16400</v>
      </c>
      <c r="X8" s="7" t="s">
        <v>56</v>
      </c>
      <c r="Y8" s="8">
        <v>45718</v>
      </c>
    </row>
    <row r="9" spans="1:25" ht="29.5" thickBot="1" x14ac:dyDescent="0.4">
      <c r="A9" s="35"/>
      <c r="B9" s="35"/>
      <c r="C9" s="36"/>
      <c r="D9" s="3">
        <v>1003</v>
      </c>
      <c r="E9" s="4" t="s">
        <v>15</v>
      </c>
      <c r="F9" s="4" t="s">
        <v>16</v>
      </c>
      <c r="G9" s="4">
        <v>1</v>
      </c>
      <c r="H9" s="4">
        <v>3500</v>
      </c>
      <c r="I9" s="4">
        <v>3500</v>
      </c>
      <c r="J9" s="4" t="s">
        <v>17</v>
      </c>
      <c r="K9" s="5">
        <v>45719</v>
      </c>
      <c r="L9" s="37"/>
      <c r="M9" s="38"/>
      <c r="N9" s="38"/>
      <c r="R9" s="3">
        <v>1003</v>
      </c>
      <c r="S9" s="4" t="s">
        <v>15</v>
      </c>
      <c r="T9" s="4" t="s">
        <v>16</v>
      </c>
      <c r="U9" s="4">
        <v>1</v>
      </c>
      <c r="V9" s="4">
        <v>3500</v>
      </c>
      <c r="W9" s="4">
        <v>3500</v>
      </c>
      <c r="X9" s="4" t="s">
        <v>57</v>
      </c>
      <c r="Y9" s="5">
        <v>45719</v>
      </c>
    </row>
    <row r="10" spans="1:25" ht="44" thickBot="1" x14ac:dyDescent="0.4">
      <c r="A10" s="35"/>
      <c r="B10" s="35"/>
      <c r="C10" s="36"/>
      <c r="D10" s="6">
        <v>1004</v>
      </c>
      <c r="E10" s="7" t="s">
        <v>18</v>
      </c>
      <c r="F10" s="7" t="s">
        <v>9</v>
      </c>
      <c r="G10" s="7">
        <v>4</v>
      </c>
      <c r="H10" s="7" t="s">
        <v>13</v>
      </c>
      <c r="I10" s="7" t="s">
        <v>13</v>
      </c>
      <c r="J10" s="7" t="s">
        <v>19</v>
      </c>
      <c r="K10" s="8">
        <v>45720</v>
      </c>
      <c r="L10" s="37"/>
      <c r="M10" s="38"/>
      <c r="N10" s="38"/>
      <c r="R10" s="6">
        <v>1004</v>
      </c>
      <c r="S10" s="7" t="s">
        <v>18</v>
      </c>
      <c r="T10" s="7" t="s">
        <v>9</v>
      </c>
      <c r="U10" s="7">
        <v>4</v>
      </c>
      <c r="V10" s="7">
        <v>12619.23</v>
      </c>
      <c r="W10" s="7">
        <v>16400</v>
      </c>
      <c r="X10" s="7" t="s">
        <v>58</v>
      </c>
      <c r="Y10" s="8">
        <v>45720</v>
      </c>
    </row>
    <row r="11" spans="1:25" ht="29.5" thickBot="1" x14ac:dyDescent="0.4">
      <c r="A11" s="35"/>
      <c r="B11" s="35"/>
      <c r="C11" s="36"/>
      <c r="D11" s="3">
        <v>1005</v>
      </c>
      <c r="E11" s="4" t="s">
        <v>20</v>
      </c>
      <c r="F11" s="4" t="s">
        <v>21</v>
      </c>
      <c r="G11" s="4">
        <v>2</v>
      </c>
      <c r="H11" s="4">
        <v>2500</v>
      </c>
      <c r="I11" s="4">
        <v>5000</v>
      </c>
      <c r="J11" s="4" t="s">
        <v>10</v>
      </c>
      <c r="K11" s="5">
        <v>45721</v>
      </c>
      <c r="L11" s="37"/>
      <c r="M11" s="38"/>
      <c r="N11" s="38"/>
      <c r="R11" s="3">
        <v>1005</v>
      </c>
      <c r="S11" s="4" t="s">
        <v>20</v>
      </c>
      <c r="T11" s="4" t="s">
        <v>21</v>
      </c>
      <c r="U11" s="4">
        <v>2</v>
      </c>
      <c r="V11" s="4">
        <v>2500</v>
      </c>
      <c r="W11" s="4">
        <v>5000</v>
      </c>
      <c r="X11" s="4" t="s">
        <v>55</v>
      </c>
      <c r="Y11" s="5">
        <v>45721</v>
      </c>
    </row>
    <row r="12" spans="1:25" ht="29.5" thickBot="1" x14ac:dyDescent="0.4">
      <c r="A12" s="35"/>
      <c r="B12" s="35"/>
      <c r="C12" s="36"/>
      <c r="D12" s="6">
        <v>1006</v>
      </c>
      <c r="E12" s="7" t="s">
        <v>22</v>
      </c>
      <c r="F12" s="7" t="s">
        <v>9</v>
      </c>
      <c r="G12" s="7">
        <v>2</v>
      </c>
      <c r="H12" s="7">
        <v>7000</v>
      </c>
      <c r="I12" s="7">
        <v>14000</v>
      </c>
      <c r="J12" s="7" t="s">
        <v>13</v>
      </c>
      <c r="K12" s="8">
        <v>45722</v>
      </c>
      <c r="L12" s="37"/>
      <c r="M12" s="38"/>
      <c r="N12" s="38"/>
      <c r="R12" s="6">
        <v>1006</v>
      </c>
      <c r="S12" s="7" t="s">
        <v>22</v>
      </c>
      <c r="T12" s="7" t="s">
        <v>9</v>
      </c>
      <c r="U12" s="7">
        <v>2</v>
      </c>
      <c r="V12" s="7">
        <v>7000</v>
      </c>
      <c r="W12" s="7">
        <v>14000</v>
      </c>
      <c r="X12" s="7" t="s">
        <v>13</v>
      </c>
      <c r="Y12" s="8">
        <v>45722</v>
      </c>
    </row>
    <row r="13" spans="1:25" ht="15" thickBot="1" x14ac:dyDescent="0.4">
      <c r="A13" s="35"/>
      <c r="B13" s="35"/>
      <c r="C13" s="36"/>
      <c r="D13" s="3">
        <v>1007</v>
      </c>
      <c r="E13" s="4" t="s">
        <v>23</v>
      </c>
      <c r="F13" s="4" t="s">
        <v>12</v>
      </c>
      <c r="G13" s="4">
        <v>1</v>
      </c>
      <c r="H13" s="4" t="s">
        <v>13</v>
      </c>
      <c r="I13" s="4" t="s">
        <v>13</v>
      </c>
      <c r="J13" s="4" t="s">
        <v>14</v>
      </c>
      <c r="K13" s="5">
        <v>45723</v>
      </c>
      <c r="L13" s="37"/>
      <c r="M13" s="38"/>
      <c r="N13" s="38"/>
      <c r="R13" s="3">
        <v>1007</v>
      </c>
      <c r="S13" s="4" t="s">
        <v>23</v>
      </c>
      <c r="T13" s="4" t="s">
        <v>12</v>
      </c>
      <c r="U13" s="4">
        <v>1</v>
      </c>
      <c r="V13" s="4">
        <v>12619.23</v>
      </c>
      <c r="W13" s="4">
        <v>16400</v>
      </c>
      <c r="X13" s="4" t="s">
        <v>56</v>
      </c>
      <c r="Y13" s="5">
        <v>45723</v>
      </c>
    </row>
    <row r="14" spans="1:25" ht="29.5" thickBot="1" x14ac:dyDescent="0.4">
      <c r="A14" s="35"/>
      <c r="B14" s="35"/>
      <c r="C14" s="36"/>
      <c r="D14" s="6">
        <v>1008</v>
      </c>
      <c r="E14" s="7" t="s">
        <v>24</v>
      </c>
      <c r="F14" s="7" t="s">
        <v>16</v>
      </c>
      <c r="G14" s="7">
        <v>3</v>
      </c>
      <c r="H14" s="7">
        <v>4500</v>
      </c>
      <c r="I14" s="7">
        <v>13500</v>
      </c>
      <c r="J14" s="7" t="s">
        <v>17</v>
      </c>
      <c r="K14" s="8">
        <v>45724</v>
      </c>
      <c r="L14" s="37"/>
      <c r="M14" s="38"/>
      <c r="N14" s="38"/>
      <c r="O14" s="9"/>
      <c r="R14" s="6">
        <v>1008</v>
      </c>
      <c r="S14" s="7" t="s">
        <v>24</v>
      </c>
      <c r="T14" s="7" t="s">
        <v>16</v>
      </c>
      <c r="U14" s="7">
        <v>3</v>
      </c>
      <c r="V14" s="7">
        <v>4500</v>
      </c>
      <c r="W14" s="7">
        <v>13500</v>
      </c>
      <c r="X14" s="7" t="s">
        <v>57</v>
      </c>
      <c r="Y14" s="8">
        <v>45724</v>
      </c>
    </row>
    <row r="15" spans="1:25" ht="29.5" thickBot="1" x14ac:dyDescent="0.4">
      <c r="A15" s="35"/>
      <c r="B15" s="35"/>
      <c r="C15" s="36"/>
      <c r="D15" s="3">
        <v>1009</v>
      </c>
      <c r="E15" s="4" t="s">
        <v>25</v>
      </c>
      <c r="F15" s="4" t="s">
        <v>26</v>
      </c>
      <c r="G15" s="4" t="s">
        <v>13</v>
      </c>
      <c r="H15" s="4">
        <v>6000</v>
      </c>
      <c r="I15" s="4" t="s">
        <v>13</v>
      </c>
      <c r="J15" s="4" t="s">
        <v>10</v>
      </c>
      <c r="K15" s="5">
        <v>45725</v>
      </c>
      <c r="L15" s="37"/>
      <c r="M15" s="38"/>
      <c r="N15" s="38"/>
      <c r="R15" s="3">
        <v>1009</v>
      </c>
      <c r="S15" s="4" t="s">
        <v>25</v>
      </c>
      <c r="T15" s="4" t="s">
        <v>26</v>
      </c>
      <c r="U15" s="4">
        <v>2.1304349999999999</v>
      </c>
      <c r="V15" s="4">
        <v>6000</v>
      </c>
      <c r="W15" s="4">
        <v>16400</v>
      </c>
      <c r="X15" s="4" t="s">
        <v>55</v>
      </c>
      <c r="Y15" s="5">
        <v>45725</v>
      </c>
    </row>
    <row r="16" spans="1:25" ht="29.5" thickBot="1" x14ac:dyDescent="0.4">
      <c r="A16" s="35"/>
      <c r="B16" s="35"/>
      <c r="C16" s="36"/>
      <c r="D16" s="6">
        <v>1010</v>
      </c>
      <c r="E16" s="7" t="s">
        <v>27</v>
      </c>
      <c r="F16" s="7" t="s">
        <v>12</v>
      </c>
      <c r="G16" s="7">
        <v>2</v>
      </c>
      <c r="H16" s="7">
        <v>1500</v>
      </c>
      <c r="I16" s="7">
        <v>3000</v>
      </c>
      <c r="J16" s="7" t="s">
        <v>19</v>
      </c>
      <c r="K16" s="8">
        <v>45726</v>
      </c>
      <c r="L16" s="37"/>
      <c r="M16" s="38"/>
      <c r="N16" s="38"/>
      <c r="R16" s="6">
        <v>1010</v>
      </c>
      <c r="S16" s="7" t="s">
        <v>27</v>
      </c>
      <c r="T16" s="7" t="s">
        <v>12</v>
      </c>
      <c r="U16" s="7">
        <v>2</v>
      </c>
      <c r="V16" s="7">
        <v>1500</v>
      </c>
      <c r="W16" s="7">
        <v>3000</v>
      </c>
      <c r="X16" s="7" t="s">
        <v>58</v>
      </c>
      <c r="Y16" s="8">
        <v>45726</v>
      </c>
    </row>
    <row r="17" spans="1:25" ht="29.5" thickBot="1" x14ac:dyDescent="0.4">
      <c r="A17" s="35"/>
      <c r="B17" s="35"/>
      <c r="C17" s="36"/>
      <c r="D17" s="3">
        <v>1011</v>
      </c>
      <c r="E17" s="4" t="s">
        <v>28</v>
      </c>
      <c r="F17" s="4" t="s">
        <v>9</v>
      </c>
      <c r="G17" s="4">
        <v>5</v>
      </c>
      <c r="H17" s="4" t="s">
        <v>13</v>
      </c>
      <c r="I17" s="4" t="s">
        <v>13</v>
      </c>
      <c r="J17" s="4" t="s">
        <v>17</v>
      </c>
      <c r="K17" s="5">
        <v>45727</v>
      </c>
      <c r="L17" s="37"/>
      <c r="M17" s="38"/>
      <c r="N17" s="38"/>
      <c r="R17" s="3">
        <v>1011</v>
      </c>
      <c r="S17" s="4" t="s">
        <v>28</v>
      </c>
      <c r="T17" s="4" t="s">
        <v>9</v>
      </c>
      <c r="U17" s="4">
        <v>5</v>
      </c>
      <c r="V17" s="4">
        <v>12619.23</v>
      </c>
      <c r="W17" s="4">
        <v>16400</v>
      </c>
      <c r="X17" s="4" t="s">
        <v>57</v>
      </c>
      <c r="Y17" s="5">
        <v>45727</v>
      </c>
    </row>
    <row r="18" spans="1:25" ht="29.5" thickBot="1" x14ac:dyDescent="0.4">
      <c r="A18" s="35"/>
      <c r="B18" s="35"/>
      <c r="C18" s="36"/>
      <c r="D18" s="6">
        <v>1012</v>
      </c>
      <c r="E18" s="7" t="s">
        <v>29</v>
      </c>
      <c r="F18" s="7" t="s">
        <v>16</v>
      </c>
      <c r="G18" s="7">
        <v>1</v>
      </c>
      <c r="H18" s="7">
        <v>2200</v>
      </c>
      <c r="I18" s="7">
        <v>2200</v>
      </c>
      <c r="J18" s="7" t="s">
        <v>14</v>
      </c>
      <c r="K18" s="8">
        <v>45728</v>
      </c>
      <c r="L18" s="37"/>
      <c r="M18" s="38"/>
      <c r="N18" s="38"/>
      <c r="R18" s="6">
        <v>1012</v>
      </c>
      <c r="S18" s="7" t="s">
        <v>29</v>
      </c>
      <c r="T18" s="7" t="s">
        <v>16</v>
      </c>
      <c r="U18" s="7">
        <v>1</v>
      </c>
      <c r="V18" s="7">
        <v>2200</v>
      </c>
      <c r="W18" s="7">
        <v>2200</v>
      </c>
      <c r="X18" s="7" t="s">
        <v>56</v>
      </c>
      <c r="Y18" s="8">
        <v>45728</v>
      </c>
    </row>
    <row r="19" spans="1:25" ht="29.5" thickBot="1" x14ac:dyDescent="0.4">
      <c r="A19" s="35"/>
      <c r="B19" s="35"/>
      <c r="C19" s="36"/>
      <c r="D19" s="3">
        <v>1013</v>
      </c>
      <c r="E19" s="4" t="s">
        <v>30</v>
      </c>
      <c r="F19" s="4" t="s">
        <v>26</v>
      </c>
      <c r="G19" s="4">
        <v>2</v>
      </c>
      <c r="H19" s="4">
        <v>12000</v>
      </c>
      <c r="I19" s="4">
        <v>24000</v>
      </c>
      <c r="J19" s="4" t="s">
        <v>19</v>
      </c>
      <c r="K19" s="5">
        <v>45729</v>
      </c>
      <c r="L19" s="37"/>
      <c r="M19" s="38"/>
      <c r="N19" s="38"/>
      <c r="R19" s="3">
        <v>1013</v>
      </c>
      <c r="S19" s="4" t="s">
        <v>30</v>
      </c>
      <c r="T19" s="4" t="s">
        <v>26</v>
      </c>
      <c r="U19" s="4">
        <v>2</v>
      </c>
      <c r="V19" s="4">
        <v>12000</v>
      </c>
      <c r="W19" s="4">
        <v>24000</v>
      </c>
      <c r="X19" s="4" t="s">
        <v>58</v>
      </c>
      <c r="Y19" s="5">
        <v>45729</v>
      </c>
    </row>
    <row r="20" spans="1:25" ht="29.5" thickBot="1" x14ac:dyDescent="0.4">
      <c r="A20" s="35"/>
      <c r="B20" s="35"/>
      <c r="C20" s="36"/>
      <c r="D20" s="6">
        <v>1014</v>
      </c>
      <c r="E20" s="7" t="s">
        <v>31</v>
      </c>
      <c r="F20" s="7" t="s">
        <v>12</v>
      </c>
      <c r="G20" s="7" t="s">
        <v>13</v>
      </c>
      <c r="H20" s="7">
        <v>900</v>
      </c>
      <c r="I20" s="7" t="s">
        <v>13</v>
      </c>
      <c r="J20" s="7" t="s">
        <v>10</v>
      </c>
      <c r="K20" s="8">
        <v>45730</v>
      </c>
      <c r="L20" s="37"/>
      <c r="M20" s="38"/>
      <c r="N20" s="38"/>
      <c r="R20" s="6">
        <v>1014</v>
      </c>
      <c r="S20" s="7" t="s">
        <v>31</v>
      </c>
      <c r="T20" s="7" t="s">
        <v>12</v>
      </c>
      <c r="U20" s="7">
        <v>2.1304349999999999</v>
      </c>
      <c r="V20" s="7">
        <v>900</v>
      </c>
      <c r="W20" s="7">
        <v>16400</v>
      </c>
      <c r="X20" s="7" t="s">
        <v>55</v>
      </c>
      <c r="Y20" s="8">
        <v>45730</v>
      </c>
    </row>
    <row r="21" spans="1:25" ht="29.5" thickBot="1" x14ac:dyDescent="0.4">
      <c r="A21" s="35"/>
      <c r="B21" s="35"/>
      <c r="C21" s="36"/>
      <c r="D21" s="3">
        <v>1015</v>
      </c>
      <c r="E21" s="4" t="s">
        <v>32</v>
      </c>
      <c r="F21" s="4" t="s">
        <v>26</v>
      </c>
      <c r="G21" s="4">
        <v>3</v>
      </c>
      <c r="H21" s="4">
        <v>1800</v>
      </c>
      <c r="I21" s="4">
        <v>5400</v>
      </c>
      <c r="J21" s="4" t="s">
        <v>17</v>
      </c>
      <c r="K21" s="5">
        <v>45731</v>
      </c>
      <c r="L21" s="37"/>
      <c r="M21" s="38"/>
      <c r="N21" s="38"/>
      <c r="R21" s="3">
        <v>1015</v>
      </c>
      <c r="S21" s="4" t="s">
        <v>32</v>
      </c>
      <c r="T21" s="4" t="s">
        <v>26</v>
      </c>
      <c r="U21" s="4">
        <v>3</v>
      </c>
      <c r="V21" s="4">
        <v>1800</v>
      </c>
      <c r="W21" s="4">
        <v>5400</v>
      </c>
      <c r="X21" s="4" t="s">
        <v>57</v>
      </c>
      <c r="Y21" s="5">
        <v>45731</v>
      </c>
    </row>
    <row r="22" spans="1:25" ht="29.5" thickBot="1" x14ac:dyDescent="0.4">
      <c r="A22" s="35"/>
      <c r="B22" s="35"/>
      <c r="C22" s="36"/>
      <c r="D22" s="6">
        <v>1016</v>
      </c>
      <c r="E22" s="7" t="s">
        <v>33</v>
      </c>
      <c r="F22" s="7" t="s">
        <v>16</v>
      </c>
      <c r="G22" s="7" t="s">
        <v>13</v>
      </c>
      <c r="H22" s="7">
        <v>1500</v>
      </c>
      <c r="I22" s="7" t="s">
        <v>13</v>
      </c>
      <c r="J22" s="7" t="s">
        <v>14</v>
      </c>
      <c r="K22" s="8">
        <v>45732</v>
      </c>
      <c r="L22" s="37"/>
      <c r="M22" s="38"/>
      <c r="N22" s="38"/>
      <c r="R22" s="6">
        <v>1016</v>
      </c>
      <c r="S22" s="7" t="s">
        <v>33</v>
      </c>
      <c r="T22" s="7" t="s">
        <v>16</v>
      </c>
      <c r="U22" s="7">
        <v>2.1304349999999999</v>
      </c>
      <c r="V22" s="7">
        <v>1500</v>
      </c>
      <c r="W22" s="7">
        <v>16400</v>
      </c>
      <c r="X22" s="7" t="s">
        <v>56</v>
      </c>
      <c r="Y22" s="8">
        <v>45732</v>
      </c>
    </row>
    <row r="23" spans="1:25" ht="29.5" thickBot="1" x14ac:dyDescent="0.4">
      <c r="A23" s="35"/>
      <c r="B23" s="35"/>
      <c r="C23" s="36"/>
      <c r="D23" s="3">
        <v>1017</v>
      </c>
      <c r="E23" s="4" t="s">
        <v>34</v>
      </c>
      <c r="F23" s="4" t="s">
        <v>35</v>
      </c>
      <c r="G23" s="4">
        <v>1</v>
      </c>
      <c r="H23" s="4">
        <v>8000</v>
      </c>
      <c r="I23" s="4">
        <v>8000</v>
      </c>
      <c r="J23" s="4" t="s">
        <v>19</v>
      </c>
      <c r="K23" s="5">
        <v>45733</v>
      </c>
      <c r="L23" s="37"/>
      <c r="M23" s="38"/>
      <c r="N23" s="38"/>
      <c r="R23" s="3">
        <v>1017</v>
      </c>
      <c r="S23" s="4" t="s">
        <v>34</v>
      </c>
      <c r="T23" s="4" t="s">
        <v>35</v>
      </c>
      <c r="U23" s="4">
        <v>1</v>
      </c>
      <c r="V23" s="4">
        <v>8000</v>
      </c>
      <c r="W23" s="4">
        <v>8000</v>
      </c>
      <c r="X23" s="4" t="s">
        <v>58</v>
      </c>
      <c r="Y23" s="5">
        <v>45733</v>
      </c>
    </row>
    <row r="24" spans="1:25" ht="58.5" thickBot="1" x14ac:dyDescent="0.4">
      <c r="A24" s="35"/>
      <c r="B24" s="35"/>
      <c r="C24" s="36"/>
      <c r="D24" s="6">
        <v>1018</v>
      </c>
      <c r="E24" s="7" t="s">
        <v>36</v>
      </c>
      <c r="F24" s="7" t="s">
        <v>12</v>
      </c>
      <c r="G24" s="7">
        <v>2</v>
      </c>
      <c r="H24" s="7">
        <v>5500</v>
      </c>
      <c r="I24" s="7">
        <v>11000</v>
      </c>
      <c r="J24" s="7" t="s">
        <v>10</v>
      </c>
      <c r="K24" s="8">
        <v>45734</v>
      </c>
      <c r="L24" s="37"/>
      <c r="M24" s="38"/>
      <c r="N24" s="38"/>
      <c r="R24" s="6">
        <v>1018</v>
      </c>
      <c r="S24" s="7" t="s">
        <v>36</v>
      </c>
      <c r="T24" s="7" t="s">
        <v>12</v>
      </c>
      <c r="U24" s="7">
        <v>2</v>
      </c>
      <c r="V24" s="7">
        <v>5500</v>
      </c>
      <c r="W24" s="7">
        <v>11000</v>
      </c>
      <c r="X24" s="7" t="s">
        <v>55</v>
      </c>
      <c r="Y24" s="8">
        <v>45734</v>
      </c>
    </row>
    <row r="25" spans="1:25" ht="29.5" thickBot="1" x14ac:dyDescent="0.4">
      <c r="A25" s="35"/>
      <c r="B25" s="35"/>
      <c r="C25" s="36"/>
      <c r="D25" s="3">
        <v>1019</v>
      </c>
      <c r="E25" s="4" t="s">
        <v>37</v>
      </c>
      <c r="F25" s="4" t="s">
        <v>9</v>
      </c>
      <c r="G25" s="4">
        <v>1</v>
      </c>
      <c r="H25" s="4">
        <v>20000</v>
      </c>
      <c r="I25" s="4">
        <v>20000</v>
      </c>
      <c r="J25" s="4" t="s">
        <v>17</v>
      </c>
      <c r="K25" s="5">
        <v>45735</v>
      </c>
      <c r="L25" s="37"/>
      <c r="M25" s="38"/>
      <c r="N25" s="38"/>
      <c r="R25" s="3">
        <v>1019</v>
      </c>
      <c r="S25" s="4" t="s">
        <v>37</v>
      </c>
      <c r="T25" s="4" t="s">
        <v>9</v>
      </c>
      <c r="U25" s="4">
        <v>1</v>
      </c>
      <c r="V25" s="4">
        <v>20000</v>
      </c>
      <c r="W25" s="4">
        <v>20000</v>
      </c>
      <c r="X25" s="4" t="s">
        <v>57</v>
      </c>
      <c r="Y25" s="5">
        <v>45735</v>
      </c>
    </row>
    <row r="26" spans="1:25" ht="29.5" thickBot="1" x14ac:dyDescent="0.4">
      <c r="A26" s="35"/>
      <c r="B26" s="35"/>
      <c r="C26" s="36"/>
      <c r="D26" s="6">
        <v>1020</v>
      </c>
      <c r="E26" s="7" t="s">
        <v>38</v>
      </c>
      <c r="F26" s="7" t="s">
        <v>12</v>
      </c>
      <c r="G26" s="7" t="s">
        <v>13</v>
      </c>
      <c r="H26" s="7">
        <v>1200</v>
      </c>
      <c r="I26" s="7" t="s">
        <v>13</v>
      </c>
      <c r="J26" s="7" t="s">
        <v>14</v>
      </c>
      <c r="K26" s="8">
        <v>45736</v>
      </c>
      <c r="L26" s="37"/>
      <c r="M26" s="38"/>
      <c r="N26" s="38"/>
      <c r="R26" s="6">
        <v>1020</v>
      </c>
      <c r="S26" s="7" t="s">
        <v>38</v>
      </c>
      <c r="T26" s="7" t="s">
        <v>12</v>
      </c>
      <c r="U26" s="7">
        <v>2.1304349999999999</v>
      </c>
      <c r="V26" s="7">
        <v>1200</v>
      </c>
      <c r="W26" s="7">
        <v>16400</v>
      </c>
      <c r="X26" s="7" t="s">
        <v>56</v>
      </c>
      <c r="Y26" s="8">
        <v>45736</v>
      </c>
    </row>
    <row r="27" spans="1:25" ht="29.5" thickBot="1" x14ac:dyDescent="0.4">
      <c r="A27" s="35"/>
      <c r="B27" s="35"/>
      <c r="C27" s="36"/>
      <c r="D27" s="3">
        <v>1021</v>
      </c>
      <c r="E27" s="4" t="s">
        <v>39</v>
      </c>
      <c r="F27" s="4" t="s">
        <v>16</v>
      </c>
      <c r="G27" s="4">
        <v>2</v>
      </c>
      <c r="H27" s="4">
        <v>4000</v>
      </c>
      <c r="I27" s="4">
        <v>8000</v>
      </c>
      <c r="J27" s="4" t="s">
        <v>19</v>
      </c>
      <c r="K27" s="5">
        <v>45737</v>
      </c>
      <c r="L27" s="37"/>
      <c r="M27" s="38"/>
      <c r="N27" s="38"/>
      <c r="R27" s="3">
        <v>1021</v>
      </c>
      <c r="S27" s="4" t="s">
        <v>39</v>
      </c>
      <c r="T27" s="4" t="s">
        <v>16</v>
      </c>
      <c r="U27" s="4">
        <v>2</v>
      </c>
      <c r="V27" s="4">
        <v>4000</v>
      </c>
      <c r="W27" s="4">
        <v>8000</v>
      </c>
      <c r="X27" s="4" t="s">
        <v>58</v>
      </c>
      <c r="Y27" s="5">
        <v>45737</v>
      </c>
    </row>
    <row r="28" spans="1:25" ht="29.5" thickBot="1" x14ac:dyDescent="0.4">
      <c r="A28" s="35"/>
      <c r="B28" s="35"/>
      <c r="C28" s="36"/>
      <c r="D28" s="6">
        <v>1022</v>
      </c>
      <c r="E28" s="7" t="s">
        <v>40</v>
      </c>
      <c r="F28" s="7" t="s">
        <v>9</v>
      </c>
      <c r="G28" s="7" t="s">
        <v>13</v>
      </c>
      <c r="H28" s="7">
        <v>15000</v>
      </c>
      <c r="I28" s="7" t="s">
        <v>13</v>
      </c>
      <c r="J28" s="7" t="s">
        <v>10</v>
      </c>
      <c r="K28" s="8">
        <v>45738</v>
      </c>
      <c r="L28" s="37"/>
      <c r="M28" s="38"/>
      <c r="N28" s="38"/>
      <c r="R28" s="6">
        <v>1022</v>
      </c>
      <c r="S28" s="7" t="s">
        <v>40</v>
      </c>
      <c r="T28" s="7" t="s">
        <v>9</v>
      </c>
      <c r="U28" s="7">
        <v>2.1304349999999999</v>
      </c>
      <c r="V28" s="7">
        <v>15000</v>
      </c>
      <c r="W28" s="7">
        <v>16400</v>
      </c>
      <c r="X28" s="7" t="s">
        <v>55</v>
      </c>
      <c r="Y28" s="8">
        <v>45738</v>
      </c>
    </row>
    <row r="29" spans="1:25" ht="29.5" thickBot="1" x14ac:dyDescent="0.4">
      <c r="A29" s="35"/>
      <c r="B29" s="35"/>
      <c r="C29" s="36"/>
      <c r="D29" s="3">
        <v>1023</v>
      </c>
      <c r="E29" s="4" t="s">
        <v>41</v>
      </c>
      <c r="F29" s="4" t="s">
        <v>26</v>
      </c>
      <c r="G29" s="4">
        <v>1</v>
      </c>
      <c r="H29" s="4">
        <v>2500</v>
      </c>
      <c r="I29" s="4">
        <v>2500</v>
      </c>
      <c r="J29" s="4" t="s">
        <v>17</v>
      </c>
      <c r="K29" s="5">
        <v>45739</v>
      </c>
      <c r="L29" s="37"/>
      <c r="M29" s="38"/>
      <c r="N29" s="38"/>
      <c r="R29" s="3">
        <v>1023</v>
      </c>
      <c r="S29" s="4" t="s">
        <v>41</v>
      </c>
      <c r="T29" s="4" t="s">
        <v>26</v>
      </c>
      <c r="U29" s="4">
        <v>1</v>
      </c>
      <c r="V29" s="4">
        <v>2500</v>
      </c>
      <c r="W29" s="4">
        <v>2500</v>
      </c>
      <c r="X29" s="4" t="s">
        <v>57</v>
      </c>
      <c r="Y29" s="5">
        <v>45739</v>
      </c>
    </row>
    <row r="30" spans="1:25" ht="29.5" thickBot="1" x14ac:dyDescent="0.4">
      <c r="A30" s="35"/>
      <c r="B30" s="35"/>
      <c r="C30" s="36"/>
      <c r="D30" s="6">
        <v>1024</v>
      </c>
      <c r="E30" s="7" t="s">
        <v>31</v>
      </c>
      <c r="F30" s="7" t="s">
        <v>12</v>
      </c>
      <c r="G30" s="7">
        <v>3</v>
      </c>
      <c r="H30" s="7" t="s">
        <v>13</v>
      </c>
      <c r="I30" s="7" t="s">
        <v>13</v>
      </c>
      <c r="J30" s="7" t="s">
        <v>14</v>
      </c>
      <c r="K30" s="8">
        <v>45740</v>
      </c>
      <c r="L30" s="37"/>
      <c r="M30" s="38"/>
      <c r="N30" s="38"/>
      <c r="R30" s="6">
        <v>1024</v>
      </c>
      <c r="S30" s="7" t="s">
        <v>31</v>
      </c>
      <c r="T30" s="7" t="s">
        <v>12</v>
      </c>
      <c r="U30" s="7">
        <v>3</v>
      </c>
      <c r="V30" s="7">
        <v>12619.23</v>
      </c>
      <c r="W30" s="7">
        <v>16400</v>
      </c>
      <c r="X30" s="7" t="s">
        <v>56</v>
      </c>
      <c r="Y30" s="8">
        <v>45740</v>
      </c>
    </row>
    <row r="31" spans="1:25" ht="29.5" thickBot="1" x14ac:dyDescent="0.4">
      <c r="A31" s="35"/>
      <c r="B31" s="35"/>
      <c r="C31" s="36"/>
      <c r="D31" s="3">
        <v>1025</v>
      </c>
      <c r="E31" s="4" t="s">
        <v>42</v>
      </c>
      <c r="F31" s="4" t="s">
        <v>9</v>
      </c>
      <c r="G31" s="4">
        <v>1</v>
      </c>
      <c r="H31" s="4">
        <v>40000</v>
      </c>
      <c r="I31" s="4">
        <v>40000</v>
      </c>
      <c r="J31" s="4" t="s">
        <v>19</v>
      </c>
      <c r="K31" s="5">
        <v>45741</v>
      </c>
      <c r="L31" s="37"/>
      <c r="M31" s="38"/>
      <c r="N31" s="38"/>
      <c r="R31" s="3">
        <v>1025</v>
      </c>
      <c r="S31" s="4" t="s">
        <v>42</v>
      </c>
      <c r="T31" s="4" t="s">
        <v>9</v>
      </c>
      <c r="U31" s="4">
        <v>1</v>
      </c>
      <c r="V31" s="4">
        <v>40000</v>
      </c>
      <c r="W31" s="4">
        <v>40000</v>
      </c>
      <c r="X31" s="4" t="s">
        <v>58</v>
      </c>
      <c r="Y31" s="5">
        <v>45741</v>
      </c>
    </row>
    <row r="32" spans="1:25" ht="29.5" thickBot="1" x14ac:dyDescent="0.4">
      <c r="A32" s="35"/>
      <c r="B32" s="35"/>
      <c r="C32" s="36"/>
      <c r="D32" s="6">
        <v>1026</v>
      </c>
      <c r="E32" s="7" t="s">
        <v>43</v>
      </c>
      <c r="F32" s="7" t="s">
        <v>16</v>
      </c>
      <c r="G32" s="7">
        <v>5</v>
      </c>
      <c r="H32" s="7">
        <v>200</v>
      </c>
      <c r="I32" s="7">
        <v>1000</v>
      </c>
      <c r="J32" s="7" t="s">
        <v>10</v>
      </c>
      <c r="K32" s="8">
        <v>45742</v>
      </c>
      <c r="L32" s="37"/>
      <c r="M32" s="38"/>
      <c r="N32" s="38"/>
      <c r="R32" s="6">
        <v>1026</v>
      </c>
      <c r="S32" s="7" t="s">
        <v>43</v>
      </c>
      <c r="T32" s="7" t="s">
        <v>16</v>
      </c>
      <c r="U32" s="7">
        <v>5</v>
      </c>
      <c r="V32" s="7">
        <v>200</v>
      </c>
      <c r="W32" s="7">
        <v>1000</v>
      </c>
      <c r="X32" s="7" t="s">
        <v>55</v>
      </c>
      <c r="Y32" s="8">
        <v>45742</v>
      </c>
    </row>
    <row r="33" spans="1:25" ht="15" thickBot="1" x14ac:dyDescent="0.4">
      <c r="A33" s="35"/>
      <c r="B33" s="35"/>
      <c r="C33" s="36"/>
      <c r="D33" s="3">
        <v>1027</v>
      </c>
      <c r="E33" s="4" t="s">
        <v>44</v>
      </c>
      <c r="F33" s="4" t="s">
        <v>35</v>
      </c>
      <c r="G33" s="4">
        <v>1</v>
      </c>
      <c r="H33" s="4">
        <v>55000</v>
      </c>
      <c r="I33" s="4">
        <v>55000</v>
      </c>
      <c r="J33" s="4" t="s">
        <v>17</v>
      </c>
      <c r="K33" s="5">
        <v>45743</v>
      </c>
      <c r="L33" s="37"/>
      <c r="M33" s="38"/>
      <c r="N33" s="38"/>
      <c r="R33" s="3">
        <v>1027</v>
      </c>
      <c r="S33" s="4" t="s">
        <v>44</v>
      </c>
      <c r="T33" s="4" t="s">
        <v>35</v>
      </c>
      <c r="U33" s="4">
        <v>1</v>
      </c>
      <c r="V33" s="4">
        <v>55000</v>
      </c>
      <c r="W33" s="4">
        <v>55000</v>
      </c>
      <c r="X33" s="4" t="s">
        <v>57</v>
      </c>
      <c r="Y33" s="5">
        <v>45743</v>
      </c>
    </row>
    <row r="34" spans="1:25" ht="15" thickBot="1" x14ac:dyDescent="0.4">
      <c r="A34" s="35"/>
      <c r="B34" s="35"/>
      <c r="C34" s="36"/>
      <c r="D34" s="6">
        <v>1028</v>
      </c>
      <c r="E34" s="7" t="s">
        <v>23</v>
      </c>
      <c r="F34" s="7" t="s">
        <v>12</v>
      </c>
      <c r="G34" s="7" t="s">
        <v>13</v>
      </c>
      <c r="H34" s="7">
        <v>50000</v>
      </c>
      <c r="I34" s="7" t="s">
        <v>13</v>
      </c>
      <c r="J34" s="7" t="s">
        <v>14</v>
      </c>
      <c r="K34" s="8">
        <v>45744</v>
      </c>
      <c r="L34" s="37"/>
      <c r="M34" s="38"/>
      <c r="N34" s="38"/>
      <c r="R34" s="6">
        <v>1028</v>
      </c>
      <c r="S34" s="7" t="s">
        <v>23</v>
      </c>
      <c r="T34" s="7" t="s">
        <v>12</v>
      </c>
      <c r="U34" s="7">
        <v>2.1304349999999999</v>
      </c>
      <c r="V34" s="7">
        <v>50000</v>
      </c>
      <c r="W34" s="7">
        <v>16400</v>
      </c>
      <c r="X34" s="7" t="s">
        <v>56</v>
      </c>
      <c r="Y34" s="8">
        <v>45744</v>
      </c>
    </row>
    <row r="35" spans="1:25" ht="29.5" thickBot="1" x14ac:dyDescent="0.4">
      <c r="A35" s="35"/>
      <c r="B35" s="35"/>
      <c r="C35" s="36"/>
      <c r="D35" s="3">
        <v>1029</v>
      </c>
      <c r="E35" s="4" t="s">
        <v>45</v>
      </c>
      <c r="F35" s="4" t="s">
        <v>26</v>
      </c>
      <c r="G35" s="4">
        <v>2</v>
      </c>
      <c r="H35" s="4">
        <v>12000</v>
      </c>
      <c r="I35" s="4">
        <v>24000</v>
      </c>
      <c r="J35" s="4" t="s">
        <v>19</v>
      </c>
      <c r="K35" s="5">
        <v>45745</v>
      </c>
      <c r="L35" s="37"/>
      <c r="M35" s="38"/>
      <c r="N35" s="38"/>
      <c r="R35" s="3">
        <v>1029</v>
      </c>
      <c r="S35" s="4" t="s">
        <v>45</v>
      </c>
      <c r="T35" s="4" t="s">
        <v>26</v>
      </c>
      <c r="U35" s="4">
        <v>2</v>
      </c>
      <c r="V35" s="4">
        <v>12000</v>
      </c>
      <c r="W35" s="4">
        <v>24000</v>
      </c>
      <c r="X35" s="4" t="s">
        <v>58</v>
      </c>
      <c r="Y35" s="5">
        <v>45745</v>
      </c>
    </row>
    <row r="36" spans="1:25" ht="29.5" thickBot="1" x14ac:dyDescent="0.4">
      <c r="A36" s="35"/>
      <c r="B36" s="35"/>
      <c r="C36" s="36"/>
      <c r="D36" s="6">
        <v>1030</v>
      </c>
      <c r="E36" s="7" t="s">
        <v>46</v>
      </c>
      <c r="F36" s="7" t="s">
        <v>9</v>
      </c>
      <c r="G36" s="7">
        <v>1</v>
      </c>
      <c r="H36" s="7">
        <v>70000</v>
      </c>
      <c r="I36" s="7">
        <v>70000</v>
      </c>
      <c r="J36" s="7" t="s">
        <v>10</v>
      </c>
      <c r="K36" s="8">
        <v>45746</v>
      </c>
      <c r="L36" s="37"/>
      <c r="M36" s="38"/>
      <c r="N36" s="38"/>
      <c r="R36" s="6">
        <v>1030</v>
      </c>
      <c r="S36" s="7" t="s">
        <v>46</v>
      </c>
      <c r="T36" s="7" t="s">
        <v>9</v>
      </c>
      <c r="U36" s="7">
        <v>1</v>
      </c>
      <c r="V36" s="7">
        <v>70000</v>
      </c>
      <c r="W36" s="7">
        <v>70000</v>
      </c>
      <c r="X36" s="7" t="s">
        <v>55</v>
      </c>
      <c r="Y36" s="8">
        <v>45746</v>
      </c>
    </row>
  </sheetData>
  <mergeCells count="8">
    <mergeCell ref="A6:C36"/>
    <mergeCell ref="L6:N36"/>
    <mergeCell ref="R1:Y5"/>
    <mergeCell ref="A1:O1"/>
    <mergeCell ref="A2:O2"/>
    <mergeCell ref="A3:O3"/>
    <mergeCell ref="A4:O4"/>
    <mergeCell ref="A5:O5"/>
  </mergeCells>
  <conditionalFormatting sqref="U6:U36">
    <cfRule type="expression" priority="4">
      <formula>isnull($U$6:$U$36)</formula>
    </cfRule>
    <cfRule type="expression" priority="5">
      <formula>ISBLANK($U$6:$U$36)</formula>
    </cfRule>
  </conditionalFormatting>
  <conditionalFormatting sqref="U6:W36">
    <cfRule type="containsText" dxfId="8" priority="1" operator="containsText" text="NULL">
      <formula>NOT(ISERROR(SEARCH("NULL",U6)))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96D4-DD5B-478F-A0ED-C8E788BFFC85}">
  <dimension ref="A1:W36"/>
  <sheetViews>
    <sheetView topLeftCell="C1" zoomScale="94" workbookViewId="0">
      <selection activeCell="S12" sqref="S12"/>
    </sheetView>
  </sheetViews>
  <sheetFormatPr defaultRowHeight="14.5" x14ac:dyDescent="0.35"/>
  <cols>
    <col min="15" max="15" width="15.54296875" bestFit="1" customWidth="1"/>
    <col min="16" max="16" width="19.36328125" bestFit="1" customWidth="1"/>
    <col min="17" max="18" width="15.26953125" bestFit="1" customWidth="1"/>
    <col min="19" max="20" width="10.7265625" bestFit="1" customWidth="1"/>
  </cols>
  <sheetData>
    <row r="1" spans="1:23" ht="18.5" customHeight="1" x14ac:dyDescent="0.3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39" t="s">
        <v>51</v>
      </c>
      <c r="Q1" s="39"/>
      <c r="R1" s="39"/>
      <c r="S1" s="39"/>
      <c r="T1" s="39"/>
      <c r="U1" s="39"/>
      <c r="V1" s="39"/>
      <c r="W1" s="39"/>
    </row>
    <row r="2" spans="1:23" ht="18.5" customHeight="1" x14ac:dyDescent="0.3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39"/>
      <c r="Q2" s="39"/>
      <c r="R2" s="39"/>
      <c r="S2" s="39"/>
      <c r="T2" s="39"/>
      <c r="U2" s="39"/>
      <c r="V2" s="39"/>
      <c r="W2" s="39"/>
    </row>
    <row r="3" spans="1:23" ht="18.5" customHeight="1" x14ac:dyDescent="0.3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39"/>
      <c r="Q3" s="39"/>
      <c r="R3" s="39"/>
      <c r="S3" s="39"/>
      <c r="T3" s="39"/>
      <c r="U3" s="39"/>
      <c r="V3" s="39"/>
      <c r="W3" s="39"/>
    </row>
    <row r="4" spans="1:23" ht="18.5" customHeight="1" x14ac:dyDescent="0.3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</row>
    <row r="5" spans="1:23" ht="19" customHeight="1" thickBot="1" x14ac:dyDescent="0.4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0"/>
      <c r="Q5" s="40"/>
      <c r="R5" s="40"/>
      <c r="S5" s="40"/>
      <c r="T5" s="40"/>
      <c r="U5" s="40"/>
      <c r="V5" s="40"/>
      <c r="W5" s="40"/>
    </row>
    <row r="6" spans="1:23" ht="44" thickBot="1" x14ac:dyDescent="0.4">
      <c r="A6" s="34" t="s">
        <v>59</v>
      </c>
      <c r="B6" s="35"/>
      <c r="C6" s="36"/>
      <c r="D6" s="10" t="s">
        <v>0</v>
      </c>
      <c r="E6" s="11" t="s">
        <v>1</v>
      </c>
      <c r="F6" s="11" t="s">
        <v>2</v>
      </c>
      <c r="G6" s="11" t="s">
        <v>3</v>
      </c>
      <c r="H6" s="11" t="s">
        <v>4</v>
      </c>
      <c r="I6" s="11" t="s">
        <v>5</v>
      </c>
      <c r="J6" s="11" t="s">
        <v>54</v>
      </c>
      <c r="K6" s="11" t="s">
        <v>7</v>
      </c>
      <c r="R6" s="18" t="s">
        <v>61</v>
      </c>
      <c r="S6" t="s">
        <v>63</v>
      </c>
    </row>
    <row r="7" spans="1:23" ht="29.5" thickBot="1" x14ac:dyDescent="0.4">
      <c r="A7" s="35"/>
      <c r="B7" s="35"/>
      <c r="C7" s="36"/>
      <c r="D7" s="12">
        <v>1001</v>
      </c>
      <c r="E7" s="13" t="s">
        <v>8</v>
      </c>
      <c r="F7" s="13" t="s">
        <v>9</v>
      </c>
      <c r="G7" s="13">
        <v>3</v>
      </c>
      <c r="H7" s="13">
        <v>500</v>
      </c>
      <c r="I7" s="13">
        <v>1500</v>
      </c>
      <c r="J7" s="13" t="s">
        <v>55</v>
      </c>
      <c r="K7" s="14">
        <v>45717</v>
      </c>
      <c r="R7" s="19" t="s">
        <v>57</v>
      </c>
      <c r="S7">
        <v>116300</v>
      </c>
    </row>
    <row r="8" spans="1:23" ht="15" thickBot="1" x14ac:dyDescent="0.4">
      <c r="A8" s="35"/>
      <c r="B8" s="35"/>
      <c r="C8" s="36"/>
      <c r="D8" s="15">
        <v>1002</v>
      </c>
      <c r="E8" s="16" t="s">
        <v>11</v>
      </c>
      <c r="F8" s="16" t="s">
        <v>12</v>
      </c>
      <c r="G8" s="16">
        <v>2.1304349999999999</v>
      </c>
      <c r="H8" s="16">
        <v>800</v>
      </c>
      <c r="I8" s="16">
        <v>16400</v>
      </c>
      <c r="J8" s="16" t="s">
        <v>56</v>
      </c>
      <c r="K8" s="17">
        <v>45718</v>
      </c>
      <c r="R8" s="19" t="s">
        <v>55</v>
      </c>
      <c r="S8">
        <v>137700</v>
      </c>
    </row>
    <row r="9" spans="1:23" ht="29.5" thickBot="1" x14ac:dyDescent="0.4">
      <c r="A9" s="35"/>
      <c r="B9" s="35"/>
      <c r="C9" s="36"/>
      <c r="D9" s="12">
        <v>1003</v>
      </c>
      <c r="E9" s="13" t="s">
        <v>15</v>
      </c>
      <c r="F9" s="13" t="s">
        <v>16</v>
      </c>
      <c r="G9" s="13">
        <v>1</v>
      </c>
      <c r="H9" s="13">
        <v>3500</v>
      </c>
      <c r="I9" s="13">
        <v>3500</v>
      </c>
      <c r="J9" s="13" t="s">
        <v>57</v>
      </c>
      <c r="K9" s="14">
        <v>45719</v>
      </c>
      <c r="R9" s="19" t="s">
        <v>56</v>
      </c>
      <c r="S9">
        <v>100600</v>
      </c>
    </row>
    <row r="10" spans="1:23" ht="44" thickBot="1" x14ac:dyDescent="0.4">
      <c r="A10" s="35"/>
      <c r="B10" s="35"/>
      <c r="C10" s="36"/>
      <c r="D10" s="15">
        <v>1004</v>
      </c>
      <c r="E10" s="16" t="s">
        <v>18</v>
      </c>
      <c r="F10" s="16" t="s">
        <v>9</v>
      </c>
      <c r="G10" s="16">
        <v>4</v>
      </c>
      <c r="H10" s="16">
        <v>12619.23</v>
      </c>
      <c r="I10" s="16">
        <v>16400</v>
      </c>
      <c r="J10" s="16" t="s">
        <v>58</v>
      </c>
      <c r="K10" s="17">
        <v>45720</v>
      </c>
      <c r="R10" s="19" t="s">
        <v>58</v>
      </c>
      <c r="S10">
        <v>123400</v>
      </c>
    </row>
    <row r="11" spans="1:23" ht="29.5" thickBot="1" x14ac:dyDescent="0.4">
      <c r="A11" s="35"/>
      <c r="B11" s="35"/>
      <c r="C11" s="36"/>
      <c r="D11" s="12">
        <v>1005</v>
      </c>
      <c r="E11" s="13" t="s">
        <v>20</v>
      </c>
      <c r="F11" s="13" t="s">
        <v>21</v>
      </c>
      <c r="G11" s="13">
        <v>2</v>
      </c>
      <c r="H11" s="13">
        <v>2500</v>
      </c>
      <c r="I11" s="13">
        <v>5000</v>
      </c>
      <c r="J11" s="13" t="s">
        <v>55</v>
      </c>
      <c r="K11" s="14">
        <v>45721</v>
      </c>
      <c r="R11" s="19" t="s">
        <v>62</v>
      </c>
      <c r="S11">
        <v>478000</v>
      </c>
    </row>
    <row r="12" spans="1:23" ht="29.5" thickBot="1" x14ac:dyDescent="0.4">
      <c r="A12" s="35"/>
      <c r="B12" s="35"/>
      <c r="C12" s="36"/>
      <c r="D12" s="15">
        <v>1006</v>
      </c>
      <c r="E12" s="16" t="s">
        <v>22</v>
      </c>
      <c r="F12" s="16" t="s">
        <v>9</v>
      </c>
      <c r="G12" s="16">
        <v>2</v>
      </c>
      <c r="H12" s="16">
        <v>7000</v>
      </c>
      <c r="I12" s="16">
        <v>14000</v>
      </c>
      <c r="J12" s="16" t="s">
        <v>13</v>
      </c>
      <c r="K12" s="17">
        <v>45722</v>
      </c>
      <c r="R12" s="20" t="s">
        <v>64</v>
      </c>
      <c r="S12" s="21" t="str">
        <f>INDEX(R7:R10,MATCH(MAX(S7:S10),S7:S10))</f>
        <v>NORTH</v>
      </c>
      <c r="T12" s="20">
        <v>137700</v>
      </c>
    </row>
    <row r="13" spans="1:23" ht="15" thickBot="1" x14ac:dyDescent="0.4">
      <c r="A13" s="35"/>
      <c r="B13" s="35"/>
      <c r="C13" s="36"/>
      <c r="D13" s="12">
        <v>1007</v>
      </c>
      <c r="E13" s="13" t="s">
        <v>23</v>
      </c>
      <c r="F13" s="13" t="s">
        <v>12</v>
      </c>
      <c r="G13" s="13">
        <v>1</v>
      </c>
      <c r="H13" s="13">
        <v>12619.23</v>
      </c>
      <c r="I13" s="13">
        <v>16400</v>
      </c>
      <c r="J13" s="13" t="s">
        <v>56</v>
      </c>
      <c r="K13" s="14">
        <v>45723</v>
      </c>
      <c r="O13" s="19"/>
    </row>
    <row r="14" spans="1:23" ht="29.5" thickBot="1" x14ac:dyDescent="0.4">
      <c r="A14" s="35"/>
      <c r="B14" s="35"/>
      <c r="C14" s="36"/>
      <c r="D14" s="15">
        <v>1008</v>
      </c>
      <c r="E14" s="16" t="s">
        <v>24</v>
      </c>
      <c r="F14" s="16" t="s">
        <v>16</v>
      </c>
      <c r="G14" s="16">
        <v>3</v>
      </c>
      <c r="H14" s="16">
        <v>4500</v>
      </c>
      <c r="I14" s="16">
        <v>13500</v>
      </c>
      <c r="J14" s="16" t="s">
        <v>57</v>
      </c>
      <c r="K14" s="17">
        <v>45724</v>
      </c>
    </row>
    <row r="15" spans="1:23" ht="29.5" thickBot="1" x14ac:dyDescent="0.4">
      <c r="A15" s="35"/>
      <c r="B15" s="35"/>
      <c r="C15" s="36"/>
      <c r="D15" s="12">
        <v>1009</v>
      </c>
      <c r="E15" s="13" t="s">
        <v>25</v>
      </c>
      <c r="F15" s="13" t="s">
        <v>26</v>
      </c>
      <c r="G15" s="13">
        <v>2.1304349999999999</v>
      </c>
      <c r="H15" s="13">
        <v>6000</v>
      </c>
      <c r="I15" s="13">
        <v>16400</v>
      </c>
      <c r="J15" s="13" t="s">
        <v>55</v>
      </c>
      <c r="K15" s="14">
        <v>45725</v>
      </c>
    </row>
    <row r="16" spans="1:23" ht="29.5" thickBot="1" x14ac:dyDescent="0.4">
      <c r="A16" s="35"/>
      <c r="B16" s="35"/>
      <c r="C16" s="36"/>
      <c r="D16" s="15">
        <v>1010</v>
      </c>
      <c r="E16" s="16" t="s">
        <v>27</v>
      </c>
      <c r="F16" s="16" t="s">
        <v>12</v>
      </c>
      <c r="G16" s="16">
        <v>2</v>
      </c>
      <c r="H16" s="16">
        <v>1500</v>
      </c>
      <c r="I16" s="16">
        <v>3000</v>
      </c>
      <c r="J16" s="16" t="s">
        <v>58</v>
      </c>
      <c r="K16" s="17">
        <v>45726</v>
      </c>
    </row>
    <row r="17" spans="1:11" ht="29.5" thickBot="1" x14ac:dyDescent="0.4">
      <c r="A17" s="35"/>
      <c r="B17" s="35"/>
      <c r="C17" s="36"/>
      <c r="D17" s="12">
        <v>1011</v>
      </c>
      <c r="E17" s="13" t="s">
        <v>28</v>
      </c>
      <c r="F17" s="13" t="s">
        <v>9</v>
      </c>
      <c r="G17" s="13">
        <v>5</v>
      </c>
      <c r="H17" s="13">
        <v>12619.23</v>
      </c>
      <c r="I17" s="13">
        <v>16400</v>
      </c>
      <c r="J17" s="13" t="s">
        <v>57</v>
      </c>
      <c r="K17" s="14">
        <v>45727</v>
      </c>
    </row>
    <row r="18" spans="1:11" ht="29.5" thickBot="1" x14ac:dyDescent="0.4">
      <c r="A18" s="35"/>
      <c r="B18" s="35"/>
      <c r="C18" s="36"/>
      <c r="D18" s="15">
        <v>1012</v>
      </c>
      <c r="E18" s="16" t="s">
        <v>29</v>
      </c>
      <c r="F18" s="16" t="s">
        <v>16</v>
      </c>
      <c r="G18" s="16">
        <v>1</v>
      </c>
      <c r="H18" s="16">
        <v>2200</v>
      </c>
      <c r="I18" s="16">
        <v>2200</v>
      </c>
      <c r="J18" s="16" t="s">
        <v>56</v>
      </c>
      <c r="K18" s="17">
        <v>45728</v>
      </c>
    </row>
    <row r="19" spans="1:11" ht="29.5" thickBot="1" x14ac:dyDescent="0.4">
      <c r="A19" s="35"/>
      <c r="B19" s="35"/>
      <c r="C19" s="36"/>
      <c r="D19" s="12">
        <v>1013</v>
      </c>
      <c r="E19" s="13" t="s">
        <v>30</v>
      </c>
      <c r="F19" s="13" t="s">
        <v>26</v>
      </c>
      <c r="G19" s="13">
        <v>2</v>
      </c>
      <c r="H19" s="13">
        <v>12000</v>
      </c>
      <c r="I19" s="13">
        <v>24000</v>
      </c>
      <c r="J19" s="13" t="s">
        <v>58</v>
      </c>
      <c r="K19" s="14">
        <v>45729</v>
      </c>
    </row>
    <row r="20" spans="1:11" ht="29.5" thickBot="1" x14ac:dyDescent="0.4">
      <c r="A20" s="35"/>
      <c r="B20" s="35"/>
      <c r="C20" s="36"/>
      <c r="D20" s="15">
        <v>1014</v>
      </c>
      <c r="E20" s="16" t="s">
        <v>31</v>
      </c>
      <c r="F20" s="16" t="s">
        <v>12</v>
      </c>
      <c r="G20" s="16">
        <v>2.1304349999999999</v>
      </c>
      <c r="H20" s="16">
        <v>900</v>
      </c>
      <c r="I20" s="16">
        <v>16400</v>
      </c>
      <c r="J20" s="16" t="s">
        <v>55</v>
      </c>
      <c r="K20" s="17">
        <v>45730</v>
      </c>
    </row>
    <row r="21" spans="1:11" ht="29.5" thickBot="1" x14ac:dyDescent="0.4">
      <c r="A21" s="35"/>
      <c r="B21" s="35"/>
      <c r="C21" s="36"/>
      <c r="D21" s="12">
        <v>1015</v>
      </c>
      <c r="E21" s="13" t="s">
        <v>32</v>
      </c>
      <c r="F21" s="13" t="s">
        <v>26</v>
      </c>
      <c r="G21" s="13">
        <v>3</v>
      </c>
      <c r="H21" s="13">
        <v>1800</v>
      </c>
      <c r="I21" s="13">
        <v>5400</v>
      </c>
      <c r="J21" s="13" t="s">
        <v>57</v>
      </c>
      <c r="K21" s="14">
        <v>45731</v>
      </c>
    </row>
    <row r="22" spans="1:11" ht="29.5" thickBot="1" x14ac:dyDescent="0.4">
      <c r="A22" s="35"/>
      <c r="B22" s="35"/>
      <c r="C22" s="36"/>
      <c r="D22" s="15">
        <v>1016</v>
      </c>
      <c r="E22" s="16" t="s">
        <v>33</v>
      </c>
      <c r="F22" s="16" t="s">
        <v>16</v>
      </c>
      <c r="G22" s="16">
        <v>2.1304349999999999</v>
      </c>
      <c r="H22" s="16">
        <v>1500</v>
      </c>
      <c r="I22" s="16">
        <v>16400</v>
      </c>
      <c r="J22" s="16" t="s">
        <v>56</v>
      </c>
      <c r="K22" s="17">
        <v>45732</v>
      </c>
    </row>
    <row r="23" spans="1:11" ht="29.5" thickBot="1" x14ac:dyDescent="0.4">
      <c r="A23" s="35"/>
      <c r="B23" s="35"/>
      <c r="C23" s="36"/>
      <c r="D23" s="12">
        <v>1017</v>
      </c>
      <c r="E23" s="13" t="s">
        <v>34</v>
      </c>
      <c r="F23" s="13" t="s">
        <v>35</v>
      </c>
      <c r="G23" s="13">
        <v>1</v>
      </c>
      <c r="H23" s="13">
        <v>8000</v>
      </c>
      <c r="I23" s="13">
        <v>8000</v>
      </c>
      <c r="J23" s="13" t="s">
        <v>58</v>
      </c>
      <c r="K23" s="14">
        <v>45733</v>
      </c>
    </row>
    <row r="24" spans="1:11" ht="58.5" thickBot="1" x14ac:dyDescent="0.4">
      <c r="A24" s="35"/>
      <c r="B24" s="35"/>
      <c r="C24" s="36"/>
      <c r="D24" s="15">
        <v>1018</v>
      </c>
      <c r="E24" s="16" t="s">
        <v>36</v>
      </c>
      <c r="F24" s="16" t="s">
        <v>12</v>
      </c>
      <c r="G24" s="16">
        <v>2</v>
      </c>
      <c r="H24" s="16">
        <v>5500</v>
      </c>
      <c r="I24" s="16">
        <v>11000</v>
      </c>
      <c r="J24" s="16" t="s">
        <v>55</v>
      </c>
      <c r="K24" s="17">
        <v>45734</v>
      </c>
    </row>
    <row r="25" spans="1:11" ht="29.5" thickBot="1" x14ac:dyDescent="0.4">
      <c r="A25" s="35"/>
      <c r="B25" s="35"/>
      <c r="C25" s="36"/>
      <c r="D25" s="12">
        <v>1019</v>
      </c>
      <c r="E25" s="13" t="s">
        <v>37</v>
      </c>
      <c r="F25" s="13" t="s">
        <v>9</v>
      </c>
      <c r="G25" s="13">
        <v>1</v>
      </c>
      <c r="H25" s="13">
        <v>20000</v>
      </c>
      <c r="I25" s="13">
        <v>20000</v>
      </c>
      <c r="J25" s="13" t="s">
        <v>57</v>
      </c>
      <c r="K25" s="14">
        <v>45735</v>
      </c>
    </row>
    <row r="26" spans="1:11" ht="29.5" thickBot="1" x14ac:dyDescent="0.4">
      <c r="A26" s="35"/>
      <c r="B26" s="35"/>
      <c r="C26" s="36"/>
      <c r="D26" s="15">
        <v>1020</v>
      </c>
      <c r="E26" s="16" t="s">
        <v>38</v>
      </c>
      <c r="F26" s="16" t="s">
        <v>12</v>
      </c>
      <c r="G26" s="16">
        <v>2.1304349999999999</v>
      </c>
      <c r="H26" s="16">
        <v>1200</v>
      </c>
      <c r="I26" s="16">
        <v>16400</v>
      </c>
      <c r="J26" s="16" t="s">
        <v>56</v>
      </c>
      <c r="K26" s="17">
        <v>45736</v>
      </c>
    </row>
    <row r="27" spans="1:11" ht="29.5" thickBot="1" x14ac:dyDescent="0.4">
      <c r="A27" s="35"/>
      <c r="B27" s="35"/>
      <c r="C27" s="36"/>
      <c r="D27" s="12">
        <v>1021</v>
      </c>
      <c r="E27" s="13" t="s">
        <v>39</v>
      </c>
      <c r="F27" s="13" t="s">
        <v>16</v>
      </c>
      <c r="G27" s="13">
        <v>2</v>
      </c>
      <c r="H27" s="13">
        <v>4000</v>
      </c>
      <c r="I27" s="13">
        <v>8000</v>
      </c>
      <c r="J27" s="13" t="s">
        <v>58</v>
      </c>
      <c r="K27" s="14">
        <v>45737</v>
      </c>
    </row>
    <row r="28" spans="1:11" ht="29.5" thickBot="1" x14ac:dyDescent="0.4">
      <c r="A28" s="35"/>
      <c r="B28" s="35"/>
      <c r="C28" s="36"/>
      <c r="D28" s="15">
        <v>1022</v>
      </c>
      <c r="E28" s="16" t="s">
        <v>40</v>
      </c>
      <c r="F28" s="16" t="s">
        <v>9</v>
      </c>
      <c r="G28" s="16">
        <v>2.1304349999999999</v>
      </c>
      <c r="H28" s="16">
        <v>15000</v>
      </c>
      <c r="I28" s="16">
        <v>16400</v>
      </c>
      <c r="J28" s="16" t="s">
        <v>55</v>
      </c>
      <c r="K28" s="17">
        <v>45738</v>
      </c>
    </row>
    <row r="29" spans="1:11" ht="29.5" thickBot="1" x14ac:dyDescent="0.4">
      <c r="A29" s="35"/>
      <c r="B29" s="35"/>
      <c r="C29" s="36"/>
      <c r="D29" s="12">
        <v>1023</v>
      </c>
      <c r="E29" s="13" t="s">
        <v>41</v>
      </c>
      <c r="F29" s="13" t="s">
        <v>26</v>
      </c>
      <c r="G29" s="13">
        <v>1</v>
      </c>
      <c r="H29" s="13">
        <v>2500</v>
      </c>
      <c r="I29" s="13">
        <v>2500</v>
      </c>
      <c r="J29" s="13" t="s">
        <v>57</v>
      </c>
      <c r="K29" s="14">
        <v>45739</v>
      </c>
    </row>
    <row r="30" spans="1:11" ht="29.5" thickBot="1" x14ac:dyDescent="0.4">
      <c r="A30" s="35"/>
      <c r="B30" s="35"/>
      <c r="C30" s="36"/>
      <c r="D30" s="15">
        <v>1024</v>
      </c>
      <c r="E30" s="16" t="s">
        <v>31</v>
      </c>
      <c r="F30" s="16" t="s">
        <v>12</v>
      </c>
      <c r="G30" s="16">
        <v>3</v>
      </c>
      <c r="H30" s="16">
        <v>12619.23</v>
      </c>
      <c r="I30" s="16">
        <v>16400</v>
      </c>
      <c r="J30" s="16" t="s">
        <v>56</v>
      </c>
      <c r="K30" s="17">
        <v>45740</v>
      </c>
    </row>
    <row r="31" spans="1:11" ht="29.5" thickBot="1" x14ac:dyDescent="0.4">
      <c r="A31" s="35"/>
      <c r="B31" s="35"/>
      <c r="C31" s="36"/>
      <c r="D31" s="12">
        <v>1025</v>
      </c>
      <c r="E31" s="13" t="s">
        <v>42</v>
      </c>
      <c r="F31" s="13" t="s">
        <v>9</v>
      </c>
      <c r="G31" s="13">
        <v>1</v>
      </c>
      <c r="H31" s="13">
        <v>40000</v>
      </c>
      <c r="I31" s="13">
        <v>40000</v>
      </c>
      <c r="J31" s="13" t="s">
        <v>58</v>
      </c>
      <c r="K31" s="14">
        <v>45741</v>
      </c>
    </row>
    <row r="32" spans="1:11" ht="29.5" thickBot="1" x14ac:dyDescent="0.4">
      <c r="A32" s="35"/>
      <c r="B32" s="35"/>
      <c r="C32" s="36"/>
      <c r="D32" s="15">
        <v>1026</v>
      </c>
      <c r="E32" s="16" t="s">
        <v>43</v>
      </c>
      <c r="F32" s="16" t="s">
        <v>16</v>
      </c>
      <c r="G32" s="16">
        <v>5</v>
      </c>
      <c r="H32" s="16">
        <v>200</v>
      </c>
      <c r="I32" s="16">
        <v>1000</v>
      </c>
      <c r="J32" s="16" t="s">
        <v>55</v>
      </c>
      <c r="K32" s="17">
        <v>45742</v>
      </c>
    </row>
    <row r="33" spans="1:11" ht="15" thickBot="1" x14ac:dyDescent="0.4">
      <c r="A33" s="35"/>
      <c r="B33" s="35"/>
      <c r="C33" s="36"/>
      <c r="D33" s="12">
        <v>1027</v>
      </c>
      <c r="E33" s="13" t="s">
        <v>44</v>
      </c>
      <c r="F33" s="13" t="s">
        <v>35</v>
      </c>
      <c r="G33" s="13">
        <v>1</v>
      </c>
      <c r="H33" s="13">
        <v>55000</v>
      </c>
      <c r="I33" s="13">
        <v>55000</v>
      </c>
      <c r="J33" s="13" t="s">
        <v>57</v>
      </c>
      <c r="K33" s="14">
        <v>45743</v>
      </c>
    </row>
    <row r="34" spans="1:11" ht="15" thickBot="1" x14ac:dyDescent="0.4">
      <c r="A34" s="35"/>
      <c r="B34" s="35"/>
      <c r="C34" s="36"/>
      <c r="D34" s="15">
        <v>1028</v>
      </c>
      <c r="E34" s="16" t="s">
        <v>23</v>
      </c>
      <c r="F34" s="16" t="s">
        <v>12</v>
      </c>
      <c r="G34" s="16">
        <v>2.1304349999999999</v>
      </c>
      <c r="H34" s="16">
        <v>50000</v>
      </c>
      <c r="I34" s="16">
        <v>16400</v>
      </c>
      <c r="J34" s="16" t="s">
        <v>56</v>
      </c>
      <c r="K34" s="17">
        <v>45744</v>
      </c>
    </row>
    <row r="35" spans="1:11" ht="29.5" thickBot="1" x14ac:dyDescent="0.4">
      <c r="A35" s="35"/>
      <c r="B35" s="35"/>
      <c r="C35" s="36"/>
      <c r="D35" s="12">
        <v>1029</v>
      </c>
      <c r="E35" s="13" t="s">
        <v>45</v>
      </c>
      <c r="F35" s="13" t="s">
        <v>26</v>
      </c>
      <c r="G35" s="13">
        <v>2</v>
      </c>
      <c r="H35" s="13">
        <v>12000</v>
      </c>
      <c r="I35" s="13">
        <v>24000</v>
      </c>
      <c r="J35" s="13" t="s">
        <v>58</v>
      </c>
      <c r="K35" s="14">
        <v>45745</v>
      </c>
    </row>
    <row r="36" spans="1:11" ht="29.5" thickBot="1" x14ac:dyDescent="0.4">
      <c r="A36" s="35"/>
      <c r="B36" s="35"/>
      <c r="C36" s="36"/>
      <c r="D36" s="15">
        <v>1030</v>
      </c>
      <c r="E36" s="16" t="s">
        <v>46</v>
      </c>
      <c r="F36" s="16" t="s">
        <v>9</v>
      </c>
      <c r="G36" s="16">
        <v>1</v>
      </c>
      <c r="H36" s="16">
        <v>70000</v>
      </c>
      <c r="I36" s="16">
        <v>70000</v>
      </c>
      <c r="J36" s="16" t="s">
        <v>55</v>
      </c>
      <c r="K36" s="17">
        <v>45746</v>
      </c>
    </row>
  </sheetData>
  <mergeCells count="3">
    <mergeCell ref="P1:W5"/>
    <mergeCell ref="A1:O5"/>
    <mergeCell ref="A6:C36"/>
  </mergeCells>
  <conditionalFormatting sqref="G6:G36">
    <cfRule type="expression" priority="7">
      <formula>isnull($U$6:$U$36)</formula>
    </cfRule>
    <cfRule type="expression" priority="8">
      <formula>ISBLANK($U$6:$U$36)</formula>
    </cfRule>
  </conditionalFormatting>
  <conditionalFormatting sqref="G6:I36">
    <cfRule type="containsText" dxfId="7" priority="6" operator="containsText" text="NULL">
      <formula>NOT(ISERROR(SEARCH("NULL",G6)))</formula>
    </cfRule>
  </conditionalFormatting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{6A8E401C-C474-4DEA-9B15-67728288CC08}</x14:id>
        </ext>
      </extLst>
    </cfRule>
  </conditionalFormatting>
  <conditionalFormatting sqref="I6:I3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{81C98222-13A8-4F08-894D-417B5D8D61EB}</x14:id>
        </ext>
      </extLst>
    </cfRule>
  </conditionalFormatting>
  <conditionalFormatting sqref="J6:J3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{D72456EC-9699-4025-B481-B187165E4D19}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8E401C-C474-4DEA-9B15-67728288C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81C98222-13A8-4F08-894D-417B5D8D6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I6:I36</xm:sqref>
        </x14:conditionalFormatting>
        <x14:conditionalFormatting xmlns:xm="http://schemas.microsoft.com/office/excel/2006/main">
          <x14:cfRule type="dataBar" id="{D72456EC-9699-4025-B481-B187165E4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DE4B-A1CD-4AFF-AF71-DFD188A9D5A1}">
  <dimension ref="A1:S37"/>
  <sheetViews>
    <sheetView workbookViewId="0">
      <selection activeCell="R13" sqref="R13"/>
    </sheetView>
  </sheetViews>
  <sheetFormatPr defaultRowHeight="14.5" x14ac:dyDescent="0.35"/>
  <cols>
    <col min="1" max="8" width="8.7265625" style="22"/>
    <col min="13" max="13" width="15.36328125" bestFit="1" customWidth="1"/>
    <col min="14" max="14" width="9.7265625" customWidth="1"/>
    <col min="15" max="15" width="13.6328125" customWidth="1"/>
  </cols>
  <sheetData>
    <row r="1" spans="1:19" x14ac:dyDescent="0.35">
      <c r="A1" s="43" t="s">
        <v>65</v>
      </c>
      <c r="B1" s="44"/>
      <c r="C1" s="44"/>
      <c r="D1" s="44"/>
      <c r="E1" s="44"/>
      <c r="F1" s="44"/>
      <c r="G1" s="44"/>
      <c r="H1" s="44"/>
      <c r="I1" s="44"/>
      <c r="J1" s="44"/>
      <c r="K1" s="44"/>
      <c r="M1" s="46" t="s">
        <v>51</v>
      </c>
      <c r="N1" s="46"/>
      <c r="O1" s="46"/>
      <c r="P1" s="46"/>
      <c r="Q1" s="46"/>
      <c r="R1" s="46"/>
      <c r="S1" s="46"/>
    </row>
    <row r="2" spans="1:19" x14ac:dyDescent="0.3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M2" s="46"/>
      <c r="N2" s="46"/>
      <c r="O2" s="46"/>
      <c r="P2" s="46"/>
      <c r="Q2" s="46"/>
      <c r="R2" s="46"/>
      <c r="S2" s="46"/>
    </row>
    <row r="3" spans="1:19" x14ac:dyDescent="0.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M3" s="46"/>
      <c r="N3" s="46"/>
      <c r="O3" s="46"/>
      <c r="P3" s="46"/>
      <c r="Q3" s="46"/>
      <c r="R3" s="46"/>
      <c r="S3" s="46"/>
    </row>
    <row r="4" spans="1:19" x14ac:dyDescent="0.3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M4" s="46"/>
      <c r="N4" s="46"/>
      <c r="O4" s="46"/>
      <c r="P4" s="46"/>
      <c r="Q4" s="46"/>
      <c r="R4" s="46"/>
      <c r="S4" s="46"/>
    </row>
    <row r="5" spans="1:19" x14ac:dyDescent="0.35">
      <c r="A5" s="44" t="s">
        <v>66</v>
      </c>
      <c r="B5" s="44"/>
      <c r="C5" s="44"/>
      <c r="D5" s="44"/>
      <c r="E5" s="44"/>
      <c r="F5" s="44"/>
      <c r="G5" s="44"/>
      <c r="H5" s="44"/>
      <c r="I5" s="44"/>
      <c r="J5" s="44"/>
      <c r="K5" s="44"/>
      <c r="M5" s="46"/>
      <c r="N5" s="46"/>
      <c r="O5" s="46"/>
      <c r="P5" s="46"/>
      <c r="Q5" s="46"/>
      <c r="R5" s="46"/>
      <c r="S5" s="46"/>
    </row>
    <row r="6" spans="1:19" ht="15" thickBot="1" x14ac:dyDescent="0.4">
      <c r="A6" s="45" t="s">
        <v>67</v>
      </c>
      <c r="B6"/>
      <c r="C6"/>
      <c r="D6"/>
      <c r="E6"/>
      <c r="F6"/>
      <c r="G6"/>
      <c r="H6"/>
    </row>
    <row r="7" spans="1:19" ht="44" thickBot="1" x14ac:dyDescent="0.4">
      <c r="A7" s="45"/>
      <c r="B7" s="10" t="s">
        <v>0</v>
      </c>
      <c r="C7" s="11" t="s">
        <v>1</v>
      </c>
      <c r="D7" s="11" t="s">
        <v>2</v>
      </c>
      <c r="E7" s="11" t="s">
        <v>3</v>
      </c>
      <c r="F7" s="11" t="s">
        <v>4</v>
      </c>
      <c r="G7" s="11" t="s">
        <v>5</v>
      </c>
      <c r="H7" s="11" t="s">
        <v>54</v>
      </c>
      <c r="I7" s="11" t="s">
        <v>7</v>
      </c>
      <c r="M7" s="24" t="s">
        <v>68</v>
      </c>
      <c r="N7" s="24">
        <f>VLOOKUP(B22,B7:G37,6)</f>
        <v>5400</v>
      </c>
    </row>
    <row r="8" spans="1:19" ht="29.5" thickBot="1" x14ac:dyDescent="0.4">
      <c r="A8" s="45"/>
      <c r="B8" s="12">
        <v>1001</v>
      </c>
      <c r="C8" s="13" t="s">
        <v>8</v>
      </c>
      <c r="D8" s="13" t="s">
        <v>9</v>
      </c>
      <c r="E8" s="13">
        <v>3</v>
      </c>
      <c r="F8" s="13">
        <v>500</v>
      </c>
      <c r="G8" s="13">
        <v>1500</v>
      </c>
      <c r="H8" s="13" t="s">
        <v>55</v>
      </c>
      <c r="I8" s="14">
        <v>45717</v>
      </c>
      <c r="M8" s="24" t="s">
        <v>69</v>
      </c>
      <c r="N8" s="25" t="str">
        <f>INDEX(D7:D37,MATCH(B34,B7:B37),0)</f>
        <v>Furniture</v>
      </c>
    </row>
    <row r="9" spans="1:19" ht="15" thickBot="1" x14ac:dyDescent="0.4">
      <c r="A9" s="45"/>
      <c r="B9" s="15">
        <v>1002</v>
      </c>
      <c r="C9" s="16" t="s">
        <v>11</v>
      </c>
      <c r="D9" s="16" t="s">
        <v>12</v>
      </c>
      <c r="E9" s="16">
        <v>2.1304349999999999</v>
      </c>
      <c r="F9" s="16">
        <v>800</v>
      </c>
      <c r="G9" s="16">
        <v>16400</v>
      </c>
      <c r="H9" s="16" t="s">
        <v>56</v>
      </c>
      <c r="I9" s="17">
        <v>45718</v>
      </c>
    </row>
    <row r="10" spans="1:19" ht="29.5" thickBot="1" x14ac:dyDescent="0.4">
      <c r="A10" s="45"/>
      <c r="B10" s="12">
        <v>1003</v>
      </c>
      <c r="C10" s="13" t="s">
        <v>15</v>
      </c>
      <c r="D10" s="13" t="s">
        <v>16</v>
      </c>
      <c r="E10" s="13">
        <v>1</v>
      </c>
      <c r="F10" s="13">
        <v>3500</v>
      </c>
      <c r="G10" s="13">
        <v>3500</v>
      </c>
      <c r="H10" s="13" t="s">
        <v>57</v>
      </c>
      <c r="I10" s="14">
        <v>45719</v>
      </c>
      <c r="M10" s="47" t="s">
        <v>84</v>
      </c>
      <c r="N10" s="47"/>
      <c r="O10" s="47"/>
      <c r="P10" s="47"/>
      <c r="Q10" s="47"/>
      <c r="R10" s="47"/>
      <c r="S10" s="47"/>
    </row>
    <row r="11" spans="1:19" ht="44" thickBot="1" x14ac:dyDescent="0.4">
      <c r="A11" s="45"/>
      <c r="B11" s="15">
        <v>1004</v>
      </c>
      <c r="C11" s="16" t="s">
        <v>18</v>
      </c>
      <c r="D11" s="16" t="s">
        <v>9</v>
      </c>
      <c r="E11" s="16">
        <v>4</v>
      </c>
      <c r="F11" s="16">
        <v>12619.23</v>
      </c>
      <c r="G11" s="16">
        <v>16400</v>
      </c>
      <c r="H11" s="16" t="s">
        <v>58</v>
      </c>
      <c r="I11" s="17">
        <v>45720</v>
      </c>
      <c r="M11" s="27" t="s">
        <v>70</v>
      </c>
      <c r="N11" s="27" t="s">
        <v>71</v>
      </c>
      <c r="O11" s="27" t="s">
        <v>72</v>
      </c>
    </row>
    <row r="12" spans="1:19" ht="29.5" thickBot="1" x14ac:dyDescent="0.4">
      <c r="A12" s="45"/>
      <c r="B12" s="12">
        <v>1005</v>
      </c>
      <c r="C12" s="13" t="s">
        <v>20</v>
      </c>
      <c r="D12" s="13" t="s">
        <v>21</v>
      </c>
      <c r="E12" s="13">
        <v>2</v>
      </c>
      <c r="F12" s="13">
        <v>2500</v>
      </c>
      <c r="G12" s="13">
        <v>5000</v>
      </c>
      <c r="H12" s="13" t="s">
        <v>55</v>
      </c>
      <c r="I12" s="14">
        <v>45721</v>
      </c>
      <c r="M12" s="27" t="s">
        <v>73</v>
      </c>
      <c r="N12" s="28">
        <v>5400</v>
      </c>
      <c r="O12" s="28" t="s">
        <v>83</v>
      </c>
    </row>
    <row r="13" spans="1:19" ht="58.5" thickBot="1" x14ac:dyDescent="0.4">
      <c r="A13" s="45"/>
      <c r="B13" s="15">
        <v>1006</v>
      </c>
      <c r="C13" s="16" t="s">
        <v>22</v>
      </c>
      <c r="D13" s="16" t="s">
        <v>9</v>
      </c>
      <c r="E13" s="16">
        <v>2</v>
      </c>
      <c r="F13" s="16">
        <v>7000</v>
      </c>
      <c r="G13" s="16">
        <v>14000</v>
      </c>
      <c r="H13" s="16" t="s">
        <v>13</v>
      </c>
      <c r="I13" s="17">
        <v>45722</v>
      </c>
      <c r="M13" s="27" t="s">
        <v>74</v>
      </c>
      <c r="N13" s="26" t="s">
        <v>75</v>
      </c>
      <c r="O13" s="26" t="s">
        <v>76</v>
      </c>
    </row>
    <row r="14" spans="1:19" ht="44" thickBot="1" x14ac:dyDescent="0.4">
      <c r="A14" s="45"/>
      <c r="B14" s="12">
        <v>1007</v>
      </c>
      <c r="C14" s="13" t="s">
        <v>23</v>
      </c>
      <c r="D14" s="13" t="s">
        <v>12</v>
      </c>
      <c r="E14" s="13">
        <v>1</v>
      </c>
      <c r="F14" s="13">
        <v>12619.23</v>
      </c>
      <c r="G14" s="13">
        <v>16400</v>
      </c>
      <c r="H14" s="13" t="s">
        <v>56</v>
      </c>
      <c r="I14" s="14">
        <v>45723</v>
      </c>
      <c r="M14" s="27" t="s">
        <v>77</v>
      </c>
      <c r="N14" s="26" t="s">
        <v>78</v>
      </c>
      <c r="O14" s="26" t="s">
        <v>79</v>
      </c>
    </row>
    <row r="15" spans="1:19" ht="102" thickBot="1" x14ac:dyDescent="0.4">
      <c r="A15" s="45"/>
      <c r="B15" s="15">
        <v>1008</v>
      </c>
      <c r="C15" s="16" t="s">
        <v>24</v>
      </c>
      <c r="D15" s="16" t="s">
        <v>16</v>
      </c>
      <c r="E15" s="16">
        <v>3</v>
      </c>
      <c r="F15" s="16">
        <v>4500</v>
      </c>
      <c r="G15" s="16">
        <v>13500</v>
      </c>
      <c r="H15" s="16" t="s">
        <v>57</v>
      </c>
      <c r="I15" s="17">
        <v>45724</v>
      </c>
      <c r="M15" s="27" t="s">
        <v>80</v>
      </c>
      <c r="N15" s="26" t="s">
        <v>81</v>
      </c>
      <c r="O15" s="26" t="s">
        <v>82</v>
      </c>
    </row>
    <row r="16" spans="1:19" ht="29.5" thickBot="1" x14ac:dyDescent="0.4">
      <c r="A16" s="45"/>
      <c r="B16" s="12">
        <v>1009</v>
      </c>
      <c r="C16" s="13" t="s">
        <v>25</v>
      </c>
      <c r="D16" s="13" t="s">
        <v>26</v>
      </c>
      <c r="E16" s="13">
        <v>2.1304349999999999</v>
      </c>
      <c r="F16" s="13">
        <v>6000</v>
      </c>
      <c r="G16" s="13">
        <v>16400</v>
      </c>
      <c r="H16" s="13" t="s">
        <v>55</v>
      </c>
      <c r="I16" s="14">
        <v>45725</v>
      </c>
    </row>
    <row r="17" spans="1:9" ht="29.5" thickBot="1" x14ac:dyDescent="0.4">
      <c r="A17" s="45"/>
      <c r="B17" s="15">
        <v>1010</v>
      </c>
      <c r="C17" s="16" t="s">
        <v>27</v>
      </c>
      <c r="D17" s="16" t="s">
        <v>12</v>
      </c>
      <c r="E17" s="16">
        <v>2</v>
      </c>
      <c r="F17" s="16">
        <v>1500</v>
      </c>
      <c r="G17" s="16">
        <v>3000</v>
      </c>
      <c r="H17" s="16" t="s">
        <v>58</v>
      </c>
      <c r="I17" s="17">
        <v>45726</v>
      </c>
    </row>
    <row r="18" spans="1:9" ht="29.5" thickBot="1" x14ac:dyDescent="0.4">
      <c r="A18" s="45"/>
      <c r="B18" s="12">
        <v>1011</v>
      </c>
      <c r="C18" s="13" t="s">
        <v>28</v>
      </c>
      <c r="D18" s="13" t="s">
        <v>9</v>
      </c>
      <c r="E18" s="13">
        <v>5</v>
      </c>
      <c r="F18" s="13">
        <v>12619.23</v>
      </c>
      <c r="G18" s="13">
        <v>16400</v>
      </c>
      <c r="H18" s="13" t="s">
        <v>57</v>
      </c>
      <c r="I18" s="14">
        <v>45727</v>
      </c>
    </row>
    <row r="19" spans="1:9" ht="29.5" thickBot="1" x14ac:dyDescent="0.4">
      <c r="A19" s="45"/>
      <c r="B19" s="15">
        <v>1012</v>
      </c>
      <c r="C19" s="16" t="s">
        <v>29</v>
      </c>
      <c r="D19" s="16" t="s">
        <v>16</v>
      </c>
      <c r="E19" s="16">
        <v>1</v>
      </c>
      <c r="F19" s="16">
        <v>2200</v>
      </c>
      <c r="G19" s="16">
        <v>2200</v>
      </c>
      <c r="H19" s="16" t="s">
        <v>56</v>
      </c>
      <c r="I19" s="17">
        <v>45728</v>
      </c>
    </row>
    <row r="20" spans="1:9" ht="29.5" thickBot="1" x14ac:dyDescent="0.4">
      <c r="A20" s="45"/>
      <c r="B20" s="12">
        <v>1013</v>
      </c>
      <c r="C20" s="13" t="s">
        <v>30</v>
      </c>
      <c r="D20" s="13" t="s">
        <v>26</v>
      </c>
      <c r="E20" s="13">
        <v>2</v>
      </c>
      <c r="F20" s="13">
        <v>12000</v>
      </c>
      <c r="G20" s="13">
        <v>24000</v>
      </c>
      <c r="H20" s="13" t="s">
        <v>58</v>
      </c>
      <c r="I20" s="14">
        <v>45729</v>
      </c>
    </row>
    <row r="21" spans="1:9" ht="29.5" thickBot="1" x14ac:dyDescent="0.4">
      <c r="A21" s="45"/>
      <c r="B21" s="15">
        <v>1014</v>
      </c>
      <c r="C21" s="16" t="s">
        <v>31</v>
      </c>
      <c r="D21" s="16" t="s">
        <v>12</v>
      </c>
      <c r="E21" s="16">
        <v>2.1304349999999999</v>
      </c>
      <c r="F21" s="16">
        <v>900</v>
      </c>
      <c r="G21" s="16">
        <v>16400</v>
      </c>
      <c r="H21" s="16" t="s">
        <v>55</v>
      </c>
      <c r="I21" s="17">
        <v>45730</v>
      </c>
    </row>
    <row r="22" spans="1:9" ht="29.5" thickBot="1" x14ac:dyDescent="0.4">
      <c r="A22" s="45"/>
      <c r="B22" s="12">
        <v>1015</v>
      </c>
      <c r="C22" s="13" t="s">
        <v>32</v>
      </c>
      <c r="D22" s="13" t="s">
        <v>26</v>
      </c>
      <c r="E22" s="13">
        <v>3</v>
      </c>
      <c r="F22" s="13">
        <v>1800</v>
      </c>
      <c r="G22" s="13">
        <v>5400</v>
      </c>
      <c r="H22" s="13" t="s">
        <v>57</v>
      </c>
      <c r="I22" s="14">
        <v>45731</v>
      </c>
    </row>
    <row r="23" spans="1:9" ht="29.5" thickBot="1" x14ac:dyDescent="0.4">
      <c r="A23" s="45"/>
      <c r="B23" s="15">
        <v>1016</v>
      </c>
      <c r="C23" s="16" t="s">
        <v>33</v>
      </c>
      <c r="D23" s="16" t="s">
        <v>16</v>
      </c>
      <c r="E23" s="16">
        <v>2.1304349999999999</v>
      </c>
      <c r="F23" s="16">
        <v>1500</v>
      </c>
      <c r="G23" s="16">
        <v>16400</v>
      </c>
      <c r="H23" s="16" t="s">
        <v>56</v>
      </c>
      <c r="I23" s="17">
        <v>45732</v>
      </c>
    </row>
    <row r="24" spans="1:9" ht="29.5" thickBot="1" x14ac:dyDescent="0.4">
      <c r="A24" s="45"/>
      <c r="B24" s="12">
        <v>1017</v>
      </c>
      <c r="C24" s="13" t="s">
        <v>34</v>
      </c>
      <c r="D24" s="13" t="s">
        <v>35</v>
      </c>
      <c r="E24" s="13">
        <v>1</v>
      </c>
      <c r="F24" s="13">
        <v>8000</v>
      </c>
      <c r="G24" s="13">
        <v>8000</v>
      </c>
      <c r="H24" s="13" t="s">
        <v>58</v>
      </c>
      <c r="I24" s="14">
        <v>45733</v>
      </c>
    </row>
    <row r="25" spans="1:9" ht="58.5" thickBot="1" x14ac:dyDescent="0.4">
      <c r="A25" s="45"/>
      <c r="B25" s="15">
        <v>1018</v>
      </c>
      <c r="C25" s="16" t="s">
        <v>36</v>
      </c>
      <c r="D25" s="16" t="s">
        <v>12</v>
      </c>
      <c r="E25" s="16">
        <v>2</v>
      </c>
      <c r="F25" s="16">
        <v>5500</v>
      </c>
      <c r="G25" s="16">
        <v>11000</v>
      </c>
      <c r="H25" s="16" t="s">
        <v>55</v>
      </c>
      <c r="I25" s="17">
        <v>45734</v>
      </c>
    </row>
    <row r="26" spans="1:9" ht="29.5" thickBot="1" x14ac:dyDescent="0.4">
      <c r="A26" s="45"/>
      <c r="B26" s="12">
        <v>1019</v>
      </c>
      <c r="C26" s="13" t="s">
        <v>37</v>
      </c>
      <c r="D26" s="13" t="s">
        <v>9</v>
      </c>
      <c r="E26" s="13">
        <v>1</v>
      </c>
      <c r="F26" s="13">
        <v>20000</v>
      </c>
      <c r="G26" s="13">
        <v>20000</v>
      </c>
      <c r="H26" s="13" t="s">
        <v>57</v>
      </c>
      <c r="I26" s="14">
        <v>45735</v>
      </c>
    </row>
    <row r="27" spans="1:9" ht="29.5" thickBot="1" x14ac:dyDescent="0.4">
      <c r="A27" s="45"/>
      <c r="B27" s="15">
        <v>1020</v>
      </c>
      <c r="C27" s="16" t="s">
        <v>38</v>
      </c>
      <c r="D27" s="16" t="s">
        <v>12</v>
      </c>
      <c r="E27" s="16">
        <v>2.1304349999999999</v>
      </c>
      <c r="F27" s="16">
        <v>1200</v>
      </c>
      <c r="G27" s="16">
        <v>16400</v>
      </c>
      <c r="H27" s="16" t="s">
        <v>56</v>
      </c>
      <c r="I27" s="17">
        <v>45736</v>
      </c>
    </row>
    <row r="28" spans="1:9" ht="29.5" thickBot="1" x14ac:dyDescent="0.4">
      <c r="A28" s="45"/>
      <c r="B28" s="12">
        <v>1021</v>
      </c>
      <c r="C28" s="13" t="s">
        <v>39</v>
      </c>
      <c r="D28" s="13" t="s">
        <v>16</v>
      </c>
      <c r="E28" s="13">
        <v>2</v>
      </c>
      <c r="F28" s="13">
        <v>4000</v>
      </c>
      <c r="G28" s="13">
        <v>8000</v>
      </c>
      <c r="H28" s="13" t="s">
        <v>58</v>
      </c>
      <c r="I28" s="14">
        <v>45737</v>
      </c>
    </row>
    <row r="29" spans="1:9" ht="29.5" thickBot="1" x14ac:dyDescent="0.4">
      <c r="A29" s="45"/>
      <c r="B29" s="15">
        <v>1022</v>
      </c>
      <c r="C29" s="16" t="s">
        <v>40</v>
      </c>
      <c r="D29" s="16" t="s">
        <v>9</v>
      </c>
      <c r="E29" s="16">
        <v>2.1304349999999999</v>
      </c>
      <c r="F29" s="16">
        <v>15000</v>
      </c>
      <c r="G29" s="16">
        <v>16400</v>
      </c>
      <c r="H29" s="16" t="s">
        <v>55</v>
      </c>
      <c r="I29" s="17">
        <v>45738</v>
      </c>
    </row>
    <row r="30" spans="1:9" ht="29.5" thickBot="1" x14ac:dyDescent="0.4">
      <c r="A30" s="45"/>
      <c r="B30" s="12">
        <v>1023</v>
      </c>
      <c r="C30" s="13" t="s">
        <v>41</v>
      </c>
      <c r="D30" s="13" t="s">
        <v>26</v>
      </c>
      <c r="E30" s="13">
        <v>1</v>
      </c>
      <c r="F30" s="13">
        <v>2500</v>
      </c>
      <c r="G30" s="13">
        <v>2500</v>
      </c>
      <c r="H30" s="13" t="s">
        <v>57</v>
      </c>
      <c r="I30" s="14">
        <v>45739</v>
      </c>
    </row>
    <row r="31" spans="1:9" ht="29.5" thickBot="1" x14ac:dyDescent="0.4">
      <c r="A31" s="45"/>
      <c r="B31" s="15">
        <v>1024</v>
      </c>
      <c r="C31" s="16" t="s">
        <v>31</v>
      </c>
      <c r="D31" s="16" t="s">
        <v>12</v>
      </c>
      <c r="E31" s="16">
        <v>3</v>
      </c>
      <c r="F31" s="16">
        <v>12619.23</v>
      </c>
      <c r="G31" s="16">
        <v>16400</v>
      </c>
      <c r="H31" s="16" t="s">
        <v>56</v>
      </c>
      <c r="I31" s="17">
        <v>45740</v>
      </c>
    </row>
    <row r="32" spans="1:9" ht="29.5" thickBot="1" x14ac:dyDescent="0.4">
      <c r="A32" s="45"/>
      <c r="B32" s="12">
        <v>1025</v>
      </c>
      <c r="C32" s="13" t="s">
        <v>42</v>
      </c>
      <c r="D32" s="13" t="s">
        <v>9</v>
      </c>
      <c r="E32" s="13">
        <v>1</v>
      </c>
      <c r="F32" s="13">
        <v>40000</v>
      </c>
      <c r="G32" s="13">
        <v>40000</v>
      </c>
      <c r="H32" s="13" t="s">
        <v>58</v>
      </c>
      <c r="I32" s="14">
        <v>45741</v>
      </c>
    </row>
    <row r="33" spans="1:9" ht="29.5" thickBot="1" x14ac:dyDescent="0.4">
      <c r="A33" s="45"/>
      <c r="B33" s="15">
        <v>1026</v>
      </c>
      <c r="C33" s="16" t="s">
        <v>43</v>
      </c>
      <c r="D33" s="16" t="s">
        <v>16</v>
      </c>
      <c r="E33" s="16">
        <v>5</v>
      </c>
      <c r="F33" s="16">
        <v>200</v>
      </c>
      <c r="G33" s="16">
        <v>1000</v>
      </c>
      <c r="H33" s="16" t="s">
        <v>55</v>
      </c>
      <c r="I33" s="17">
        <v>45742</v>
      </c>
    </row>
    <row r="34" spans="1:9" ht="15" thickBot="1" x14ac:dyDescent="0.4">
      <c r="A34" s="45"/>
      <c r="B34" s="12">
        <v>1027</v>
      </c>
      <c r="C34" s="13" t="s">
        <v>44</v>
      </c>
      <c r="D34" s="13" t="s">
        <v>35</v>
      </c>
      <c r="E34" s="13">
        <v>1</v>
      </c>
      <c r="F34" s="13">
        <v>55000</v>
      </c>
      <c r="G34" s="13">
        <v>55000</v>
      </c>
      <c r="H34" s="13" t="s">
        <v>57</v>
      </c>
      <c r="I34" s="14">
        <v>45743</v>
      </c>
    </row>
    <row r="35" spans="1:9" ht="15" thickBot="1" x14ac:dyDescent="0.4">
      <c r="A35" s="45"/>
      <c r="B35" s="15">
        <v>1028</v>
      </c>
      <c r="C35" s="16" t="s">
        <v>23</v>
      </c>
      <c r="D35" s="16" t="s">
        <v>12</v>
      </c>
      <c r="E35" s="16">
        <v>2.1304349999999999</v>
      </c>
      <c r="F35" s="16">
        <v>50000</v>
      </c>
      <c r="G35" s="16">
        <v>16400</v>
      </c>
      <c r="H35" s="16" t="s">
        <v>56</v>
      </c>
      <c r="I35" s="17">
        <v>45744</v>
      </c>
    </row>
    <row r="36" spans="1:9" ht="29.5" thickBot="1" x14ac:dyDescent="0.4">
      <c r="A36" s="45"/>
      <c r="B36" s="12">
        <v>1029</v>
      </c>
      <c r="C36" s="13" t="s">
        <v>45</v>
      </c>
      <c r="D36" s="13" t="s">
        <v>26</v>
      </c>
      <c r="E36" s="13">
        <v>2</v>
      </c>
      <c r="F36" s="13">
        <v>12000</v>
      </c>
      <c r="G36" s="13">
        <v>24000</v>
      </c>
      <c r="H36" s="13" t="s">
        <v>58</v>
      </c>
      <c r="I36" s="14">
        <v>45745</v>
      </c>
    </row>
    <row r="37" spans="1:9" ht="29.5" thickBot="1" x14ac:dyDescent="0.4">
      <c r="A37" s="45"/>
      <c r="B37" s="15">
        <v>1030</v>
      </c>
      <c r="C37" s="16" t="s">
        <v>46</v>
      </c>
      <c r="D37" s="16" t="s">
        <v>9</v>
      </c>
      <c r="E37" s="16">
        <v>1</v>
      </c>
      <c r="F37" s="16">
        <v>70000</v>
      </c>
      <c r="G37" s="16">
        <v>70000</v>
      </c>
      <c r="H37" s="16" t="s">
        <v>55</v>
      </c>
      <c r="I37" s="17">
        <v>45746</v>
      </c>
    </row>
  </sheetData>
  <mergeCells count="5">
    <mergeCell ref="A1:K4"/>
    <mergeCell ref="A5:K5"/>
    <mergeCell ref="A6:A37"/>
    <mergeCell ref="M1:S5"/>
    <mergeCell ref="M10:S10"/>
  </mergeCells>
  <conditionalFormatting sqref="E7:E37">
    <cfRule type="expression" priority="2">
      <formula>isnull($U$6:$U$36)</formula>
    </cfRule>
    <cfRule type="expression" priority="3">
      <formula>ISBLANK($U$6:$U$36)</formula>
    </cfRule>
  </conditionalFormatting>
  <conditionalFormatting sqref="E7:G37">
    <cfRule type="containsText" dxfId="6" priority="1" operator="containsText" text="NULL">
      <formula>NOT(ISERROR(SEARCH("NULL",E7)))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3F31-A0A6-4C43-A213-C7178B666A7B}">
  <dimension ref="A1:T36"/>
  <sheetViews>
    <sheetView zoomScale="90" workbookViewId="0">
      <selection activeCell="B6" sqref="B6:I36"/>
    </sheetView>
  </sheetViews>
  <sheetFormatPr defaultRowHeight="14.5" x14ac:dyDescent="0.35"/>
  <cols>
    <col min="6" max="6" width="17.26953125" customWidth="1"/>
    <col min="7" max="7" width="15.90625" customWidth="1"/>
    <col min="8" max="8" width="21.81640625" customWidth="1"/>
    <col min="9" max="9" width="15.453125" customWidth="1"/>
  </cols>
  <sheetData>
    <row r="1" spans="1:20" x14ac:dyDescent="0.35">
      <c r="A1" s="43" t="s">
        <v>85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9" t="s">
        <v>51</v>
      </c>
      <c r="M1" s="49"/>
      <c r="N1" s="49"/>
      <c r="O1" s="49"/>
    </row>
    <row r="2" spans="1:20" x14ac:dyDescent="0.3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9"/>
      <c r="M2" s="49"/>
      <c r="N2" s="49"/>
      <c r="O2" s="49"/>
    </row>
    <row r="3" spans="1:20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9"/>
      <c r="M3" s="49"/>
      <c r="N3" s="49"/>
      <c r="O3" s="49"/>
    </row>
    <row r="4" spans="1:20" x14ac:dyDescent="0.3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9"/>
      <c r="M4" s="49"/>
      <c r="N4" s="49"/>
      <c r="O4" s="49"/>
    </row>
    <row r="5" spans="1:20" ht="15" thickBot="1" x14ac:dyDescent="0.4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9"/>
      <c r="M5" s="49"/>
      <c r="N5" s="49"/>
      <c r="O5" s="49"/>
    </row>
    <row r="6" spans="1:20" ht="15" thickBot="1" x14ac:dyDescent="0.4">
      <c r="A6" s="48" t="s">
        <v>86</v>
      </c>
      <c r="B6" s="10" t="s">
        <v>0</v>
      </c>
      <c r="C6" s="11" t="s">
        <v>1</v>
      </c>
      <c r="D6" s="11" t="s">
        <v>2</v>
      </c>
      <c r="E6" s="11" t="s">
        <v>3</v>
      </c>
      <c r="F6" s="11" t="s">
        <v>4</v>
      </c>
      <c r="G6" s="30" t="s">
        <v>5</v>
      </c>
      <c r="H6" s="11" t="s">
        <v>54</v>
      </c>
      <c r="I6" s="29" t="s">
        <v>7</v>
      </c>
    </row>
    <row r="7" spans="1:20" ht="29.5" thickBot="1" x14ac:dyDescent="0.4">
      <c r="A7" s="48"/>
      <c r="B7" s="12">
        <v>1001</v>
      </c>
      <c r="C7" s="13" t="s">
        <v>8</v>
      </c>
      <c r="D7" s="13" t="s">
        <v>9</v>
      </c>
      <c r="E7" s="13">
        <v>3</v>
      </c>
      <c r="F7" s="13">
        <v>500</v>
      </c>
      <c r="G7" s="13">
        <v>1500</v>
      </c>
      <c r="H7" s="13" t="s">
        <v>55</v>
      </c>
      <c r="I7" s="14">
        <v>45717</v>
      </c>
    </row>
    <row r="8" spans="1:20" ht="15" thickBot="1" x14ac:dyDescent="0.4">
      <c r="A8" s="48"/>
      <c r="B8" s="15">
        <v>1002</v>
      </c>
      <c r="C8" s="16" t="s">
        <v>11</v>
      </c>
      <c r="D8" s="16" t="s">
        <v>12</v>
      </c>
      <c r="E8" s="16">
        <v>2.1304349999999999</v>
      </c>
      <c r="F8" s="16">
        <v>800</v>
      </c>
      <c r="G8" s="16">
        <v>16400</v>
      </c>
      <c r="H8" s="16" t="s">
        <v>56</v>
      </c>
      <c r="I8" s="17">
        <v>45718</v>
      </c>
    </row>
    <row r="9" spans="1:20" ht="29.5" thickBot="1" x14ac:dyDescent="0.4">
      <c r="A9" s="48"/>
      <c r="B9" s="12">
        <v>1003</v>
      </c>
      <c r="C9" s="13" t="s">
        <v>15</v>
      </c>
      <c r="D9" s="13" t="s">
        <v>16</v>
      </c>
      <c r="E9" s="13">
        <v>1</v>
      </c>
      <c r="F9" s="13">
        <v>3500</v>
      </c>
      <c r="G9" s="13">
        <v>3500</v>
      </c>
      <c r="H9" s="13" t="s">
        <v>57</v>
      </c>
      <c r="I9" s="14">
        <v>45719</v>
      </c>
      <c r="K9" s="23"/>
    </row>
    <row r="10" spans="1:20" ht="44" thickBot="1" x14ac:dyDescent="0.4">
      <c r="A10" s="48"/>
      <c r="B10" s="15">
        <v>1004</v>
      </c>
      <c r="C10" s="16" t="s">
        <v>18</v>
      </c>
      <c r="D10" s="16" t="s">
        <v>9</v>
      </c>
      <c r="E10" s="16">
        <v>4</v>
      </c>
      <c r="F10" s="16">
        <v>12619.23</v>
      </c>
      <c r="G10" s="16">
        <v>16400</v>
      </c>
      <c r="H10" s="16" t="s">
        <v>58</v>
      </c>
      <c r="I10" s="17">
        <v>45720</v>
      </c>
    </row>
    <row r="11" spans="1:20" ht="29.5" thickBot="1" x14ac:dyDescent="0.4">
      <c r="A11" s="48"/>
      <c r="B11" s="12">
        <v>1005</v>
      </c>
      <c r="C11" s="13" t="s">
        <v>20</v>
      </c>
      <c r="D11" s="13" t="s">
        <v>21</v>
      </c>
      <c r="E11" s="13">
        <v>2</v>
      </c>
      <c r="F11" s="13">
        <v>2500</v>
      </c>
      <c r="G11" s="13">
        <v>5000</v>
      </c>
      <c r="H11" s="13" t="s">
        <v>55</v>
      </c>
      <c r="I11" s="14">
        <v>45721</v>
      </c>
    </row>
    <row r="12" spans="1:20" ht="29.5" thickBot="1" x14ac:dyDescent="0.4">
      <c r="A12" s="48"/>
      <c r="B12" s="15">
        <v>1006</v>
      </c>
      <c r="C12" s="16" t="s">
        <v>22</v>
      </c>
      <c r="D12" s="16" t="s">
        <v>9</v>
      </c>
      <c r="E12" s="16">
        <v>2</v>
      </c>
      <c r="F12" s="16">
        <v>7000</v>
      </c>
      <c r="G12" s="16">
        <v>14000</v>
      </c>
      <c r="H12" s="16" t="s">
        <v>13</v>
      </c>
      <c r="I12" s="17">
        <v>45722</v>
      </c>
    </row>
    <row r="13" spans="1:20" ht="15" thickBot="1" x14ac:dyDescent="0.4">
      <c r="A13" s="48"/>
      <c r="B13" s="12">
        <v>1007</v>
      </c>
      <c r="C13" s="13" t="s">
        <v>23</v>
      </c>
      <c r="D13" s="13" t="s">
        <v>12</v>
      </c>
      <c r="E13" s="13">
        <v>1</v>
      </c>
      <c r="F13" s="13">
        <v>12619.23</v>
      </c>
      <c r="G13" s="13">
        <v>16400</v>
      </c>
      <c r="H13" s="13" t="s">
        <v>56</v>
      </c>
      <c r="I13" s="14">
        <v>45723</v>
      </c>
    </row>
    <row r="14" spans="1:20" ht="29.5" thickBot="1" x14ac:dyDescent="0.4">
      <c r="A14" s="48"/>
      <c r="B14" s="15">
        <v>1008</v>
      </c>
      <c r="C14" s="16" t="s">
        <v>24</v>
      </c>
      <c r="D14" s="16" t="s">
        <v>16</v>
      </c>
      <c r="E14" s="16">
        <v>3</v>
      </c>
      <c r="F14" s="16">
        <v>4500</v>
      </c>
      <c r="G14" s="16">
        <v>13500</v>
      </c>
      <c r="H14" s="16" t="s">
        <v>57</v>
      </c>
      <c r="I14" s="17">
        <v>45724</v>
      </c>
    </row>
    <row r="15" spans="1:20" ht="29.5" thickBot="1" x14ac:dyDescent="0.4">
      <c r="A15" s="48"/>
      <c r="B15" s="12">
        <v>1009</v>
      </c>
      <c r="C15" s="13" t="s">
        <v>25</v>
      </c>
      <c r="D15" s="13" t="s">
        <v>26</v>
      </c>
      <c r="E15" s="13">
        <v>2.1304349999999999</v>
      </c>
      <c r="F15" s="13">
        <v>6000</v>
      </c>
      <c r="G15" s="13">
        <v>16400</v>
      </c>
      <c r="H15" s="13" t="s">
        <v>55</v>
      </c>
      <c r="I15" s="14">
        <v>45725</v>
      </c>
      <c r="K15" s="52" t="s">
        <v>88</v>
      </c>
      <c r="L15" s="52"/>
      <c r="M15" s="52"/>
      <c r="N15" s="52"/>
      <c r="O15" s="52"/>
      <c r="P15" s="52"/>
      <c r="Q15" s="52"/>
      <c r="R15" s="52"/>
      <c r="S15" s="52"/>
      <c r="T15" s="52"/>
    </row>
    <row r="16" spans="1:20" ht="29.5" thickBot="1" x14ac:dyDescent="0.4">
      <c r="A16" s="48"/>
      <c r="B16" s="15">
        <v>1010</v>
      </c>
      <c r="C16" s="16" t="s">
        <v>27</v>
      </c>
      <c r="D16" s="16" t="s">
        <v>12</v>
      </c>
      <c r="E16" s="16">
        <v>2</v>
      </c>
      <c r="F16" s="16">
        <v>1500</v>
      </c>
      <c r="G16" s="16">
        <v>3000</v>
      </c>
      <c r="H16" s="16" t="s">
        <v>58</v>
      </c>
      <c r="I16" s="17">
        <v>45726</v>
      </c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20" ht="29.5" thickBot="1" x14ac:dyDescent="0.4">
      <c r="A17" s="48"/>
      <c r="B17" s="12">
        <v>1011</v>
      </c>
      <c r="C17" s="13" t="s">
        <v>28</v>
      </c>
      <c r="D17" s="13" t="s">
        <v>9</v>
      </c>
      <c r="E17" s="13">
        <v>5</v>
      </c>
      <c r="F17" s="13">
        <v>12619.23</v>
      </c>
      <c r="G17" s="13">
        <v>16400</v>
      </c>
      <c r="H17" s="13" t="s">
        <v>57</v>
      </c>
      <c r="I17" s="14">
        <v>45727</v>
      </c>
      <c r="K17" s="50" t="s">
        <v>87</v>
      </c>
      <c r="L17" s="51"/>
      <c r="M17" s="51"/>
      <c r="N17" s="51"/>
      <c r="O17" s="51"/>
      <c r="P17" s="51"/>
      <c r="Q17" s="51"/>
      <c r="R17" s="51"/>
      <c r="S17" s="51"/>
      <c r="T17" s="51"/>
    </row>
    <row r="18" spans="1:20" ht="29.5" thickBot="1" x14ac:dyDescent="0.4">
      <c r="A18" s="48"/>
      <c r="B18" s="15">
        <v>1012</v>
      </c>
      <c r="C18" s="16" t="s">
        <v>29</v>
      </c>
      <c r="D18" s="16" t="s">
        <v>16</v>
      </c>
      <c r="E18" s="16">
        <v>1</v>
      </c>
      <c r="F18" s="16">
        <v>2200</v>
      </c>
      <c r="G18" s="16">
        <v>2200</v>
      </c>
      <c r="H18" s="16" t="s">
        <v>56</v>
      </c>
      <c r="I18" s="17">
        <v>45728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</row>
    <row r="19" spans="1:20" ht="29.5" thickBot="1" x14ac:dyDescent="0.4">
      <c r="A19" s="48"/>
      <c r="B19" s="12">
        <v>1013</v>
      </c>
      <c r="C19" s="13" t="s">
        <v>30</v>
      </c>
      <c r="D19" s="13" t="s">
        <v>26</v>
      </c>
      <c r="E19" s="13">
        <v>2</v>
      </c>
      <c r="F19" s="13">
        <v>12000</v>
      </c>
      <c r="G19" s="13">
        <v>24000</v>
      </c>
      <c r="H19" s="13" t="s">
        <v>58</v>
      </c>
      <c r="I19" s="14">
        <v>45729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</row>
    <row r="20" spans="1:20" ht="29.5" thickBot="1" x14ac:dyDescent="0.4">
      <c r="A20" s="48"/>
      <c r="B20" s="15">
        <v>1014</v>
      </c>
      <c r="C20" s="16" t="s">
        <v>31</v>
      </c>
      <c r="D20" s="16" t="s">
        <v>12</v>
      </c>
      <c r="E20" s="16">
        <v>2.1304349999999999</v>
      </c>
      <c r="F20" s="16">
        <v>900</v>
      </c>
      <c r="G20" s="16">
        <v>16400</v>
      </c>
      <c r="H20" s="16" t="s">
        <v>55</v>
      </c>
      <c r="I20" s="17">
        <v>45730</v>
      </c>
      <c r="K20" s="51"/>
      <c r="L20" s="51"/>
      <c r="M20" s="51"/>
      <c r="N20" s="51"/>
      <c r="O20" s="51"/>
      <c r="P20" s="51"/>
      <c r="Q20" s="51"/>
      <c r="R20" s="51"/>
      <c r="S20" s="51"/>
      <c r="T20" s="51"/>
    </row>
    <row r="21" spans="1:20" ht="29.5" thickBot="1" x14ac:dyDescent="0.4">
      <c r="A21" s="48"/>
      <c r="B21" s="12">
        <v>1015</v>
      </c>
      <c r="C21" s="13" t="s">
        <v>32</v>
      </c>
      <c r="D21" s="13" t="s">
        <v>26</v>
      </c>
      <c r="E21" s="13">
        <v>3</v>
      </c>
      <c r="F21" s="13">
        <v>1800</v>
      </c>
      <c r="G21" s="13">
        <v>5400</v>
      </c>
      <c r="H21" s="13" t="s">
        <v>57</v>
      </c>
      <c r="I21" s="14">
        <v>45731</v>
      </c>
      <c r="K21" s="51"/>
      <c r="L21" s="51"/>
      <c r="M21" s="51"/>
      <c r="N21" s="51"/>
      <c r="O21" s="51"/>
      <c r="P21" s="51"/>
      <c r="Q21" s="51"/>
      <c r="R21" s="51"/>
      <c r="S21" s="51"/>
      <c r="T21" s="51"/>
    </row>
    <row r="22" spans="1:20" ht="29.5" thickBot="1" x14ac:dyDescent="0.4">
      <c r="A22" s="48"/>
      <c r="B22" s="15">
        <v>1016</v>
      </c>
      <c r="C22" s="16" t="s">
        <v>33</v>
      </c>
      <c r="D22" s="16" t="s">
        <v>16</v>
      </c>
      <c r="E22" s="16">
        <v>2.1304349999999999</v>
      </c>
      <c r="F22" s="16">
        <v>1500</v>
      </c>
      <c r="G22" s="16">
        <v>16400</v>
      </c>
      <c r="H22" s="16" t="s">
        <v>56</v>
      </c>
      <c r="I22" s="17">
        <v>45732</v>
      </c>
      <c r="K22" s="51"/>
      <c r="L22" s="51"/>
      <c r="M22" s="51"/>
      <c r="N22" s="51"/>
      <c r="O22" s="51"/>
      <c r="P22" s="51"/>
      <c r="Q22" s="51"/>
      <c r="R22" s="51"/>
      <c r="S22" s="51"/>
      <c r="T22" s="51"/>
    </row>
    <row r="23" spans="1:20" ht="29.5" thickBot="1" x14ac:dyDescent="0.4">
      <c r="A23" s="48"/>
      <c r="B23" s="12">
        <v>1017</v>
      </c>
      <c r="C23" s="13" t="s">
        <v>34</v>
      </c>
      <c r="D23" s="13" t="s">
        <v>35</v>
      </c>
      <c r="E23" s="13">
        <v>1</v>
      </c>
      <c r="F23" s="13">
        <v>8000</v>
      </c>
      <c r="G23" s="13">
        <v>8000</v>
      </c>
      <c r="H23" s="13" t="s">
        <v>58</v>
      </c>
      <c r="I23" s="14">
        <v>45733</v>
      </c>
      <c r="K23" s="50" t="s">
        <v>89</v>
      </c>
      <c r="L23" s="51"/>
      <c r="M23" s="51"/>
      <c r="N23" s="51"/>
      <c r="O23" s="51"/>
      <c r="P23" s="51"/>
      <c r="Q23" s="51"/>
      <c r="R23" s="51"/>
      <c r="S23" s="51"/>
      <c r="T23" s="51"/>
    </row>
    <row r="24" spans="1:20" ht="58.5" thickBot="1" x14ac:dyDescent="0.4">
      <c r="A24" s="48"/>
      <c r="B24" s="15">
        <v>1018</v>
      </c>
      <c r="C24" s="16" t="s">
        <v>36</v>
      </c>
      <c r="D24" s="16" t="s">
        <v>12</v>
      </c>
      <c r="E24" s="16">
        <v>2</v>
      </c>
      <c r="F24" s="16">
        <v>5500</v>
      </c>
      <c r="G24" s="16">
        <v>11000</v>
      </c>
      <c r="H24" s="16" t="s">
        <v>55</v>
      </c>
      <c r="I24" s="17">
        <v>45734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</row>
    <row r="25" spans="1:20" ht="29.5" thickBot="1" x14ac:dyDescent="0.4">
      <c r="A25" s="48"/>
      <c r="B25" s="12">
        <v>1019</v>
      </c>
      <c r="C25" s="13" t="s">
        <v>37</v>
      </c>
      <c r="D25" s="13" t="s">
        <v>9</v>
      </c>
      <c r="E25" s="13">
        <v>1</v>
      </c>
      <c r="F25" s="13">
        <v>20000</v>
      </c>
      <c r="G25" s="13">
        <v>20000</v>
      </c>
      <c r="H25" s="13" t="s">
        <v>57</v>
      </c>
      <c r="I25" s="14">
        <v>45735</v>
      </c>
      <c r="K25" s="51"/>
      <c r="L25" s="51"/>
      <c r="M25" s="51"/>
      <c r="N25" s="51"/>
      <c r="O25" s="51"/>
      <c r="P25" s="51"/>
      <c r="Q25" s="51"/>
      <c r="R25" s="51"/>
      <c r="S25" s="51"/>
      <c r="T25" s="51"/>
    </row>
    <row r="26" spans="1:20" ht="29.5" thickBot="1" x14ac:dyDescent="0.4">
      <c r="A26" s="48"/>
      <c r="B26" s="15">
        <v>1020</v>
      </c>
      <c r="C26" s="16" t="s">
        <v>38</v>
      </c>
      <c r="D26" s="16" t="s">
        <v>12</v>
      </c>
      <c r="E26" s="16">
        <v>2.1304349999999999</v>
      </c>
      <c r="F26" s="16">
        <v>1200</v>
      </c>
      <c r="G26" s="16">
        <v>16400</v>
      </c>
      <c r="H26" s="16" t="s">
        <v>56</v>
      </c>
      <c r="I26" s="17">
        <v>45736</v>
      </c>
      <c r="K26" s="51"/>
      <c r="L26" s="51"/>
      <c r="M26" s="51"/>
      <c r="N26" s="51"/>
      <c r="O26" s="51"/>
      <c r="P26" s="51"/>
      <c r="Q26" s="51"/>
      <c r="R26" s="51"/>
      <c r="S26" s="51"/>
      <c r="T26" s="51"/>
    </row>
    <row r="27" spans="1:20" ht="29.5" thickBot="1" x14ac:dyDescent="0.4">
      <c r="A27" s="48"/>
      <c r="B27" s="12">
        <v>1021</v>
      </c>
      <c r="C27" s="13" t="s">
        <v>39</v>
      </c>
      <c r="D27" s="13" t="s">
        <v>16</v>
      </c>
      <c r="E27" s="13">
        <v>2</v>
      </c>
      <c r="F27" s="13">
        <v>4000</v>
      </c>
      <c r="G27" s="13">
        <v>8000</v>
      </c>
      <c r="H27" s="13" t="s">
        <v>58</v>
      </c>
      <c r="I27" s="14">
        <v>45737</v>
      </c>
      <c r="K27" s="51"/>
      <c r="L27" s="51"/>
      <c r="M27" s="51"/>
      <c r="N27" s="51"/>
      <c r="O27" s="51"/>
      <c r="P27" s="51"/>
      <c r="Q27" s="51"/>
      <c r="R27" s="51"/>
      <c r="S27" s="51"/>
      <c r="T27" s="51"/>
    </row>
    <row r="28" spans="1:20" ht="29.5" thickBot="1" x14ac:dyDescent="0.4">
      <c r="A28" s="48"/>
      <c r="B28" s="15">
        <v>1022</v>
      </c>
      <c r="C28" s="16" t="s">
        <v>40</v>
      </c>
      <c r="D28" s="16" t="s">
        <v>9</v>
      </c>
      <c r="E28" s="16">
        <v>2.1304349999999999</v>
      </c>
      <c r="F28" s="16">
        <v>15000</v>
      </c>
      <c r="G28" s="16">
        <v>16400</v>
      </c>
      <c r="H28" s="16" t="s">
        <v>55</v>
      </c>
      <c r="I28" s="17">
        <v>45738</v>
      </c>
      <c r="K28" s="51"/>
      <c r="L28" s="51"/>
      <c r="M28" s="51"/>
      <c r="N28" s="51"/>
      <c r="O28" s="51"/>
      <c r="P28" s="51"/>
      <c r="Q28" s="51"/>
      <c r="R28" s="51"/>
      <c r="S28" s="51"/>
      <c r="T28" s="51"/>
    </row>
    <row r="29" spans="1:20" ht="29.5" thickBot="1" x14ac:dyDescent="0.4">
      <c r="A29" s="48"/>
      <c r="B29" s="12">
        <v>1023</v>
      </c>
      <c r="C29" s="13" t="s">
        <v>41</v>
      </c>
      <c r="D29" s="13" t="s">
        <v>26</v>
      </c>
      <c r="E29" s="13">
        <v>1</v>
      </c>
      <c r="F29" s="13">
        <v>2500</v>
      </c>
      <c r="G29" s="13">
        <v>2500</v>
      </c>
      <c r="H29" s="13" t="s">
        <v>57</v>
      </c>
      <c r="I29" s="14">
        <v>45739</v>
      </c>
      <c r="K29" s="51"/>
      <c r="L29" s="51"/>
      <c r="M29" s="51"/>
      <c r="N29" s="51"/>
      <c r="O29" s="51"/>
      <c r="P29" s="51"/>
      <c r="Q29" s="51"/>
      <c r="R29" s="51"/>
      <c r="S29" s="51"/>
      <c r="T29" s="51"/>
    </row>
    <row r="30" spans="1:20" ht="29.5" thickBot="1" x14ac:dyDescent="0.4">
      <c r="A30" s="48"/>
      <c r="B30" s="15">
        <v>1024</v>
      </c>
      <c r="C30" s="16" t="s">
        <v>31</v>
      </c>
      <c r="D30" s="16" t="s">
        <v>12</v>
      </c>
      <c r="E30" s="16">
        <v>3</v>
      </c>
      <c r="F30" s="16">
        <v>12619.23</v>
      </c>
      <c r="G30" s="16">
        <v>16400</v>
      </c>
      <c r="H30" s="16" t="s">
        <v>56</v>
      </c>
      <c r="I30" s="17">
        <v>45740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</row>
    <row r="31" spans="1:20" ht="29.5" thickBot="1" x14ac:dyDescent="0.4">
      <c r="A31" s="48"/>
      <c r="B31" s="12">
        <v>1025</v>
      </c>
      <c r="C31" s="13" t="s">
        <v>42</v>
      </c>
      <c r="D31" s="13" t="s">
        <v>9</v>
      </c>
      <c r="E31" s="13">
        <v>1</v>
      </c>
      <c r="F31" s="13">
        <v>40000</v>
      </c>
      <c r="G31" s="13">
        <v>40000</v>
      </c>
      <c r="H31" s="13" t="s">
        <v>58</v>
      </c>
      <c r="I31" s="14">
        <v>45741</v>
      </c>
      <c r="K31" s="51"/>
      <c r="L31" s="51"/>
      <c r="M31" s="51"/>
      <c r="N31" s="51"/>
      <c r="O31" s="51"/>
      <c r="P31" s="51"/>
      <c r="Q31" s="51"/>
      <c r="R31" s="51"/>
      <c r="S31" s="51"/>
      <c r="T31" s="51"/>
    </row>
    <row r="32" spans="1:20" ht="29.5" thickBot="1" x14ac:dyDescent="0.4">
      <c r="A32" s="48"/>
      <c r="B32" s="15">
        <v>1026</v>
      </c>
      <c r="C32" s="16" t="s">
        <v>43</v>
      </c>
      <c r="D32" s="16" t="s">
        <v>16</v>
      </c>
      <c r="E32" s="16">
        <v>5</v>
      </c>
      <c r="F32" s="16">
        <v>200</v>
      </c>
      <c r="G32" s="16">
        <v>1000</v>
      </c>
      <c r="H32" s="16" t="s">
        <v>55</v>
      </c>
      <c r="I32" s="17">
        <v>45742</v>
      </c>
    </row>
    <row r="33" spans="1:9" ht="15" thickBot="1" x14ac:dyDescent="0.4">
      <c r="A33" s="48"/>
      <c r="B33" s="12">
        <v>1027</v>
      </c>
      <c r="C33" s="13" t="s">
        <v>44</v>
      </c>
      <c r="D33" s="13" t="s">
        <v>35</v>
      </c>
      <c r="E33" s="13">
        <v>1</v>
      </c>
      <c r="F33" s="13">
        <v>55000</v>
      </c>
      <c r="G33" s="13">
        <v>55000</v>
      </c>
      <c r="H33" s="13" t="s">
        <v>57</v>
      </c>
      <c r="I33" s="14">
        <v>45743</v>
      </c>
    </row>
    <row r="34" spans="1:9" ht="15" thickBot="1" x14ac:dyDescent="0.4">
      <c r="A34" s="48"/>
      <c r="B34" s="15">
        <v>1028</v>
      </c>
      <c r="C34" s="16" t="s">
        <v>23</v>
      </c>
      <c r="D34" s="16" t="s">
        <v>12</v>
      </c>
      <c r="E34" s="16">
        <v>2.1304349999999999</v>
      </c>
      <c r="F34" s="16">
        <v>50000</v>
      </c>
      <c r="G34" s="16">
        <v>16400</v>
      </c>
      <c r="H34" s="16" t="s">
        <v>56</v>
      </c>
      <c r="I34" s="17">
        <v>45744</v>
      </c>
    </row>
    <row r="35" spans="1:9" ht="29.5" thickBot="1" x14ac:dyDescent="0.4">
      <c r="A35" s="48"/>
      <c r="B35" s="12">
        <v>1029</v>
      </c>
      <c r="C35" s="13" t="s">
        <v>45</v>
      </c>
      <c r="D35" s="13" t="s">
        <v>26</v>
      </c>
      <c r="E35" s="13">
        <v>2</v>
      </c>
      <c r="F35" s="13">
        <v>12000</v>
      </c>
      <c r="G35" s="13">
        <v>24000</v>
      </c>
      <c r="H35" s="13" t="s">
        <v>58</v>
      </c>
      <c r="I35" s="14">
        <v>45745</v>
      </c>
    </row>
    <row r="36" spans="1:9" ht="29.5" thickBot="1" x14ac:dyDescent="0.4">
      <c r="A36" s="48"/>
      <c r="B36" s="15">
        <v>1030</v>
      </c>
      <c r="C36" s="16" t="s">
        <v>46</v>
      </c>
      <c r="D36" s="16" t="s">
        <v>9</v>
      </c>
      <c r="E36" s="16">
        <v>1</v>
      </c>
      <c r="F36" s="16">
        <v>70000</v>
      </c>
      <c r="G36" s="16">
        <v>70000</v>
      </c>
      <c r="H36" s="16" t="s">
        <v>55</v>
      </c>
      <c r="I36" s="17">
        <v>45746</v>
      </c>
    </row>
  </sheetData>
  <mergeCells count="6">
    <mergeCell ref="A1:K5"/>
    <mergeCell ref="A6:A36"/>
    <mergeCell ref="L1:O5"/>
    <mergeCell ref="K17:T22"/>
    <mergeCell ref="K15:T16"/>
    <mergeCell ref="K23:T31"/>
  </mergeCells>
  <conditionalFormatting sqref="E6:E36">
    <cfRule type="expression" priority="2">
      <formula>isnull($V$6:$V$36)</formula>
    </cfRule>
    <cfRule type="expression" priority="3">
      <formula>ISBLANK($V$6:$V$36)</formula>
    </cfRule>
  </conditionalFormatting>
  <conditionalFormatting sqref="E6:G36">
    <cfRule type="containsText" dxfId="5" priority="1" operator="containsText" text="NULL">
      <formula>NOT(ISERROR(SEARCH("NULL",E6)))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880F-FB91-44AB-8970-BA1983FE9015}">
  <dimension ref="A1:AE40"/>
  <sheetViews>
    <sheetView tabSelected="1" topLeftCell="A5" zoomScale="85" workbookViewId="0">
      <selection activeCell="AI22" sqref="AI22"/>
    </sheetView>
  </sheetViews>
  <sheetFormatPr defaultRowHeight="14.5" x14ac:dyDescent="0.35"/>
  <cols>
    <col min="21" max="21" width="11.7265625" bestFit="1" customWidth="1"/>
  </cols>
  <sheetData>
    <row r="1" spans="1:31" x14ac:dyDescent="0.35">
      <c r="A1" s="53" t="s">
        <v>90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9" t="s">
        <v>92</v>
      </c>
      <c r="N1" s="39"/>
      <c r="O1" s="39"/>
      <c r="P1" s="39"/>
      <c r="Q1" s="39"/>
      <c r="R1" s="39"/>
      <c r="S1" s="39"/>
    </row>
    <row r="2" spans="1:31" x14ac:dyDescent="0.3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9"/>
      <c r="N2" s="39"/>
      <c r="O2" s="39"/>
      <c r="P2" s="39"/>
      <c r="Q2" s="39"/>
      <c r="R2" s="39"/>
      <c r="S2" s="39"/>
    </row>
    <row r="3" spans="1:31" x14ac:dyDescent="0.3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9"/>
      <c r="N3" s="39"/>
      <c r="O3" s="39"/>
      <c r="P3" s="39"/>
      <c r="Q3" s="39"/>
      <c r="R3" s="39"/>
      <c r="S3" s="39"/>
    </row>
    <row r="4" spans="1:31" x14ac:dyDescent="0.3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39"/>
      <c r="N4" s="39"/>
      <c r="O4" s="39"/>
      <c r="P4" s="39"/>
      <c r="Q4" s="39"/>
      <c r="R4" s="39"/>
      <c r="S4" s="39"/>
    </row>
    <row r="5" spans="1:31" x14ac:dyDescent="0.3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39"/>
      <c r="N5" s="39"/>
      <c r="O5" s="39"/>
      <c r="P5" s="39"/>
      <c r="Q5" s="39"/>
      <c r="R5" s="39"/>
      <c r="S5" s="39"/>
    </row>
    <row r="6" spans="1:31" x14ac:dyDescent="0.3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39"/>
      <c r="N6" s="39"/>
      <c r="O6" s="39"/>
      <c r="P6" s="39"/>
      <c r="Q6" s="39"/>
      <c r="R6" s="39"/>
      <c r="S6" s="39"/>
    </row>
    <row r="7" spans="1:31" x14ac:dyDescent="0.35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39"/>
      <c r="N7" s="39"/>
      <c r="O7" s="39"/>
      <c r="P7" s="39"/>
      <c r="Q7" s="39"/>
      <c r="R7" s="39"/>
      <c r="S7" s="39"/>
    </row>
    <row r="8" spans="1:31" x14ac:dyDescent="0.35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39"/>
      <c r="N8" s="39"/>
      <c r="O8" s="39"/>
      <c r="P8" s="39"/>
      <c r="Q8" s="39"/>
      <c r="R8" s="39"/>
      <c r="S8" s="39"/>
    </row>
    <row r="9" spans="1:31" ht="15" thickBot="1" x14ac:dyDescent="0.4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39"/>
      <c r="N9" s="39"/>
      <c r="O9" s="39"/>
      <c r="P9" s="39"/>
      <c r="Q9" s="39"/>
      <c r="R9" s="39"/>
      <c r="S9" s="39"/>
      <c r="W9" s="46" t="s">
        <v>94</v>
      </c>
      <c r="X9" s="46"/>
      <c r="Y9" s="46"/>
      <c r="Z9" s="46"/>
      <c r="AA9" s="46"/>
      <c r="AB9" s="46"/>
      <c r="AC9" s="46"/>
      <c r="AD9" s="46"/>
      <c r="AE9" s="46"/>
    </row>
    <row r="10" spans="1:31" ht="44" thickBot="1" x14ac:dyDescent="0.4">
      <c r="A10" s="55" t="s">
        <v>91</v>
      </c>
      <c r="B10" s="10" t="s">
        <v>0</v>
      </c>
      <c r="C10" s="11" t="s">
        <v>1</v>
      </c>
      <c r="D10" s="11" t="s">
        <v>2</v>
      </c>
      <c r="E10" s="11" t="s">
        <v>3</v>
      </c>
      <c r="F10" s="11" t="s">
        <v>4</v>
      </c>
      <c r="G10" s="30" t="s">
        <v>5</v>
      </c>
      <c r="H10" s="11" t="s">
        <v>54</v>
      </c>
      <c r="I10" s="29" t="s">
        <v>7</v>
      </c>
      <c r="M10" s="10" t="s">
        <v>0</v>
      </c>
      <c r="N10" s="11" t="s">
        <v>1</v>
      </c>
      <c r="O10" s="11" t="s">
        <v>2</v>
      </c>
      <c r="P10" s="11" t="s">
        <v>3</v>
      </c>
      <c r="Q10" s="11" t="s">
        <v>4</v>
      </c>
      <c r="R10" s="30" t="s">
        <v>5</v>
      </c>
      <c r="S10" s="11" t="s">
        <v>54</v>
      </c>
      <c r="T10" s="29" t="s">
        <v>7</v>
      </c>
      <c r="U10" s="31" t="s">
        <v>93</v>
      </c>
      <c r="W10" s="46"/>
      <c r="X10" s="46"/>
      <c r="Y10" s="46"/>
      <c r="Z10" s="46"/>
      <c r="AA10" s="46"/>
      <c r="AB10" s="46"/>
      <c r="AC10" s="46"/>
      <c r="AD10" s="46"/>
      <c r="AE10" s="46"/>
    </row>
    <row r="11" spans="1:31" ht="29.5" thickBot="1" x14ac:dyDescent="0.4">
      <c r="A11" s="55"/>
      <c r="B11" s="12">
        <v>1001</v>
      </c>
      <c r="C11" s="13" t="s">
        <v>8</v>
      </c>
      <c r="D11" s="13" t="s">
        <v>9</v>
      </c>
      <c r="E11" s="13">
        <v>3</v>
      </c>
      <c r="F11" s="13">
        <v>500</v>
      </c>
      <c r="G11" s="13">
        <v>1500</v>
      </c>
      <c r="H11" s="13" t="s">
        <v>55</v>
      </c>
      <c r="I11" s="14">
        <v>45717</v>
      </c>
      <c r="M11" s="15">
        <v>1030</v>
      </c>
      <c r="N11" s="16" t="s">
        <v>46</v>
      </c>
      <c r="O11" s="16" t="s">
        <v>9</v>
      </c>
      <c r="P11" s="16">
        <v>1</v>
      </c>
      <c r="Q11" s="16">
        <v>70000</v>
      </c>
      <c r="R11" s="16">
        <v>70000</v>
      </c>
      <c r="S11" s="16" t="s">
        <v>55</v>
      </c>
      <c r="T11" s="17">
        <v>45746</v>
      </c>
      <c r="U11" s="33">
        <f t="shared" ref="U11:U40" si="0">R11-(P11*Q11*0.6)</f>
        <v>28000</v>
      </c>
      <c r="W11" s="46"/>
      <c r="X11" s="46"/>
      <c r="Y11" s="46"/>
      <c r="Z11" s="46"/>
      <c r="AA11" s="46"/>
      <c r="AB11" s="46"/>
      <c r="AC11" s="46"/>
      <c r="AD11" s="46"/>
      <c r="AE11" s="46"/>
    </row>
    <row r="12" spans="1:31" ht="15" thickBot="1" x14ac:dyDescent="0.4">
      <c r="A12" s="55"/>
      <c r="B12" s="15">
        <v>1002</v>
      </c>
      <c r="C12" s="16" t="s">
        <v>11</v>
      </c>
      <c r="D12" s="16" t="s">
        <v>12</v>
      </c>
      <c r="E12" s="16">
        <v>2.1304349999999999</v>
      </c>
      <c r="F12" s="16">
        <v>800</v>
      </c>
      <c r="G12" s="16">
        <v>16400</v>
      </c>
      <c r="H12" s="16" t="s">
        <v>56</v>
      </c>
      <c r="I12" s="17">
        <v>45718</v>
      </c>
      <c r="M12" s="12">
        <v>1027</v>
      </c>
      <c r="N12" s="13" t="s">
        <v>44</v>
      </c>
      <c r="O12" s="13" t="s">
        <v>35</v>
      </c>
      <c r="P12" s="13">
        <v>1</v>
      </c>
      <c r="Q12" s="13">
        <v>55000</v>
      </c>
      <c r="R12" s="13">
        <v>55000</v>
      </c>
      <c r="S12" s="13" t="s">
        <v>57</v>
      </c>
      <c r="T12" s="14">
        <v>45743</v>
      </c>
      <c r="U12" s="32">
        <f t="shared" si="0"/>
        <v>22000</v>
      </c>
      <c r="W12" s="46"/>
      <c r="X12" s="46"/>
      <c r="Y12" s="46"/>
      <c r="Z12" s="46"/>
      <c r="AA12" s="46"/>
      <c r="AB12" s="46"/>
      <c r="AC12" s="46"/>
      <c r="AD12" s="46"/>
      <c r="AE12" s="46"/>
    </row>
    <row r="13" spans="1:31" ht="29.5" thickBot="1" x14ac:dyDescent="0.4">
      <c r="A13" s="55"/>
      <c r="B13" s="12">
        <v>1003</v>
      </c>
      <c r="C13" s="13" t="s">
        <v>15</v>
      </c>
      <c r="D13" s="13" t="s">
        <v>16</v>
      </c>
      <c r="E13" s="13">
        <v>1</v>
      </c>
      <c r="F13" s="13">
        <v>3500</v>
      </c>
      <c r="G13" s="13">
        <v>3500</v>
      </c>
      <c r="H13" s="13" t="s">
        <v>57</v>
      </c>
      <c r="I13" s="14">
        <v>45719</v>
      </c>
      <c r="M13" s="12">
        <v>1025</v>
      </c>
      <c r="N13" s="13" t="s">
        <v>42</v>
      </c>
      <c r="O13" s="13" t="s">
        <v>9</v>
      </c>
      <c r="P13" s="13">
        <v>1</v>
      </c>
      <c r="Q13" s="13">
        <v>40000</v>
      </c>
      <c r="R13" s="13">
        <v>40000</v>
      </c>
      <c r="S13" s="13" t="s">
        <v>58</v>
      </c>
      <c r="T13" s="14">
        <v>45741</v>
      </c>
      <c r="U13" s="32">
        <f t="shared" si="0"/>
        <v>16000</v>
      </c>
      <c r="W13" s="46"/>
      <c r="X13" s="46"/>
      <c r="Y13" s="46"/>
      <c r="Z13" s="46"/>
      <c r="AA13" s="46"/>
      <c r="AB13" s="46"/>
      <c r="AC13" s="46"/>
      <c r="AD13" s="46"/>
      <c r="AE13" s="46"/>
    </row>
    <row r="14" spans="1:31" ht="44" thickBot="1" x14ac:dyDescent="0.4">
      <c r="A14" s="55"/>
      <c r="B14" s="15">
        <v>1004</v>
      </c>
      <c r="C14" s="16" t="s">
        <v>18</v>
      </c>
      <c r="D14" s="16" t="s">
        <v>9</v>
      </c>
      <c r="E14" s="16">
        <v>4</v>
      </c>
      <c r="F14" s="16">
        <v>12619.23</v>
      </c>
      <c r="G14" s="16">
        <v>16400</v>
      </c>
      <c r="H14" s="16" t="s">
        <v>58</v>
      </c>
      <c r="I14" s="17">
        <v>45720</v>
      </c>
      <c r="M14" s="15">
        <v>1002</v>
      </c>
      <c r="N14" s="16" t="s">
        <v>11</v>
      </c>
      <c r="O14" s="16" t="s">
        <v>12</v>
      </c>
      <c r="P14" s="16">
        <v>2.1304349999999999</v>
      </c>
      <c r="Q14" s="16">
        <v>800</v>
      </c>
      <c r="R14" s="16">
        <v>16400</v>
      </c>
      <c r="S14" s="16" t="s">
        <v>56</v>
      </c>
      <c r="T14" s="17">
        <v>45718</v>
      </c>
      <c r="U14" s="33">
        <f t="shared" si="0"/>
        <v>15377.3912</v>
      </c>
      <c r="W14" s="56"/>
      <c r="X14" s="56"/>
      <c r="Y14" s="56"/>
      <c r="Z14" s="56"/>
      <c r="AA14" s="56"/>
      <c r="AB14" s="56"/>
      <c r="AC14" s="56"/>
      <c r="AD14" s="56"/>
      <c r="AE14" s="56"/>
    </row>
    <row r="15" spans="1:31" ht="44" thickBot="1" x14ac:dyDescent="0.4">
      <c r="A15" s="55"/>
      <c r="B15" s="12">
        <v>1005</v>
      </c>
      <c r="C15" s="13" t="s">
        <v>20</v>
      </c>
      <c r="D15" s="13" t="s">
        <v>21</v>
      </c>
      <c r="E15" s="13">
        <v>2</v>
      </c>
      <c r="F15" s="13">
        <v>2500</v>
      </c>
      <c r="G15" s="13">
        <v>5000</v>
      </c>
      <c r="H15" s="13" t="s">
        <v>55</v>
      </c>
      <c r="I15" s="14">
        <v>45721</v>
      </c>
      <c r="M15" s="15">
        <v>1014</v>
      </c>
      <c r="N15" s="16" t="s">
        <v>31</v>
      </c>
      <c r="O15" s="16" t="s">
        <v>12</v>
      </c>
      <c r="P15" s="16">
        <v>2.1304349999999999</v>
      </c>
      <c r="Q15" s="16">
        <v>900</v>
      </c>
      <c r="R15" s="16">
        <v>16400</v>
      </c>
      <c r="S15" s="16" t="s">
        <v>55</v>
      </c>
      <c r="T15" s="17">
        <v>45730</v>
      </c>
      <c r="U15" s="33">
        <f t="shared" si="0"/>
        <v>15249.5651</v>
      </c>
      <c r="W15" s="10" t="s">
        <v>0</v>
      </c>
      <c r="X15" s="11" t="s">
        <v>1</v>
      </c>
      <c r="Y15" s="11" t="s">
        <v>2</v>
      </c>
      <c r="Z15" s="11" t="s">
        <v>3</v>
      </c>
      <c r="AA15" s="11" t="s">
        <v>4</v>
      </c>
      <c r="AB15" s="30" t="s">
        <v>5</v>
      </c>
      <c r="AC15" s="11" t="s">
        <v>54</v>
      </c>
      <c r="AD15" s="29" t="s">
        <v>7</v>
      </c>
      <c r="AE15" s="31" t="s">
        <v>93</v>
      </c>
    </row>
    <row r="16" spans="1:31" ht="29.5" thickBot="1" x14ac:dyDescent="0.4">
      <c r="A16" s="55"/>
      <c r="B16" s="15">
        <v>1006</v>
      </c>
      <c r="C16" s="16" t="s">
        <v>22</v>
      </c>
      <c r="D16" s="16" t="s">
        <v>9</v>
      </c>
      <c r="E16" s="16">
        <v>2</v>
      </c>
      <c r="F16" s="16">
        <v>7000</v>
      </c>
      <c r="G16" s="16">
        <v>14000</v>
      </c>
      <c r="H16" s="16" t="s">
        <v>13</v>
      </c>
      <c r="I16" s="17">
        <v>45722</v>
      </c>
      <c r="M16" s="15">
        <v>1020</v>
      </c>
      <c r="N16" s="16" t="s">
        <v>38</v>
      </c>
      <c r="O16" s="16" t="s">
        <v>12</v>
      </c>
      <c r="P16" s="16">
        <v>2.1304349999999999</v>
      </c>
      <c r="Q16" s="16">
        <v>1200</v>
      </c>
      <c r="R16" s="16">
        <v>16400</v>
      </c>
      <c r="S16" s="16" t="s">
        <v>56</v>
      </c>
      <c r="T16" s="17">
        <v>45736</v>
      </c>
      <c r="U16" s="33">
        <f t="shared" si="0"/>
        <v>14866.086800000001</v>
      </c>
      <c r="W16" s="15">
        <v>1030</v>
      </c>
      <c r="X16" s="16" t="s">
        <v>46</v>
      </c>
      <c r="Y16" s="16" t="s">
        <v>9</v>
      </c>
      <c r="Z16" s="16">
        <v>1</v>
      </c>
      <c r="AA16" s="16">
        <v>70000</v>
      </c>
      <c r="AB16" s="16">
        <v>70000</v>
      </c>
      <c r="AC16" s="16" t="s">
        <v>55</v>
      </c>
      <c r="AD16" s="17">
        <v>45746</v>
      </c>
      <c r="AE16" s="33">
        <f>AB16-(Z16*AA16*0.6)</f>
        <v>28000</v>
      </c>
    </row>
    <row r="17" spans="1:31" ht="29.5" thickBot="1" x14ac:dyDescent="0.4">
      <c r="A17" s="55"/>
      <c r="B17" s="12">
        <v>1007</v>
      </c>
      <c r="C17" s="13" t="s">
        <v>23</v>
      </c>
      <c r="D17" s="13" t="s">
        <v>12</v>
      </c>
      <c r="E17" s="13">
        <v>1</v>
      </c>
      <c r="F17" s="13">
        <v>12619.23</v>
      </c>
      <c r="G17" s="13">
        <v>16400</v>
      </c>
      <c r="H17" s="13" t="s">
        <v>56</v>
      </c>
      <c r="I17" s="14">
        <v>45723</v>
      </c>
      <c r="M17" s="15">
        <v>1016</v>
      </c>
      <c r="N17" s="16" t="s">
        <v>33</v>
      </c>
      <c r="O17" s="16" t="s">
        <v>16</v>
      </c>
      <c r="P17" s="16">
        <v>2.1304349999999999</v>
      </c>
      <c r="Q17" s="16">
        <v>1500</v>
      </c>
      <c r="R17" s="16">
        <v>16400</v>
      </c>
      <c r="S17" s="16" t="s">
        <v>56</v>
      </c>
      <c r="T17" s="17">
        <v>45732</v>
      </c>
      <c r="U17" s="33">
        <f t="shared" si="0"/>
        <v>14482.6085</v>
      </c>
      <c r="W17" s="12">
        <v>1027</v>
      </c>
      <c r="X17" s="13" t="s">
        <v>44</v>
      </c>
      <c r="Y17" s="13" t="s">
        <v>35</v>
      </c>
      <c r="Z17" s="13">
        <v>1</v>
      </c>
      <c r="AA17" s="13">
        <v>55000</v>
      </c>
      <c r="AB17" s="13">
        <v>55000</v>
      </c>
      <c r="AC17" s="13" t="s">
        <v>57</v>
      </c>
      <c r="AD17" s="14">
        <v>45743</v>
      </c>
      <c r="AE17" s="32">
        <f>AB17-(Z17*AA17*0.6)</f>
        <v>22000</v>
      </c>
    </row>
    <row r="18" spans="1:31" ht="29.5" thickBot="1" x14ac:dyDescent="0.4">
      <c r="A18" s="55"/>
      <c r="B18" s="15">
        <v>1008</v>
      </c>
      <c r="C18" s="16" t="s">
        <v>24</v>
      </c>
      <c r="D18" s="16" t="s">
        <v>16</v>
      </c>
      <c r="E18" s="16">
        <v>3</v>
      </c>
      <c r="F18" s="16">
        <v>4500</v>
      </c>
      <c r="G18" s="16">
        <v>13500</v>
      </c>
      <c r="H18" s="16" t="s">
        <v>57</v>
      </c>
      <c r="I18" s="17">
        <v>45724</v>
      </c>
      <c r="M18" s="12">
        <v>1013</v>
      </c>
      <c r="N18" s="13" t="s">
        <v>30</v>
      </c>
      <c r="O18" s="13" t="s">
        <v>26</v>
      </c>
      <c r="P18" s="13">
        <v>2</v>
      </c>
      <c r="Q18" s="13">
        <v>12000</v>
      </c>
      <c r="R18" s="13">
        <v>24000</v>
      </c>
      <c r="S18" s="13" t="s">
        <v>58</v>
      </c>
      <c r="T18" s="14">
        <v>45729</v>
      </c>
      <c r="U18" s="32">
        <f t="shared" si="0"/>
        <v>9600</v>
      </c>
      <c r="W18" s="12">
        <v>1025</v>
      </c>
      <c r="X18" s="13" t="s">
        <v>42</v>
      </c>
      <c r="Y18" s="13" t="s">
        <v>9</v>
      </c>
      <c r="Z18" s="13">
        <v>1</v>
      </c>
      <c r="AA18" s="13">
        <v>40000</v>
      </c>
      <c r="AB18" s="13">
        <v>40000</v>
      </c>
      <c r="AC18" s="13" t="s">
        <v>58</v>
      </c>
      <c r="AD18" s="14">
        <v>45741</v>
      </c>
      <c r="AE18" s="32">
        <f>AB18-(Z18*AA18*0.6)</f>
        <v>16000</v>
      </c>
    </row>
    <row r="19" spans="1:31" ht="29.5" thickBot="1" x14ac:dyDescent="0.4">
      <c r="A19" s="55"/>
      <c r="B19" s="12">
        <v>1009</v>
      </c>
      <c r="C19" s="13" t="s">
        <v>25</v>
      </c>
      <c r="D19" s="13" t="s">
        <v>26</v>
      </c>
      <c r="E19" s="13">
        <v>2.1304349999999999</v>
      </c>
      <c r="F19" s="13">
        <v>6000</v>
      </c>
      <c r="G19" s="13">
        <v>16400</v>
      </c>
      <c r="H19" s="13" t="s">
        <v>55</v>
      </c>
      <c r="I19" s="14">
        <v>45725</v>
      </c>
      <c r="M19" s="12">
        <v>1029</v>
      </c>
      <c r="N19" s="13" t="s">
        <v>45</v>
      </c>
      <c r="O19" s="13" t="s">
        <v>26</v>
      </c>
      <c r="P19" s="13">
        <v>2</v>
      </c>
      <c r="Q19" s="13">
        <v>12000</v>
      </c>
      <c r="R19" s="13">
        <v>24000</v>
      </c>
      <c r="S19" s="13" t="s">
        <v>58</v>
      </c>
      <c r="T19" s="14">
        <v>45745</v>
      </c>
      <c r="U19" s="32">
        <f t="shared" si="0"/>
        <v>9600</v>
      </c>
    </row>
    <row r="20" spans="1:31" ht="29.5" thickBot="1" x14ac:dyDescent="0.4">
      <c r="A20" s="55"/>
      <c r="B20" s="15">
        <v>1010</v>
      </c>
      <c r="C20" s="16" t="s">
        <v>27</v>
      </c>
      <c r="D20" s="16" t="s">
        <v>12</v>
      </c>
      <c r="E20" s="16">
        <v>2</v>
      </c>
      <c r="F20" s="16">
        <v>1500</v>
      </c>
      <c r="G20" s="16">
        <v>3000</v>
      </c>
      <c r="H20" s="16" t="s">
        <v>58</v>
      </c>
      <c r="I20" s="17">
        <v>45726</v>
      </c>
      <c r="M20" s="12">
        <v>1007</v>
      </c>
      <c r="N20" s="13" t="s">
        <v>23</v>
      </c>
      <c r="O20" s="13" t="s">
        <v>12</v>
      </c>
      <c r="P20" s="13">
        <v>1</v>
      </c>
      <c r="Q20" s="13">
        <v>12619.23</v>
      </c>
      <c r="R20" s="13">
        <v>16400</v>
      </c>
      <c r="S20" s="13" t="s">
        <v>56</v>
      </c>
      <c r="T20" s="14">
        <v>45723</v>
      </c>
      <c r="U20" s="32">
        <f t="shared" si="0"/>
        <v>8828.4619999999995</v>
      </c>
    </row>
    <row r="21" spans="1:31" ht="29.5" thickBot="1" x14ac:dyDescent="0.4">
      <c r="A21" s="55"/>
      <c r="B21" s="12">
        <v>1011</v>
      </c>
      <c r="C21" s="13" t="s">
        <v>28</v>
      </c>
      <c r="D21" s="13" t="s">
        <v>9</v>
      </c>
      <c r="E21" s="13">
        <v>5</v>
      </c>
      <c r="F21" s="13">
        <v>12619.23</v>
      </c>
      <c r="G21" s="13">
        <v>16400</v>
      </c>
      <c r="H21" s="13" t="s">
        <v>57</v>
      </c>
      <c r="I21" s="14">
        <v>45727</v>
      </c>
      <c r="M21" s="12">
        <v>1009</v>
      </c>
      <c r="N21" s="13" t="s">
        <v>25</v>
      </c>
      <c r="O21" s="13" t="s">
        <v>26</v>
      </c>
      <c r="P21" s="13">
        <v>2.1304349999999999</v>
      </c>
      <c r="Q21" s="13">
        <v>6000</v>
      </c>
      <c r="R21" s="13">
        <v>16400</v>
      </c>
      <c r="S21" s="13" t="s">
        <v>55</v>
      </c>
      <c r="T21" s="14">
        <v>45725</v>
      </c>
      <c r="U21" s="32">
        <f t="shared" si="0"/>
        <v>8730.4340000000011</v>
      </c>
    </row>
    <row r="22" spans="1:31" ht="29.5" thickBot="1" x14ac:dyDescent="0.4">
      <c r="A22" s="55"/>
      <c r="B22" s="15">
        <v>1012</v>
      </c>
      <c r="C22" s="16" t="s">
        <v>29</v>
      </c>
      <c r="D22" s="16" t="s">
        <v>16</v>
      </c>
      <c r="E22" s="16">
        <v>1</v>
      </c>
      <c r="F22" s="16">
        <v>2200</v>
      </c>
      <c r="G22" s="16">
        <v>2200</v>
      </c>
      <c r="H22" s="16" t="s">
        <v>56</v>
      </c>
      <c r="I22" s="17">
        <v>45728</v>
      </c>
      <c r="M22" s="12">
        <v>1019</v>
      </c>
      <c r="N22" s="13" t="s">
        <v>37</v>
      </c>
      <c r="O22" s="13" t="s">
        <v>9</v>
      </c>
      <c r="P22" s="13">
        <v>1</v>
      </c>
      <c r="Q22" s="13">
        <v>20000</v>
      </c>
      <c r="R22" s="13">
        <v>20000</v>
      </c>
      <c r="S22" s="13" t="s">
        <v>57</v>
      </c>
      <c r="T22" s="14">
        <v>45735</v>
      </c>
      <c r="U22" s="32">
        <f t="shared" si="0"/>
        <v>8000</v>
      </c>
    </row>
    <row r="23" spans="1:31" ht="29.5" thickBot="1" x14ac:dyDescent="0.4">
      <c r="A23" s="55"/>
      <c r="B23" s="12">
        <v>1013</v>
      </c>
      <c r="C23" s="13" t="s">
        <v>30</v>
      </c>
      <c r="D23" s="13" t="s">
        <v>26</v>
      </c>
      <c r="E23" s="13">
        <v>2</v>
      </c>
      <c r="F23" s="13">
        <v>12000</v>
      </c>
      <c r="G23" s="13">
        <v>24000</v>
      </c>
      <c r="H23" s="13" t="s">
        <v>58</v>
      </c>
      <c r="I23" s="14">
        <v>45729</v>
      </c>
      <c r="M23" s="15">
        <v>1006</v>
      </c>
      <c r="N23" s="16" t="s">
        <v>22</v>
      </c>
      <c r="O23" s="16" t="s">
        <v>9</v>
      </c>
      <c r="P23" s="16">
        <v>2</v>
      </c>
      <c r="Q23" s="16">
        <v>7000</v>
      </c>
      <c r="R23" s="16">
        <v>14000</v>
      </c>
      <c r="S23" s="16" t="s">
        <v>13</v>
      </c>
      <c r="T23" s="17">
        <v>45722</v>
      </c>
      <c r="U23" s="33">
        <f t="shared" si="0"/>
        <v>5600</v>
      </c>
    </row>
    <row r="24" spans="1:31" ht="29.5" thickBot="1" x14ac:dyDescent="0.4">
      <c r="A24" s="55"/>
      <c r="B24" s="15">
        <v>1014</v>
      </c>
      <c r="C24" s="16" t="s">
        <v>31</v>
      </c>
      <c r="D24" s="16" t="s">
        <v>12</v>
      </c>
      <c r="E24" s="16">
        <v>2.1304349999999999</v>
      </c>
      <c r="F24" s="16">
        <v>900</v>
      </c>
      <c r="G24" s="16">
        <v>16400</v>
      </c>
      <c r="H24" s="16" t="s">
        <v>55</v>
      </c>
      <c r="I24" s="17">
        <v>45730</v>
      </c>
      <c r="M24" s="15">
        <v>1008</v>
      </c>
      <c r="N24" s="16" t="s">
        <v>24</v>
      </c>
      <c r="O24" s="16" t="s">
        <v>16</v>
      </c>
      <c r="P24" s="16">
        <v>3</v>
      </c>
      <c r="Q24" s="16">
        <v>4500</v>
      </c>
      <c r="R24" s="16">
        <v>13500</v>
      </c>
      <c r="S24" s="16" t="s">
        <v>57</v>
      </c>
      <c r="T24" s="17">
        <v>45724</v>
      </c>
      <c r="U24" s="33">
        <f t="shared" si="0"/>
        <v>5400</v>
      </c>
    </row>
    <row r="25" spans="1:31" ht="58.5" thickBot="1" x14ac:dyDescent="0.4">
      <c r="A25" s="55"/>
      <c r="B25" s="12">
        <v>1015</v>
      </c>
      <c r="C25" s="13" t="s">
        <v>32</v>
      </c>
      <c r="D25" s="13" t="s">
        <v>26</v>
      </c>
      <c r="E25" s="13">
        <v>3</v>
      </c>
      <c r="F25" s="13">
        <v>1800</v>
      </c>
      <c r="G25" s="13">
        <v>5400</v>
      </c>
      <c r="H25" s="13" t="s">
        <v>57</v>
      </c>
      <c r="I25" s="14">
        <v>45731</v>
      </c>
      <c r="M25" s="15">
        <v>1018</v>
      </c>
      <c r="N25" s="16" t="s">
        <v>36</v>
      </c>
      <c r="O25" s="16" t="s">
        <v>12</v>
      </c>
      <c r="P25" s="16">
        <v>2</v>
      </c>
      <c r="Q25" s="16">
        <v>5500</v>
      </c>
      <c r="R25" s="16">
        <v>11000</v>
      </c>
      <c r="S25" s="16" t="s">
        <v>55</v>
      </c>
      <c r="T25" s="17">
        <v>45734</v>
      </c>
      <c r="U25" s="33">
        <f t="shared" si="0"/>
        <v>4400</v>
      </c>
    </row>
    <row r="26" spans="1:31" ht="29.5" thickBot="1" x14ac:dyDescent="0.4">
      <c r="A26" s="55"/>
      <c r="B26" s="15">
        <v>1016</v>
      </c>
      <c r="C26" s="16" t="s">
        <v>33</v>
      </c>
      <c r="D26" s="16" t="s">
        <v>16</v>
      </c>
      <c r="E26" s="16">
        <v>2.1304349999999999</v>
      </c>
      <c r="F26" s="16">
        <v>1500</v>
      </c>
      <c r="G26" s="16">
        <v>16400</v>
      </c>
      <c r="H26" s="16" t="s">
        <v>56</v>
      </c>
      <c r="I26" s="17">
        <v>45732</v>
      </c>
      <c r="M26" s="12">
        <v>1017</v>
      </c>
      <c r="N26" s="13" t="s">
        <v>34</v>
      </c>
      <c r="O26" s="13" t="s">
        <v>35</v>
      </c>
      <c r="P26" s="13">
        <v>1</v>
      </c>
      <c r="Q26" s="13">
        <v>8000</v>
      </c>
      <c r="R26" s="13">
        <v>8000</v>
      </c>
      <c r="S26" s="13" t="s">
        <v>58</v>
      </c>
      <c r="T26" s="14">
        <v>45733</v>
      </c>
      <c r="U26" s="32">
        <f t="shared" si="0"/>
        <v>3200</v>
      </c>
    </row>
    <row r="27" spans="1:31" ht="29.5" thickBot="1" x14ac:dyDescent="0.4">
      <c r="A27" s="55"/>
      <c r="B27" s="12">
        <v>1017</v>
      </c>
      <c r="C27" s="13" t="s">
        <v>34</v>
      </c>
      <c r="D27" s="13" t="s">
        <v>35</v>
      </c>
      <c r="E27" s="13">
        <v>1</v>
      </c>
      <c r="F27" s="13">
        <v>8000</v>
      </c>
      <c r="G27" s="13">
        <v>8000</v>
      </c>
      <c r="H27" s="13" t="s">
        <v>58</v>
      </c>
      <c r="I27" s="14">
        <v>45733</v>
      </c>
      <c r="M27" s="12">
        <v>1021</v>
      </c>
      <c r="N27" s="13" t="s">
        <v>39</v>
      </c>
      <c r="O27" s="13" t="s">
        <v>16</v>
      </c>
      <c r="P27" s="13">
        <v>2</v>
      </c>
      <c r="Q27" s="13">
        <v>4000</v>
      </c>
      <c r="R27" s="13">
        <v>8000</v>
      </c>
      <c r="S27" s="13" t="s">
        <v>58</v>
      </c>
      <c r="T27" s="14">
        <v>45737</v>
      </c>
      <c r="U27" s="32">
        <f t="shared" si="0"/>
        <v>3200</v>
      </c>
    </row>
    <row r="28" spans="1:31" ht="58.5" thickBot="1" x14ac:dyDescent="0.4">
      <c r="A28" s="55"/>
      <c r="B28" s="15">
        <v>1018</v>
      </c>
      <c r="C28" s="16" t="s">
        <v>36</v>
      </c>
      <c r="D28" s="16" t="s">
        <v>12</v>
      </c>
      <c r="E28" s="16">
        <v>2</v>
      </c>
      <c r="F28" s="16">
        <v>5500</v>
      </c>
      <c r="G28" s="16">
        <v>11000</v>
      </c>
      <c r="H28" s="16" t="s">
        <v>55</v>
      </c>
      <c r="I28" s="17">
        <v>45734</v>
      </c>
      <c r="M28" s="12">
        <v>1015</v>
      </c>
      <c r="N28" s="13" t="s">
        <v>32</v>
      </c>
      <c r="O28" s="13" t="s">
        <v>26</v>
      </c>
      <c r="P28" s="13">
        <v>3</v>
      </c>
      <c r="Q28" s="13">
        <v>1800</v>
      </c>
      <c r="R28" s="13">
        <v>5400</v>
      </c>
      <c r="S28" s="13" t="s">
        <v>57</v>
      </c>
      <c r="T28" s="14">
        <v>45731</v>
      </c>
      <c r="U28" s="32">
        <f t="shared" si="0"/>
        <v>2160</v>
      </c>
    </row>
    <row r="29" spans="1:31" ht="29.5" thickBot="1" x14ac:dyDescent="0.4">
      <c r="A29" s="55"/>
      <c r="B29" s="12">
        <v>1019</v>
      </c>
      <c r="C29" s="13" t="s">
        <v>37</v>
      </c>
      <c r="D29" s="13" t="s">
        <v>9</v>
      </c>
      <c r="E29" s="13">
        <v>1</v>
      </c>
      <c r="F29" s="13">
        <v>20000</v>
      </c>
      <c r="G29" s="13">
        <v>20000</v>
      </c>
      <c r="H29" s="13" t="s">
        <v>57</v>
      </c>
      <c r="I29" s="14">
        <v>45735</v>
      </c>
      <c r="M29" s="12">
        <v>1005</v>
      </c>
      <c r="N29" s="13" t="s">
        <v>20</v>
      </c>
      <c r="O29" s="13" t="s">
        <v>21</v>
      </c>
      <c r="P29" s="13">
        <v>2</v>
      </c>
      <c r="Q29" s="13">
        <v>2500</v>
      </c>
      <c r="R29" s="13">
        <v>5000</v>
      </c>
      <c r="S29" s="13" t="s">
        <v>55</v>
      </c>
      <c r="T29" s="14">
        <v>45721</v>
      </c>
      <c r="U29" s="32">
        <f t="shared" si="0"/>
        <v>2000</v>
      </c>
    </row>
    <row r="30" spans="1:31" ht="29.5" thickBot="1" x14ac:dyDescent="0.4">
      <c r="A30" s="55"/>
      <c r="B30" s="15">
        <v>1020</v>
      </c>
      <c r="C30" s="16" t="s">
        <v>38</v>
      </c>
      <c r="D30" s="16" t="s">
        <v>12</v>
      </c>
      <c r="E30" s="16">
        <v>2.1304349999999999</v>
      </c>
      <c r="F30" s="16">
        <v>1200</v>
      </c>
      <c r="G30" s="16">
        <v>16400</v>
      </c>
      <c r="H30" s="16" t="s">
        <v>56</v>
      </c>
      <c r="I30" s="17">
        <v>45736</v>
      </c>
      <c r="M30" s="12">
        <v>1003</v>
      </c>
      <c r="N30" s="13" t="s">
        <v>15</v>
      </c>
      <c r="O30" s="13" t="s">
        <v>16</v>
      </c>
      <c r="P30" s="13">
        <v>1</v>
      </c>
      <c r="Q30" s="13">
        <v>3500</v>
      </c>
      <c r="R30" s="13">
        <v>3500</v>
      </c>
      <c r="S30" s="13" t="s">
        <v>57</v>
      </c>
      <c r="T30" s="14">
        <v>45719</v>
      </c>
      <c r="U30" s="32">
        <f t="shared" si="0"/>
        <v>1400</v>
      </c>
    </row>
    <row r="31" spans="1:31" ht="29.5" thickBot="1" x14ac:dyDescent="0.4">
      <c r="A31" s="55"/>
      <c r="B31" s="12">
        <v>1021</v>
      </c>
      <c r="C31" s="13" t="s">
        <v>39</v>
      </c>
      <c r="D31" s="13" t="s">
        <v>16</v>
      </c>
      <c r="E31" s="13">
        <v>2</v>
      </c>
      <c r="F31" s="13">
        <v>4000</v>
      </c>
      <c r="G31" s="13">
        <v>8000</v>
      </c>
      <c r="H31" s="13" t="s">
        <v>58</v>
      </c>
      <c r="I31" s="14">
        <v>45737</v>
      </c>
      <c r="M31" s="15">
        <v>1010</v>
      </c>
      <c r="N31" s="16" t="s">
        <v>27</v>
      </c>
      <c r="O31" s="16" t="s">
        <v>12</v>
      </c>
      <c r="P31" s="16">
        <v>2</v>
      </c>
      <c r="Q31" s="16">
        <v>1500</v>
      </c>
      <c r="R31" s="16">
        <v>3000</v>
      </c>
      <c r="S31" s="16" t="s">
        <v>58</v>
      </c>
      <c r="T31" s="17">
        <v>45726</v>
      </c>
      <c r="U31" s="33">
        <f t="shared" si="0"/>
        <v>1200</v>
      </c>
    </row>
    <row r="32" spans="1:31" ht="29.5" thickBot="1" x14ac:dyDescent="0.4">
      <c r="A32" s="55"/>
      <c r="B32" s="15">
        <v>1022</v>
      </c>
      <c r="C32" s="16" t="s">
        <v>40</v>
      </c>
      <c r="D32" s="16" t="s">
        <v>9</v>
      </c>
      <c r="E32" s="16">
        <v>2.1304349999999999</v>
      </c>
      <c r="F32" s="16">
        <v>15000</v>
      </c>
      <c r="G32" s="16">
        <v>16400</v>
      </c>
      <c r="H32" s="16" t="s">
        <v>55</v>
      </c>
      <c r="I32" s="17">
        <v>45738</v>
      </c>
      <c r="M32" s="12">
        <v>1023</v>
      </c>
      <c r="N32" s="13" t="s">
        <v>41</v>
      </c>
      <c r="O32" s="13" t="s">
        <v>26</v>
      </c>
      <c r="P32" s="13">
        <v>1</v>
      </c>
      <c r="Q32" s="13">
        <v>2500</v>
      </c>
      <c r="R32" s="13">
        <v>2500</v>
      </c>
      <c r="S32" s="13" t="s">
        <v>57</v>
      </c>
      <c r="T32" s="14">
        <v>45739</v>
      </c>
      <c r="U32" s="32">
        <f t="shared" si="0"/>
        <v>1000</v>
      </c>
    </row>
    <row r="33" spans="1:21" ht="29.5" thickBot="1" x14ac:dyDescent="0.4">
      <c r="A33" s="55"/>
      <c r="B33" s="12">
        <v>1023</v>
      </c>
      <c r="C33" s="13" t="s">
        <v>41</v>
      </c>
      <c r="D33" s="13" t="s">
        <v>26</v>
      </c>
      <c r="E33" s="13">
        <v>1</v>
      </c>
      <c r="F33" s="13">
        <v>2500</v>
      </c>
      <c r="G33" s="13">
        <v>2500</v>
      </c>
      <c r="H33" s="13" t="s">
        <v>57</v>
      </c>
      <c r="I33" s="14">
        <v>45739</v>
      </c>
      <c r="M33" s="15">
        <v>1012</v>
      </c>
      <c r="N33" s="16" t="s">
        <v>29</v>
      </c>
      <c r="O33" s="16" t="s">
        <v>16</v>
      </c>
      <c r="P33" s="16">
        <v>1</v>
      </c>
      <c r="Q33" s="16">
        <v>2200</v>
      </c>
      <c r="R33" s="16">
        <v>2200</v>
      </c>
      <c r="S33" s="16" t="s">
        <v>56</v>
      </c>
      <c r="T33" s="17">
        <v>45728</v>
      </c>
      <c r="U33" s="33">
        <f t="shared" si="0"/>
        <v>880</v>
      </c>
    </row>
    <row r="34" spans="1:21" ht="29.5" thickBot="1" x14ac:dyDescent="0.4">
      <c r="A34" s="55"/>
      <c r="B34" s="15">
        <v>1024</v>
      </c>
      <c r="C34" s="16" t="s">
        <v>31</v>
      </c>
      <c r="D34" s="16" t="s">
        <v>12</v>
      </c>
      <c r="E34" s="16">
        <v>3</v>
      </c>
      <c r="F34" s="16">
        <v>12619.23</v>
      </c>
      <c r="G34" s="16">
        <v>16400</v>
      </c>
      <c r="H34" s="16" t="s">
        <v>56</v>
      </c>
      <c r="I34" s="17">
        <v>45740</v>
      </c>
      <c r="M34" s="12">
        <v>1001</v>
      </c>
      <c r="N34" s="13" t="s">
        <v>8</v>
      </c>
      <c r="O34" s="13" t="s">
        <v>9</v>
      </c>
      <c r="P34" s="13">
        <v>3</v>
      </c>
      <c r="Q34" s="13">
        <v>500</v>
      </c>
      <c r="R34" s="13">
        <v>1500</v>
      </c>
      <c r="S34" s="13" t="s">
        <v>55</v>
      </c>
      <c r="T34" s="14">
        <v>45717</v>
      </c>
      <c r="U34" s="32">
        <f t="shared" si="0"/>
        <v>600</v>
      </c>
    </row>
    <row r="35" spans="1:21" ht="29.5" thickBot="1" x14ac:dyDescent="0.4">
      <c r="A35" s="55"/>
      <c r="B35" s="12">
        <v>1025</v>
      </c>
      <c r="C35" s="13" t="s">
        <v>42</v>
      </c>
      <c r="D35" s="13" t="s">
        <v>9</v>
      </c>
      <c r="E35" s="13">
        <v>1</v>
      </c>
      <c r="F35" s="13">
        <v>40000</v>
      </c>
      <c r="G35" s="13">
        <v>40000</v>
      </c>
      <c r="H35" s="13" t="s">
        <v>58</v>
      </c>
      <c r="I35" s="14">
        <v>45741</v>
      </c>
      <c r="M35" s="15">
        <v>1026</v>
      </c>
      <c r="N35" s="16" t="s">
        <v>43</v>
      </c>
      <c r="O35" s="16" t="s">
        <v>16</v>
      </c>
      <c r="P35" s="16">
        <v>5</v>
      </c>
      <c r="Q35" s="16">
        <v>200</v>
      </c>
      <c r="R35" s="16">
        <v>1000</v>
      </c>
      <c r="S35" s="16" t="s">
        <v>55</v>
      </c>
      <c r="T35" s="17">
        <v>45742</v>
      </c>
      <c r="U35" s="33">
        <f t="shared" si="0"/>
        <v>400</v>
      </c>
    </row>
    <row r="36" spans="1:21" ht="29.5" thickBot="1" x14ac:dyDescent="0.4">
      <c r="A36" s="55"/>
      <c r="B36" s="15">
        <v>1026</v>
      </c>
      <c r="C36" s="16" t="s">
        <v>43</v>
      </c>
      <c r="D36" s="16" t="s">
        <v>16</v>
      </c>
      <c r="E36" s="16">
        <v>5</v>
      </c>
      <c r="F36" s="16">
        <v>200</v>
      </c>
      <c r="G36" s="16">
        <v>1000</v>
      </c>
      <c r="H36" s="16" t="s">
        <v>55</v>
      </c>
      <c r="I36" s="17">
        <v>45742</v>
      </c>
      <c r="M36" s="15">
        <v>1022</v>
      </c>
      <c r="N36" s="16" t="s">
        <v>40</v>
      </c>
      <c r="O36" s="16" t="s">
        <v>9</v>
      </c>
      <c r="P36" s="16">
        <v>2.1304349999999999</v>
      </c>
      <c r="Q36" s="16">
        <v>15000</v>
      </c>
      <c r="R36" s="16">
        <v>16400</v>
      </c>
      <c r="S36" s="16" t="s">
        <v>55</v>
      </c>
      <c r="T36" s="17">
        <v>45738</v>
      </c>
      <c r="U36" s="33">
        <f t="shared" si="0"/>
        <v>-2773.9149999999972</v>
      </c>
    </row>
    <row r="37" spans="1:21" ht="29.5" thickBot="1" x14ac:dyDescent="0.4">
      <c r="A37" s="55"/>
      <c r="B37" s="12">
        <v>1027</v>
      </c>
      <c r="C37" s="13" t="s">
        <v>44</v>
      </c>
      <c r="D37" s="13" t="s">
        <v>35</v>
      </c>
      <c r="E37" s="13">
        <v>1</v>
      </c>
      <c r="F37" s="13">
        <v>55000</v>
      </c>
      <c r="G37" s="13">
        <v>55000</v>
      </c>
      <c r="H37" s="13" t="s">
        <v>57</v>
      </c>
      <c r="I37" s="14">
        <v>45743</v>
      </c>
      <c r="M37" s="15">
        <v>1024</v>
      </c>
      <c r="N37" s="16" t="s">
        <v>31</v>
      </c>
      <c r="O37" s="16" t="s">
        <v>12</v>
      </c>
      <c r="P37" s="16">
        <v>3</v>
      </c>
      <c r="Q37" s="16">
        <v>12619.23</v>
      </c>
      <c r="R37" s="16">
        <v>16400</v>
      </c>
      <c r="S37" s="16" t="s">
        <v>56</v>
      </c>
      <c r="T37" s="17">
        <v>45740</v>
      </c>
      <c r="U37" s="33">
        <f t="shared" si="0"/>
        <v>-6314.6140000000014</v>
      </c>
    </row>
    <row r="38" spans="1:21" ht="44" thickBot="1" x14ac:dyDescent="0.4">
      <c r="A38" s="55"/>
      <c r="B38" s="15">
        <v>1028</v>
      </c>
      <c r="C38" s="16" t="s">
        <v>23</v>
      </c>
      <c r="D38" s="16" t="s">
        <v>12</v>
      </c>
      <c r="E38" s="16">
        <v>2.1304349999999999</v>
      </c>
      <c r="F38" s="16">
        <v>50000</v>
      </c>
      <c r="G38" s="16">
        <v>16400</v>
      </c>
      <c r="H38" s="16" t="s">
        <v>56</v>
      </c>
      <c r="I38" s="17">
        <v>45744</v>
      </c>
      <c r="M38" s="15">
        <v>1004</v>
      </c>
      <c r="N38" s="16" t="s">
        <v>18</v>
      </c>
      <c r="O38" s="16" t="s">
        <v>9</v>
      </c>
      <c r="P38" s="16">
        <v>4</v>
      </c>
      <c r="Q38" s="16">
        <v>12619.23</v>
      </c>
      <c r="R38" s="16">
        <v>16400</v>
      </c>
      <c r="S38" s="16" t="s">
        <v>58</v>
      </c>
      <c r="T38" s="17">
        <v>45720</v>
      </c>
      <c r="U38" s="33">
        <f t="shared" si="0"/>
        <v>-13886.151999999998</v>
      </c>
    </row>
    <row r="39" spans="1:21" ht="29.5" thickBot="1" x14ac:dyDescent="0.4">
      <c r="A39" s="55"/>
      <c r="B39" s="12">
        <v>1029</v>
      </c>
      <c r="C39" s="13" t="s">
        <v>45</v>
      </c>
      <c r="D39" s="13" t="s">
        <v>26</v>
      </c>
      <c r="E39" s="13">
        <v>2</v>
      </c>
      <c r="F39" s="13">
        <v>12000</v>
      </c>
      <c r="G39" s="13">
        <v>24000</v>
      </c>
      <c r="H39" s="13" t="s">
        <v>58</v>
      </c>
      <c r="I39" s="14">
        <v>45745</v>
      </c>
      <c r="M39" s="12">
        <v>1011</v>
      </c>
      <c r="N39" s="13" t="s">
        <v>28</v>
      </c>
      <c r="O39" s="13" t="s">
        <v>9</v>
      </c>
      <c r="P39" s="13">
        <v>5</v>
      </c>
      <c r="Q39" s="13">
        <v>12619.23</v>
      </c>
      <c r="R39" s="13">
        <v>16400</v>
      </c>
      <c r="S39" s="13" t="s">
        <v>57</v>
      </c>
      <c r="T39" s="14">
        <v>45727</v>
      </c>
      <c r="U39" s="32">
        <f t="shared" si="0"/>
        <v>-21457.689999999995</v>
      </c>
    </row>
    <row r="40" spans="1:21" ht="29.5" thickBot="1" x14ac:dyDescent="0.4">
      <c r="A40" s="55"/>
      <c r="B40" s="15">
        <v>1030</v>
      </c>
      <c r="C40" s="16" t="s">
        <v>46</v>
      </c>
      <c r="D40" s="16" t="s">
        <v>9</v>
      </c>
      <c r="E40" s="16">
        <v>1</v>
      </c>
      <c r="F40" s="16">
        <v>70000</v>
      </c>
      <c r="G40" s="16">
        <v>70000</v>
      </c>
      <c r="H40" s="16" t="s">
        <v>55</v>
      </c>
      <c r="I40" s="17">
        <v>45746</v>
      </c>
      <c r="M40" s="15">
        <v>1028</v>
      </c>
      <c r="N40" s="16" t="s">
        <v>23</v>
      </c>
      <c r="O40" s="16" t="s">
        <v>12</v>
      </c>
      <c r="P40" s="16">
        <v>2.1304349999999999</v>
      </c>
      <c r="Q40" s="16">
        <v>50000</v>
      </c>
      <c r="R40" s="16">
        <v>16400</v>
      </c>
      <c r="S40" s="16" t="s">
        <v>56</v>
      </c>
      <c r="T40" s="17">
        <v>45744</v>
      </c>
      <c r="U40" s="33">
        <f t="shared" si="0"/>
        <v>-47513.049999999996</v>
      </c>
    </row>
  </sheetData>
  <autoFilter ref="M10:U40" xr:uid="{3C18880F-FB91-44AB-8970-BA1983FE9015}"/>
  <sortState xmlns:xlrd2="http://schemas.microsoft.com/office/spreadsheetml/2017/richdata2" ref="M11:U40">
    <sortCondition descending="1" ref="U10:U40"/>
  </sortState>
  <mergeCells count="4">
    <mergeCell ref="A1:L9"/>
    <mergeCell ref="A10:A40"/>
    <mergeCell ref="M1:S9"/>
    <mergeCell ref="W9:AE14"/>
  </mergeCells>
  <conditionalFormatting sqref="E10:E40 P10:P40">
    <cfRule type="expression" priority="14">
      <formula>isnull($V$6:$V$35)</formula>
    </cfRule>
    <cfRule type="expression" priority="15">
      <formula>ISBLANK($V$6:$V$35)</formula>
    </cfRule>
  </conditionalFormatting>
  <conditionalFormatting sqref="E10:G40">
    <cfRule type="containsText" dxfId="4" priority="13" operator="containsText" text="NULL">
      <formula>NOT(ISERROR(SEARCH("NULL",E10)))</formula>
    </cfRule>
  </conditionalFormatting>
  <conditionalFormatting sqref="P10:R40">
    <cfRule type="containsText" dxfId="3" priority="10" operator="containsText" text="NULL">
      <formula>NOT(ISERROR(SEARCH("NULL",P10)))</formula>
    </cfRule>
  </conditionalFormatting>
  <conditionalFormatting sqref="U10:U40">
    <cfRule type="cellIs" dxfId="2" priority="7" operator="greaterThan">
      <formula>5000</formula>
    </cfRule>
  </conditionalFormatting>
  <conditionalFormatting sqref="Z15:Z18">
    <cfRule type="expression" priority="5">
      <formula>isnull($V$6:$V$35)</formula>
    </cfRule>
    <cfRule type="expression" priority="6">
      <formula>ISBLANK($V$6:$V$35)</formula>
    </cfRule>
  </conditionalFormatting>
  <conditionalFormatting sqref="Z15:AB18">
    <cfRule type="containsText" dxfId="1" priority="4" operator="containsText" text="NULL">
      <formula>NOT(ISERROR(SEARCH("NULL",Z15)))</formula>
    </cfRule>
  </conditionalFormatting>
  <conditionalFormatting sqref="AE15:AE18">
    <cfRule type="cellIs" dxfId="0" priority="1" operator="greaterThan">
      <formula>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Suthar</dc:creator>
  <cp:lastModifiedBy>Suresh Suthar</cp:lastModifiedBy>
  <dcterms:created xsi:type="dcterms:W3CDTF">2025-04-25T05:55:42Z</dcterms:created>
  <dcterms:modified xsi:type="dcterms:W3CDTF">2025-04-25T17:10:34Z</dcterms:modified>
</cp:coreProperties>
</file>