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2030" windowHeight="5565" activeTab="1"/>
  </bookViews>
  <sheets>
    <sheet name="Sheet1" sheetId="1" r:id="rId1"/>
    <sheet name="Sheet2" sheetId="2" r:id="rId2"/>
  </sheets>
  <definedNames>
    <definedName name="solver_typ" localSheetId="0" hidden="1">2</definedName>
    <definedName name="solver_ver" localSheetId="0" hidden="1">16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1"/>
  <c r="R28"/>
  <c r="R29"/>
  <c r="R30"/>
  <c r="R31"/>
  <c r="R32"/>
  <c r="R26"/>
  <c r="M12" l="1"/>
  <c r="M13"/>
  <c r="M14"/>
  <c r="M15"/>
  <c r="M16"/>
  <c r="M17"/>
  <c r="M18"/>
  <c r="M19"/>
  <c r="M20"/>
  <c r="M21"/>
  <c r="M11"/>
  <c r="L12"/>
  <c r="L15"/>
  <c r="L19"/>
  <c r="K21"/>
  <c r="L21" s="1"/>
  <c r="K20"/>
  <c r="L20" s="1"/>
  <c r="K19"/>
  <c r="K18"/>
  <c r="L18" s="1"/>
  <c r="K17"/>
  <c r="L17" s="1"/>
  <c r="K16"/>
  <c r="L16" s="1"/>
  <c r="K11"/>
  <c r="L11" s="1"/>
  <c r="K12"/>
  <c r="K13"/>
  <c r="L13" s="1"/>
  <c r="K14"/>
  <c r="L14" s="1"/>
  <c r="K15"/>
</calcChain>
</file>

<file path=xl/sharedStrings.xml><?xml version="1.0" encoding="utf-8"?>
<sst xmlns="http://schemas.openxmlformats.org/spreadsheetml/2006/main" count="68" uniqueCount="38">
  <si>
    <t>ROC Curve, Lift Chart &amp; Cumulative Gain Charts</t>
  </si>
  <si>
    <t>Rainfall</t>
  </si>
  <si>
    <t>No Rainfall</t>
  </si>
  <si>
    <t>Actual Class</t>
  </si>
  <si>
    <t>Probabilities</t>
  </si>
  <si>
    <t>Cut off values</t>
  </si>
  <si>
    <t>&gt; 0.5</t>
  </si>
  <si>
    <t>&gt; 0.2</t>
  </si>
  <si>
    <t>&gt; 0.1</t>
  </si>
  <si>
    <t>Predicted Class</t>
  </si>
  <si>
    <t>TP</t>
  </si>
  <si>
    <t>FP</t>
  </si>
  <si>
    <t>FN</t>
  </si>
  <si>
    <t>TN</t>
  </si>
  <si>
    <t>Cutoff</t>
  </si>
  <si>
    <t>TN Rate</t>
  </si>
  <si>
    <t>FP Rate</t>
  </si>
  <si>
    <t>TP Rate</t>
  </si>
  <si>
    <t>Specificity</t>
  </si>
  <si>
    <t>TN/(TN+FP)</t>
  </si>
  <si>
    <t>1-Specificity</t>
  </si>
  <si>
    <t>Sensitivity</t>
  </si>
  <si>
    <t>TP/(TP+FN)</t>
  </si>
  <si>
    <t>&gt; 0</t>
  </si>
  <si>
    <t>ROC</t>
  </si>
  <si>
    <t>&gt; 0.7</t>
  </si>
  <si>
    <t>&gt; 0.6</t>
  </si>
  <si>
    <t>&gt; 0.8</t>
  </si>
  <si>
    <t>&gt; 0.9</t>
  </si>
  <si>
    <t>Lift chart / Gain chart</t>
  </si>
  <si>
    <t>% of top 'n' records</t>
  </si>
  <si>
    <t>Top 'n' records</t>
  </si>
  <si>
    <t>Cumulative TP using regular model</t>
  </si>
  <si>
    <t>Cumulative TP using Predictive model</t>
  </si>
  <si>
    <t>Yes</t>
  </si>
  <si>
    <t>No</t>
  </si>
  <si>
    <t>1 (cancer)</t>
  </si>
  <si>
    <t>0 (No Cancer)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</si>
</sst>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3" fillId="0" borderId="1" xfId="0" applyFont="1" applyBorder="1"/>
    <xf numFmtId="2" fontId="3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2"/>
  <sheetViews>
    <sheetView topLeftCell="B1" workbookViewId="0">
      <selection activeCell="M8" sqref="M8:M9"/>
    </sheetView>
  </sheetViews>
  <sheetFormatPr defaultRowHeight="15"/>
  <cols>
    <col min="1" max="1" width="14.5703125" bestFit="1" customWidth="1"/>
    <col min="2" max="2" width="14.140625" customWidth="1"/>
    <col min="3" max="3" width="13.42578125" customWidth="1"/>
    <col min="4" max="4" width="12.85546875" customWidth="1"/>
    <col min="5" max="5" width="11" customWidth="1"/>
    <col min="6" max="6" width="10.7109375" bestFit="1" customWidth="1"/>
    <col min="8" max="8" width="11.42578125" bestFit="1" customWidth="1"/>
    <col min="9" max="9" width="11.42578125" customWidth="1"/>
    <col min="10" max="10" width="11.42578125" bestFit="1" customWidth="1"/>
    <col min="11" max="11" width="10.7109375" bestFit="1" customWidth="1"/>
    <col min="12" max="12" width="11.85546875" bestFit="1" customWidth="1"/>
    <col min="13" max="13" width="11.42578125" bestFit="1" customWidth="1"/>
    <col min="14" max="14" width="10.7109375" bestFit="1" customWidth="1"/>
    <col min="16" max="16" width="10.7109375" bestFit="1" customWidth="1"/>
    <col min="17" max="17" width="13.85546875" bestFit="1" customWidth="1"/>
    <col min="18" max="18" width="18" bestFit="1" customWidth="1"/>
    <col min="19" max="19" width="18" customWidth="1"/>
    <col min="20" max="20" width="18.28515625" customWidth="1"/>
  </cols>
  <sheetData>
    <row r="1" spans="1:16">
      <c r="A1" s="16" t="s">
        <v>0</v>
      </c>
      <c r="B1" s="16"/>
      <c r="C1" s="16"/>
      <c r="E1" s="5"/>
      <c r="F1" s="2" t="s">
        <v>1</v>
      </c>
      <c r="G1" s="2">
        <v>1</v>
      </c>
    </row>
    <row r="2" spans="1:16">
      <c r="A2" s="7" t="s">
        <v>9</v>
      </c>
      <c r="B2" s="6" t="s">
        <v>3</v>
      </c>
      <c r="C2" s="6" t="s">
        <v>4</v>
      </c>
      <c r="D2" s="6" t="s">
        <v>5</v>
      </c>
      <c r="F2" s="2" t="s">
        <v>2</v>
      </c>
      <c r="G2" s="2">
        <v>0</v>
      </c>
    </row>
    <row r="3" spans="1:16">
      <c r="A3" s="1"/>
      <c r="B3" s="2">
        <v>1</v>
      </c>
      <c r="C3" s="2">
        <v>0.99619999999999997</v>
      </c>
      <c r="D3" s="2"/>
      <c r="H3" s="2"/>
      <c r="I3" s="19" t="s">
        <v>9</v>
      </c>
      <c r="J3" s="20"/>
      <c r="K3" s="21"/>
      <c r="M3" s="1"/>
      <c r="N3" s="19" t="s">
        <v>9</v>
      </c>
      <c r="O3" s="20"/>
      <c r="P3" s="21"/>
    </row>
    <row r="4" spans="1:16">
      <c r="A4" s="1"/>
      <c r="B4" s="2">
        <v>1</v>
      </c>
      <c r="C4" s="2">
        <v>0.98640000000000005</v>
      </c>
      <c r="D4" s="2"/>
      <c r="H4" s="22" t="s">
        <v>3</v>
      </c>
      <c r="I4" s="2"/>
      <c r="J4" s="2" t="s">
        <v>1</v>
      </c>
      <c r="K4" s="2" t="s">
        <v>2</v>
      </c>
      <c r="M4" s="22" t="s">
        <v>3</v>
      </c>
      <c r="N4" s="2"/>
      <c r="O4" s="2" t="s">
        <v>1</v>
      </c>
      <c r="P4" s="2" t="s">
        <v>2</v>
      </c>
    </row>
    <row r="5" spans="1:16">
      <c r="A5" s="1"/>
      <c r="B5" s="2">
        <v>1</v>
      </c>
      <c r="C5" s="2">
        <v>0.98380000000000001</v>
      </c>
      <c r="D5" s="8"/>
      <c r="H5" s="23"/>
      <c r="I5" s="2" t="s">
        <v>1</v>
      </c>
      <c r="J5" s="2" t="s">
        <v>10</v>
      </c>
      <c r="K5" s="2" t="s">
        <v>12</v>
      </c>
      <c r="M5" s="23"/>
      <c r="N5" s="2" t="s">
        <v>1</v>
      </c>
      <c r="O5" s="2"/>
      <c r="P5" s="2"/>
    </row>
    <row r="6" spans="1:16">
      <c r="A6" s="1"/>
      <c r="B6" s="2">
        <v>1</v>
      </c>
      <c r="C6" s="2">
        <v>0.98009999999999997</v>
      </c>
      <c r="D6" s="8"/>
      <c r="H6" s="24"/>
      <c r="I6" s="2" t="s">
        <v>2</v>
      </c>
      <c r="J6" s="2" t="s">
        <v>11</v>
      </c>
      <c r="K6" s="2" t="s">
        <v>13</v>
      </c>
      <c r="M6" s="24"/>
      <c r="N6" s="2" t="s">
        <v>2</v>
      </c>
      <c r="O6" s="2"/>
      <c r="P6" s="2"/>
    </row>
    <row r="7" spans="1:16">
      <c r="A7" s="1"/>
      <c r="B7" s="2">
        <v>1</v>
      </c>
      <c r="C7" s="2">
        <v>0.94189999999999996</v>
      </c>
      <c r="D7" s="8" t="s">
        <v>28</v>
      </c>
    </row>
    <row r="8" spans="1:16">
      <c r="A8" s="1"/>
      <c r="B8" s="2">
        <v>1</v>
      </c>
      <c r="C8" s="2">
        <v>0.88619999999999999</v>
      </c>
      <c r="D8" s="8"/>
      <c r="H8" s="17" t="s">
        <v>24</v>
      </c>
      <c r="I8" s="17"/>
      <c r="K8" s="6" t="s">
        <v>19</v>
      </c>
      <c r="L8" s="7"/>
      <c r="M8" s="7" t="s">
        <v>22</v>
      </c>
    </row>
    <row r="9" spans="1:16">
      <c r="A9" s="1"/>
      <c r="B9" s="2">
        <v>1</v>
      </c>
      <c r="C9" s="2">
        <v>0.84630000000000005</v>
      </c>
      <c r="D9" s="8" t="s">
        <v>27</v>
      </c>
      <c r="H9" s="17"/>
      <c r="I9" s="17"/>
      <c r="K9" s="6" t="s">
        <v>18</v>
      </c>
      <c r="L9" s="7" t="s">
        <v>20</v>
      </c>
      <c r="M9" s="7" t="s">
        <v>21</v>
      </c>
    </row>
    <row r="10" spans="1:16" ht="19.5" customHeight="1">
      <c r="A10" s="1"/>
      <c r="B10" s="2">
        <v>0</v>
      </c>
      <c r="C10" s="2">
        <v>0.76280000000000003</v>
      </c>
      <c r="D10" s="8"/>
      <c r="F10" s="4" t="s">
        <v>14</v>
      </c>
      <c r="G10" s="4" t="s">
        <v>10</v>
      </c>
      <c r="H10" s="4" t="s">
        <v>13</v>
      </c>
      <c r="I10" s="4" t="s">
        <v>11</v>
      </c>
      <c r="J10" s="4" t="s">
        <v>12</v>
      </c>
      <c r="K10" s="4" t="s">
        <v>15</v>
      </c>
      <c r="L10" s="4" t="s">
        <v>16</v>
      </c>
      <c r="M10" s="4" t="s">
        <v>17</v>
      </c>
    </row>
    <row r="11" spans="1:16">
      <c r="A11" s="1"/>
      <c r="B11" s="2">
        <v>1</v>
      </c>
      <c r="C11" s="2">
        <v>0.70189999999999997</v>
      </c>
      <c r="D11" s="8" t="s">
        <v>25</v>
      </c>
      <c r="F11" s="2">
        <v>0</v>
      </c>
      <c r="G11" s="9">
        <v>12</v>
      </c>
      <c r="H11" s="9">
        <v>0</v>
      </c>
      <c r="I11" s="9">
        <v>12</v>
      </c>
      <c r="J11" s="9">
        <v>0</v>
      </c>
      <c r="K11" s="10">
        <f t="shared" ref="K11:K15" si="0">H11/(H11+I11)</f>
        <v>0</v>
      </c>
      <c r="L11" s="11">
        <f>1-K11</f>
        <v>1</v>
      </c>
      <c r="M11" s="10">
        <f>G11/(G11+J11)</f>
        <v>1</v>
      </c>
    </row>
    <row r="12" spans="1:16">
      <c r="A12" s="1"/>
      <c r="B12" s="2">
        <v>1</v>
      </c>
      <c r="C12" s="2">
        <v>0.68189999999999995</v>
      </c>
      <c r="D12" s="8"/>
      <c r="F12" s="2">
        <v>0.1</v>
      </c>
      <c r="G12" s="9">
        <v>12</v>
      </c>
      <c r="H12" s="9">
        <v>6</v>
      </c>
      <c r="I12" s="9">
        <v>6</v>
      </c>
      <c r="J12" s="9">
        <v>0</v>
      </c>
      <c r="K12" s="10">
        <f t="shared" si="0"/>
        <v>0.5</v>
      </c>
      <c r="L12" s="11">
        <f t="shared" ref="L12:L21" si="1">1-K12</f>
        <v>0.5</v>
      </c>
      <c r="M12" s="10">
        <f t="shared" ref="M12:M21" si="2">G12/(G12+J12)</f>
        <v>1</v>
      </c>
    </row>
    <row r="13" spans="1:16">
      <c r="A13" s="1"/>
      <c r="B13" s="2">
        <v>1</v>
      </c>
      <c r="C13" s="2">
        <v>0.6532</v>
      </c>
      <c r="D13" s="8"/>
      <c r="F13" s="2">
        <v>0.2</v>
      </c>
      <c r="G13" s="9">
        <v>12</v>
      </c>
      <c r="H13" s="9">
        <v>8</v>
      </c>
      <c r="I13" s="9">
        <v>4</v>
      </c>
      <c r="J13" s="9">
        <v>0</v>
      </c>
      <c r="K13" s="10">
        <f t="shared" si="0"/>
        <v>0.66666666666666663</v>
      </c>
      <c r="L13" s="11">
        <f t="shared" si="1"/>
        <v>0.33333333333333337</v>
      </c>
      <c r="M13" s="10">
        <f t="shared" si="2"/>
        <v>1</v>
      </c>
    </row>
    <row r="14" spans="1:16">
      <c r="A14" s="1"/>
      <c r="B14" s="2">
        <v>0</v>
      </c>
      <c r="C14" s="2">
        <v>0.62119999999999997</v>
      </c>
      <c r="D14" s="8" t="s">
        <v>26</v>
      </c>
      <c r="F14" s="2">
        <v>0.3</v>
      </c>
      <c r="G14" s="9">
        <v>11</v>
      </c>
      <c r="H14" s="9">
        <v>8</v>
      </c>
      <c r="I14" s="9">
        <v>4</v>
      </c>
      <c r="J14" s="9">
        <v>1</v>
      </c>
      <c r="K14" s="10">
        <f t="shared" si="0"/>
        <v>0.66666666666666663</v>
      </c>
      <c r="L14" s="11">
        <f t="shared" si="1"/>
        <v>0.33333333333333337</v>
      </c>
      <c r="M14" s="10">
        <f t="shared" si="2"/>
        <v>0.91666666666666663</v>
      </c>
    </row>
    <row r="15" spans="1:16">
      <c r="A15" s="1"/>
      <c r="B15" s="2">
        <v>1</v>
      </c>
      <c r="C15" s="2">
        <v>0.50119999999999998</v>
      </c>
      <c r="D15" s="8" t="s">
        <v>6</v>
      </c>
      <c r="F15" s="2">
        <v>0.4</v>
      </c>
      <c r="G15" s="9">
        <v>11</v>
      </c>
      <c r="H15" s="9">
        <v>9</v>
      </c>
      <c r="I15" s="9">
        <v>3</v>
      </c>
      <c r="J15" s="9">
        <v>1</v>
      </c>
      <c r="K15" s="10">
        <f t="shared" si="0"/>
        <v>0.75</v>
      </c>
      <c r="L15" s="11">
        <f t="shared" si="1"/>
        <v>0.25</v>
      </c>
      <c r="M15" s="10">
        <f t="shared" si="2"/>
        <v>0.91666666666666663</v>
      </c>
    </row>
    <row r="16" spans="1:16">
      <c r="A16" s="1"/>
      <c r="B16" s="2">
        <v>0</v>
      </c>
      <c r="C16" s="2">
        <v>0.4718</v>
      </c>
      <c r="D16" s="8"/>
      <c r="F16" s="2">
        <v>0.5</v>
      </c>
      <c r="G16" s="9">
        <v>11</v>
      </c>
      <c r="H16" s="9">
        <v>10</v>
      </c>
      <c r="I16" s="9">
        <v>2</v>
      </c>
      <c r="J16" s="9">
        <v>1</v>
      </c>
      <c r="K16" s="10">
        <f t="shared" ref="K16:K21" si="3">H16/(H16+I16)</f>
        <v>0.83333333333333337</v>
      </c>
      <c r="L16" s="11">
        <f t="shared" si="1"/>
        <v>0.16666666666666663</v>
      </c>
      <c r="M16" s="10">
        <f t="shared" si="2"/>
        <v>0.91666666666666663</v>
      </c>
    </row>
    <row r="17" spans="1:20">
      <c r="A17" s="1"/>
      <c r="B17" s="2">
        <v>0</v>
      </c>
      <c r="C17" s="2">
        <v>0.33189999999999997</v>
      </c>
      <c r="D17" s="8"/>
      <c r="F17" s="2">
        <v>0.6</v>
      </c>
      <c r="G17" s="9">
        <v>10</v>
      </c>
      <c r="H17" s="9">
        <v>10</v>
      </c>
      <c r="I17" s="9">
        <v>2</v>
      </c>
      <c r="J17" s="9">
        <v>2</v>
      </c>
      <c r="K17" s="10">
        <f t="shared" si="3"/>
        <v>0.83333333333333337</v>
      </c>
      <c r="L17" s="11">
        <f t="shared" si="1"/>
        <v>0.16666666666666663</v>
      </c>
      <c r="M17" s="10">
        <f t="shared" si="2"/>
        <v>0.83333333333333337</v>
      </c>
    </row>
    <row r="18" spans="1:20">
      <c r="A18" s="1"/>
      <c r="B18" s="2">
        <v>1</v>
      </c>
      <c r="C18" s="2">
        <v>0.2112</v>
      </c>
      <c r="D18" s="8" t="s">
        <v>7</v>
      </c>
      <c r="F18" s="2">
        <v>0.7</v>
      </c>
      <c r="G18" s="9">
        <v>8</v>
      </c>
      <c r="H18" s="9">
        <v>11</v>
      </c>
      <c r="I18" s="9">
        <v>1</v>
      </c>
      <c r="J18" s="9">
        <v>4</v>
      </c>
      <c r="K18" s="10">
        <f t="shared" si="3"/>
        <v>0.91666666666666663</v>
      </c>
      <c r="L18" s="11">
        <f t="shared" si="1"/>
        <v>8.333333333333337E-2</v>
      </c>
      <c r="M18" s="10">
        <f t="shared" si="2"/>
        <v>0.66666666666666663</v>
      </c>
    </row>
    <row r="19" spans="1:20">
      <c r="A19" s="1"/>
      <c r="B19" s="2">
        <v>0</v>
      </c>
      <c r="C19" s="2">
        <v>0.19320000000000001</v>
      </c>
      <c r="D19" s="8"/>
      <c r="F19" s="2">
        <v>0.8</v>
      </c>
      <c r="G19" s="9">
        <v>7</v>
      </c>
      <c r="H19" s="9">
        <v>12</v>
      </c>
      <c r="I19" s="9">
        <v>0</v>
      </c>
      <c r="J19" s="9">
        <v>5</v>
      </c>
      <c r="K19" s="10">
        <f t="shared" si="3"/>
        <v>1</v>
      </c>
      <c r="L19" s="11">
        <f t="shared" si="1"/>
        <v>0</v>
      </c>
      <c r="M19" s="10">
        <f t="shared" si="2"/>
        <v>0.58333333333333337</v>
      </c>
    </row>
    <row r="20" spans="1:20">
      <c r="A20" s="1"/>
      <c r="B20" s="2">
        <v>0</v>
      </c>
      <c r="C20" s="2">
        <v>0.14649999999999999</v>
      </c>
      <c r="D20" s="8" t="s">
        <v>8</v>
      </c>
      <c r="F20" s="2">
        <v>0.9</v>
      </c>
      <c r="G20" s="9">
        <v>5</v>
      </c>
      <c r="H20" s="9">
        <v>12</v>
      </c>
      <c r="I20" s="9">
        <v>0</v>
      </c>
      <c r="J20" s="9">
        <v>7</v>
      </c>
      <c r="K20" s="10">
        <f t="shared" si="3"/>
        <v>1</v>
      </c>
      <c r="L20" s="11">
        <f t="shared" si="1"/>
        <v>0</v>
      </c>
      <c r="M20" s="10">
        <f t="shared" si="2"/>
        <v>0.41666666666666669</v>
      </c>
    </row>
    <row r="21" spans="1:20">
      <c r="A21" s="1"/>
      <c r="B21" s="2">
        <v>0</v>
      </c>
      <c r="C21" s="2">
        <v>4.2900000000000001E-2</v>
      </c>
      <c r="D21" s="8"/>
      <c r="F21" s="2">
        <v>1</v>
      </c>
      <c r="G21" s="9">
        <v>0</v>
      </c>
      <c r="H21" s="9">
        <v>12</v>
      </c>
      <c r="I21" s="9">
        <v>0</v>
      </c>
      <c r="J21" s="9">
        <v>12</v>
      </c>
      <c r="K21" s="10">
        <f t="shared" si="3"/>
        <v>1</v>
      </c>
      <c r="L21" s="11">
        <f t="shared" si="1"/>
        <v>0</v>
      </c>
      <c r="M21" s="10">
        <f t="shared" si="2"/>
        <v>0</v>
      </c>
    </row>
    <row r="22" spans="1:20">
      <c r="A22" s="1"/>
      <c r="B22" s="2">
        <v>0</v>
      </c>
      <c r="C22" s="2">
        <v>3.1699999999999999E-2</v>
      </c>
      <c r="D22" s="8"/>
    </row>
    <row r="23" spans="1:20">
      <c r="A23" s="1"/>
      <c r="B23" s="2">
        <v>0</v>
      </c>
      <c r="C23" s="2">
        <v>2.1700000000000001E-2</v>
      </c>
      <c r="D23" s="8"/>
      <c r="R23" s="18" t="s">
        <v>29</v>
      </c>
      <c r="S23" s="18"/>
      <c r="T23" s="18"/>
    </row>
    <row r="24" spans="1:20">
      <c r="A24" s="1"/>
      <c r="B24" s="2">
        <v>0</v>
      </c>
      <c r="C24" s="2">
        <v>2.06E-2</v>
      </c>
      <c r="D24" s="8"/>
      <c r="R24" s="18"/>
      <c r="S24" s="18"/>
      <c r="T24" s="18"/>
    </row>
    <row r="25" spans="1:20" ht="45">
      <c r="A25" s="1"/>
      <c r="B25" s="2">
        <v>0</v>
      </c>
      <c r="C25" s="2">
        <v>1.8700000000000001E-2</v>
      </c>
      <c r="D25" s="8"/>
      <c r="Q25" s="3" t="s">
        <v>31</v>
      </c>
      <c r="R25" s="3" t="s">
        <v>30</v>
      </c>
      <c r="S25" s="12" t="s">
        <v>33</v>
      </c>
      <c r="T25" s="12" t="s">
        <v>32</v>
      </c>
    </row>
    <row r="26" spans="1:20">
      <c r="A26" s="1"/>
      <c r="B26" s="2">
        <v>0</v>
      </c>
      <c r="C26" s="2">
        <v>5.9999999999999995E-4</v>
      </c>
      <c r="D26" s="8" t="s">
        <v>23</v>
      </c>
      <c r="Q26" s="13">
        <v>0</v>
      </c>
      <c r="R26" s="14">
        <f>Q26/$Q$32*100</f>
        <v>0</v>
      </c>
      <c r="S26" s="13">
        <v>0</v>
      </c>
      <c r="T26" s="13">
        <v>0</v>
      </c>
    </row>
    <row r="27" spans="1:20">
      <c r="Q27" s="13">
        <v>4</v>
      </c>
      <c r="R27" s="14">
        <f t="shared" ref="R27:R32" si="4">Q27/$Q$32*100</f>
        <v>16.666666666666664</v>
      </c>
      <c r="S27" s="13">
        <v>4</v>
      </c>
      <c r="T27" s="13">
        <v>2</v>
      </c>
    </row>
    <row r="28" spans="1:20">
      <c r="Q28" s="13">
        <v>8</v>
      </c>
      <c r="R28" s="14">
        <f t="shared" si="4"/>
        <v>33.333333333333329</v>
      </c>
      <c r="S28" s="13">
        <v>7</v>
      </c>
      <c r="T28" s="13">
        <v>4</v>
      </c>
    </row>
    <row r="29" spans="1:20">
      <c r="Q29" s="13">
        <v>12</v>
      </c>
      <c r="R29" s="14">
        <f t="shared" si="4"/>
        <v>50</v>
      </c>
      <c r="S29" s="13">
        <v>10</v>
      </c>
      <c r="T29" s="13">
        <v>6</v>
      </c>
    </row>
    <row r="30" spans="1:20">
      <c r="Q30" s="13">
        <v>16</v>
      </c>
      <c r="R30" s="14">
        <f t="shared" si="4"/>
        <v>66.666666666666657</v>
      </c>
      <c r="S30" s="13">
        <v>12</v>
      </c>
      <c r="T30" s="13">
        <v>8</v>
      </c>
    </row>
    <row r="31" spans="1:20">
      <c r="Q31" s="13">
        <v>20</v>
      </c>
      <c r="R31" s="14">
        <f t="shared" si="4"/>
        <v>83.333333333333343</v>
      </c>
      <c r="S31" s="13">
        <v>12</v>
      </c>
      <c r="T31" s="13">
        <v>10</v>
      </c>
    </row>
    <row r="32" spans="1:20">
      <c r="Q32" s="13">
        <v>24</v>
      </c>
      <c r="R32" s="14">
        <f t="shared" si="4"/>
        <v>100</v>
      </c>
      <c r="S32" s="13">
        <v>12</v>
      </c>
      <c r="T32" s="13">
        <v>12</v>
      </c>
    </row>
  </sheetData>
  <mergeCells count="7">
    <mergeCell ref="A1:C1"/>
    <mergeCell ref="H8:I9"/>
    <mergeCell ref="R23:T24"/>
    <mergeCell ref="I3:K3"/>
    <mergeCell ref="H4:H6"/>
    <mergeCell ref="N3:P3"/>
    <mergeCell ref="M4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tabSelected="1" zoomScale="170" zoomScaleNormal="170" workbookViewId="0">
      <selection activeCell="F10" sqref="F10"/>
    </sheetView>
  </sheetViews>
  <sheetFormatPr defaultRowHeight="15"/>
  <cols>
    <col min="1" max="1" width="11.42578125" bestFit="1" customWidth="1"/>
    <col min="6" max="6" width="11.28515625" bestFit="1" customWidth="1"/>
    <col min="8" max="8" width="11" bestFit="1" customWidth="1"/>
  </cols>
  <sheetData>
    <row r="1" spans="1:8">
      <c r="A1" s="2"/>
      <c r="B1" s="25" t="s">
        <v>9</v>
      </c>
      <c r="C1" s="26"/>
      <c r="D1" s="27"/>
    </row>
    <row r="2" spans="1:8">
      <c r="A2" s="22" t="s">
        <v>3</v>
      </c>
      <c r="B2" s="15"/>
      <c r="C2" s="15" t="s">
        <v>34</v>
      </c>
      <c r="D2" s="15" t="s">
        <v>35</v>
      </c>
    </row>
    <row r="3" spans="1:8">
      <c r="A3" s="23"/>
      <c r="B3" s="15" t="s">
        <v>34</v>
      </c>
      <c r="C3" s="9" t="s">
        <v>10</v>
      </c>
      <c r="D3" s="9" t="s">
        <v>12</v>
      </c>
      <c r="F3" s="6" t="s">
        <v>18</v>
      </c>
      <c r="H3" s="7" t="s">
        <v>21</v>
      </c>
    </row>
    <row r="4" spans="1:8">
      <c r="A4" s="24"/>
      <c r="B4" s="15" t="s">
        <v>35</v>
      </c>
      <c r="C4" s="9" t="s">
        <v>11</v>
      </c>
      <c r="D4" s="9" t="s">
        <v>13</v>
      </c>
      <c r="F4" s="6" t="s">
        <v>19</v>
      </c>
      <c r="H4" s="7" t="s">
        <v>22</v>
      </c>
    </row>
    <row r="7" spans="1:8">
      <c r="A7" s="2"/>
      <c r="B7" s="19" t="s">
        <v>9</v>
      </c>
      <c r="C7" s="20"/>
      <c r="D7" s="21"/>
    </row>
    <row r="8" spans="1:8">
      <c r="A8" s="22" t="s">
        <v>3</v>
      </c>
      <c r="B8" s="2"/>
      <c r="C8" s="2" t="b">
        <v>1</v>
      </c>
      <c r="D8" s="2" t="b">
        <v>0</v>
      </c>
    </row>
    <row r="9" spans="1:8">
      <c r="A9" s="23"/>
      <c r="B9" s="2" t="s">
        <v>36</v>
      </c>
      <c r="C9" s="9">
        <v>393</v>
      </c>
      <c r="D9" s="9">
        <v>125</v>
      </c>
    </row>
    <row r="10" spans="1:8">
      <c r="A10" s="24"/>
      <c r="B10" s="2" t="s">
        <v>37</v>
      </c>
      <c r="C10" s="9">
        <v>198</v>
      </c>
      <c r="D10" s="9">
        <v>380</v>
      </c>
    </row>
  </sheetData>
  <mergeCells count="4">
    <mergeCell ref="B1:D1"/>
    <mergeCell ref="A2:A4"/>
    <mergeCell ref="B7:D7"/>
    <mergeCell ref="A8:A1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2017-03-28T14:12:44Z</dcterms:created>
  <dcterms:modified xsi:type="dcterms:W3CDTF">2017-08-07T15:28:04Z</dcterms:modified>
</cp:coreProperties>
</file>