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1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Cenários!$A$9:$E$16</definedName>
  </definedNames>
  <calcPr calcId="162913"/>
</workbook>
</file>

<file path=xl/calcChain.xml><?xml version="1.0" encoding="utf-8"?>
<calcChain xmlns="http://schemas.openxmlformats.org/spreadsheetml/2006/main">
  <c r="B6" i="4" l="1"/>
  <c r="B5" i="4"/>
  <c r="A69" i="3"/>
  <c r="A70" i="3" s="1"/>
  <c r="A71" i="3" s="1"/>
  <c r="A72" i="3" s="1"/>
  <c r="A73" i="3" s="1"/>
  <c r="A74" i="3" s="1"/>
  <c r="A75" i="3" s="1"/>
  <c r="A90" i="3"/>
  <c r="A91" i="3" s="1"/>
  <c r="A92" i="3" s="1"/>
  <c r="A93" i="3" s="1"/>
  <c r="A94" i="3" s="1"/>
  <c r="A95" i="3" s="1"/>
  <c r="A96" i="3" s="1"/>
  <c r="A97" i="3" s="1"/>
  <c r="A98" i="3" s="1"/>
  <c r="A99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31" i="3"/>
  <c r="A32" i="3" s="1"/>
  <c r="B8" i="4"/>
  <c r="A52" i="3" l="1"/>
  <c r="A53" i="3" s="1"/>
  <c r="A54" i="3" s="1"/>
  <c r="A12" i="3"/>
  <c r="A13" i="3" l="1"/>
  <c r="A16" i="3"/>
  <c r="B7" i="4" l="1"/>
  <c r="C7" i="4" s="1"/>
  <c r="C8" i="4"/>
  <c r="C6" i="4"/>
</calcChain>
</file>

<file path=xl/sharedStrings.xml><?xml version="1.0" encoding="utf-8"?>
<sst xmlns="http://schemas.openxmlformats.org/spreadsheetml/2006/main" count="282" uniqueCount="130">
  <si>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</si>
  <si>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</si>
  <si>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</si>
  <si>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</si>
  <si>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</si>
  <si>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</si>
  <si>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</si>
  <si>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</si>
  <si>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</si>
  <si>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</si>
  <si>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ID</t>
  </si>
  <si>
    <t>Executor dos Testes</t>
  </si>
  <si>
    <t>Resultado esperado</t>
  </si>
  <si>
    <t>Status</t>
  </si>
  <si>
    <t>Observação</t>
  </si>
  <si>
    <t>OK</t>
  </si>
  <si>
    <t>Raí Almeida</t>
  </si>
  <si>
    <t>Procedimento</t>
  </si>
  <si>
    <t>01.01</t>
  </si>
  <si>
    <t>Cenário 01</t>
  </si>
  <si>
    <t>Objetivo:</t>
  </si>
  <si>
    <t xml:space="preserve">
Pré-requisitos:</t>
  </si>
  <si>
    <t xml:space="preserve">1. Realizar cadastro no site Saraiva
</t>
  </si>
  <si>
    <t>Validação de cadastro no Site Saraiva</t>
  </si>
  <si>
    <t>Acessar o site Saraiva: https://www.saraiva.com.br/</t>
  </si>
  <si>
    <t>Testes OK</t>
  </si>
  <si>
    <t>1. Ter acesso à Internet através de desktop.
2. Acessar o site da Saraiva.</t>
  </si>
  <si>
    <t xml:space="preserve">Clicar no link texto com nome "Entre ou
cadastre-se" </t>
  </si>
  <si>
    <t>O site exibe um modal contendo o botão "ENTRAR COM CLIENTE SARAIVA OU CADASTRE-SE"</t>
  </si>
  <si>
    <t>Clicar no botão "ENTRAR COM CLIENTE SARAIVA OU CADASTRE-SE"</t>
  </si>
  <si>
    <t>O site exibe uma nova janela contendo o botão "CADASTRAR"</t>
  </si>
  <si>
    <t>Clicar no botão "CADASTRAR"</t>
  </si>
  <si>
    <t>Preencher todos os campos obrigatórios e clicar em "FINALIZAR CADASTRO"</t>
  </si>
  <si>
    <t>Clicar no "checkbox" 'Desejo receber e-mails de ofertas promocionais da Saraiva.'</t>
  </si>
  <si>
    <t>Ao clicar deve ficar selecionado "checkbox".</t>
  </si>
  <si>
    <t xml:space="preserve">No topo esquerdo do site e exibido o link texto com nome "Entre ou
cadastre-se" </t>
  </si>
  <si>
    <t>Total de Casos de Testes</t>
  </si>
  <si>
    <t>Testes NOK</t>
  </si>
  <si>
    <t>Casos de Testes não testados</t>
  </si>
  <si>
    <t>-</t>
  </si>
  <si>
    <t>01.02</t>
  </si>
  <si>
    <t>Gráfico dos Casos de testes</t>
  </si>
  <si>
    <t>Vitta</t>
  </si>
  <si>
    <t>https://www.saraiva.com.br/</t>
  </si>
  <si>
    <t>Raí Almeida Andrade</t>
  </si>
  <si>
    <t>[31/12/2019]</t>
  </si>
  <si>
    <t>Cenário 02</t>
  </si>
  <si>
    <t>Fluxo alternativo - Validação dos campos cadastro no Site Saraiva.</t>
  </si>
  <si>
    <t>NOK</t>
  </si>
  <si>
    <t>O site exibe a mensagem de texto com erro de ortografia "Inform um CPF válido" faltando o 'e' na palavra informe</t>
  </si>
  <si>
    <t>O site deixa o campo NOME em vermelho e informa abaixo a mensagem "Informe o nome"</t>
  </si>
  <si>
    <t>O site deixa o campo SOBRENOME em vermelho e informa abaixo a mensagem "Informe o sobrenome"</t>
  </si>
  <si>
    <t>O site deixa o campo E-MAIL em vermelho e informa abaixo a mensagem "Informe o e-mail válido"</t>
  </si>
  <si>
    <t>O site deixa o campo SENHA em vermelho e informa abaixo a mensagem "Informe uma senha"</t>
  </si>
  <si>
    <t>O site deixa o campo CONFIRMAR SENHA em vermelho e informa abaixo a mensagem "Confirme a senha"</t>
  </si>
  <si>
    <t>O site deixa o campo CONFIRMAR SENHA em vermelho e informa abaixo a mensagem "Informe um CPF válido"</t>
  </si>
  <si>
    <t>O site deixa o campo DATA DE NASCIMENTO em vermelho e informa abaixo a mensagem "Informe uma data válida"</t>
  </si>
  <si>
    <t>O site informa na mensagem "Usuário Cadastrado com sucesso"</t>
  </si>
  <si>
    <t>O site informa abaixo do campo a mensagem "Escolha uma opção".</t>
  </si>
  <si>
    <t>Preencher os campos obrigatórios, no campo CPF digitar um numero invalido e clicar em "FINALIZAR CADASTRO"</t>
  </si>
  <si>
    <t>Preencher os campos obrigatórios, exceto o campo SEXO e clicar em "FINALIZAR CADASTRO"</t>
  </si>
  <si>
    <t>Preencher os campos obrigatórios, exceto o campo DATA DE NASCIMENTO e clicar em "FINALIZAR CADASTRO"</t>
  </si>
  <si>
    <t>Preencher os campos obrigatórios, no campo DATA DE NASCIMENTO digitar uma data errada "44/44/4444 e clicar em "FINALIZAR CADASTRO"</t>
  </si>
  <si>
    <t>Preencher os campos obrigatórios, exceto o campo NOME e clicar em "FINALIZAR CADASTRO"</t>
  </si>
  <si>
    <t>Preencher os campos obrigatórios, exceto o campo SOBRENOME e clicar em "FINALIZAR CADASTRO"</t>
  </si>
  <si>
    <t>Preencher os campos obrigatórios, exceto o campo E-MAIL e clicar em "FINALIZAR CADASTRO"</t>
  </si>
  <si>
    <t>Preencher os campos obrigatórios, e no campo E-MAIL preencher um e-mail invalido e clicar em "FINALIZAR CADASTRO"</t>
  </si>
  <si>
    <t>Preencher os campos obrigatórios, exceto o campo SENHA e clicar em "FINALIZAR CADASTRO"</t>
  </si>
  <si>
    <t>Preencher os campos obrigatórios, exceto o campo CONFIRMAR SENHA e clicar em "FINALIZAR CADASTRO"</t>
  </si>
  <si>
    <t>Preencher os campos obrigatórios, digitar no campo CONFIRMAR SENHA um valor diferente do campo SENHA e clicar em "FINALIZAR CADASTRO"</t>
  </si>
  <si>
    <t>Preencher os campos obrigatórios, exceto o campo CPF e clicar em "FINALIZAR CADASTRO"</t>
  </si>
  <si>
    <t>o site deve permitir selecionar uma única opção.</t>
  </si>
  <si>
    <t>Preencher os campos obrigatórios, exceto o campo CELULAR e clicar em "FINALIZAR CADASTRO"</t>
  </si>
  <si>
    <t>O site deixa o campo CELULAR em vermelho e informa abaixo a mensagem "Informe um número de telefone válido"</t>
  </si>
  <si>
    <t>Preencher os campos obrigatórios, no campo CELULAR digitar um celular invalido e clicar em "FINALIZAR CADASTRO"</t>
  </si>
  <si>
    <t>O site carrega os campos na seção de "Pessoa Física"  para preencher. Os campos obrigatórios são: NOME, SOBRENOME, E-MAIL, SENHA, CONFIRMAR SENHA, CPF , SEXO(radio), DATA DE NASCIMENTO, CELULAR, CEP, NÚMERO e TELEFONE PARA CONTATO.</t>
  </si>
  <si>
    <t>O site não deixa o campo vermelho e não exibe abaixo do campo a mensagem  "Informe uma data válida" não valida a data incorreta.</t>
  </si>
  <si>
    <t>O site deixa o campo CEP em vermelho e informa abaixo a mensagem "Informe um CEP válido"</t>
  </si>
  <si>
    <t>Preencher os campos obrigatórios, no campo CEP digitar um cep invalido e clicar em "FINALIZAR CADASTRO"</t>
  </si>
  <si>
    <t>O site informa abaixo a mensagem "CEP não encontrado."</t>
  </si>
  <si>
    <t>Na seção de endereço preecher o campo CEP.</t>
  </si>
  <si>
    <t>Na seção de endereço o campo PAÍS já selecionado 'Brasil', Preencher os campos obrigatórios, exceto o CEP e clicar em "FINALIZAR CADASTRO"</t>
  </si>
  <si>
    <t>Preencher os campos obrigatórios, exceto o campo NUMERO e clicar em "FINALIZAR CADASTRO"</t>
  </si>
  <si>
    <t>O site deixa o campo NUMERO em vermelho e informa abaixo a mensagem "Informe o Número"</t>
  </si>
  <si>
    <t>Preencher os campos obrigatórios, exceto o campo TELEFONE PARA CONTATO e clicar em "FINALIZAR CADASTRO"</t>
  </si>
  <si>
    <t>O site deixa o campo TELEFONE PARA CONTATO em vermelho e informa abaixo a mensagem "Informe um Telefone válido"</t>
  </si>
  <si>
    <t>No campo checkbox SEXO selecionar uma opção.</t>
  </si>
  <si>
    <t>Selecionar no campo radio "Desejo receber e-mails de ofertas promocionais da Saraiva."</t>
  </si>
  <si>
    <t>Os campos : ESTADO, CIDADE, BAIRRO, ENDEREÇO, deve preencher automaticamente e disponivel para edição.</t>
  </si>
  <si>
    <t>O site deve permitir marcar e desmarcar a opção.</t>
  </si>
  <si>
    <t>Cenário 03</t>
  </si>
  <si>
    <t>Validação compra no Site Saraiva</t>
  </si>
  <si>
    <t xml:space="preserve">1. Realizar compra no site Saraiva
</t>
  </si>
  <si>
    <t xml:space="preserve">Clicar em um livro pretendido para compra. </t>
  </si>
  <si>
    <t>Clicar no botão "COMPRAR"</t>
  </si>
  <si>
    <t>O site direciona para o carrinho de compras.</t>
  </si>
  <si>
    <t>Clicar em "FINALIZAR PEDIDO"</t>
  </si>
  <si>
    <t>1. Ter acesso à Internet através de desktop.
2. Acessar o site da Saraiva.                     3. Estar logado no site Saraiva.</t>
  </si>
  <si>
    <t>Em carrinho de compras e exibido os itens escolhidos e Clicar em "FINALIZAR PEDIDO"</t>
  </si>
  <si>
    <t>Preencher os dados obrigatorios  para pagamentos e clicar em "FINALIZAR PEDIDO"</t>
  </si>
  <si>
    <t>O site informa pedido realizado com sucesso.</t>
  </si>
  <si>
    <t>O site direciona para seção de pagamentos.</t>
  </si>
  <si>
    <t>Escolher a forma de pagamento.</t>
  </si>
  <si>
    <t>E exibido os campos obrigatorios para o pagamentos.</t>
  </si>
  <si>
    <t>O site direciona para a "Descrição" e "Características" do livro escolhido.</t>
  </si>
  <si>
    <t>Cenário 04</t>
  </si>
  <si>
    <t>Fluxo Alternativo - Validação compra no Site Saraiva</t>
  </si>
  <si>
    <t xml:space="preserve">No site e exibido o campo "O que você procura?"
</t>
  </si>
  <si>
    <t>O site exibe o livro de de acordo com a pesquisa.</t>
  </si>
  <si>
    <t>O site direciona para o livro escolhido.</t>
  </si>
  <si>
    <t>E exibido a seção "Descrição" e "Características"</t>
  </si>
  <si>
    <t>Na descrição contém a descrição do livro escolhido, em caracteristica contém a caracteristica do livro.</t>
  </si>
  <si>
    <t>E exibido um mensagem alert "Produto adicionado com sucesso!"</t>
  </si>
  <si>
    <t>Clicar em "Icone Carinho de Compras"</t>
  </si>
  <si>
    <t>O site direciona para o carrinho de compras. Contendo as informação do produto: item, Preço, Quantidade, Subtotal.</t>
  </si>
  <si>
    <t>Digitar no campo "O que você procura?" e o nome do livro e clicar na lupa de pesquisa ou ENTER</t>
  </si>
  <si>
    <t>Clicar em link text "Escolher mais produtos"</t>
  </si>
  <si>
    <t>O site retorna para pagina inicial</t>
  </si>
  <si>
    <t>Digitar no campo "O que você procura?" o nome do livro e clicar na lupa de pesquisa ou ENTER</t>
  </si>
  <si>
    <t>Pesquisar um livro digital e clicar no livro pretendido para comprar.</t>
  </si>
  <si>
    <t>E exibido um modal "Tipo de Produto livro digital" com o texto "Você escolheu um produto livro digital
Para fazer a leitura do seu livro, você precisará acessar o nosso aplicativo Lev WEB no computador ou o LEV Saraiva no seu smartphone. Após a confirmação do pagamento, você poderá fazer o download e ter uma ótima leitura."</t>
  </si>
  <si>
    <t>O site e redicionado para o carinho de compra.</t>
  </si>
  <si>
    <t xml:space="preserve"> Contendo as informação do produto: item, Preço, Quantidade, Subtotal.</t>
  </si>
  <si>
    <t>O site dever impedir  de finalizar exibindo o alert: Não é possível adicionar produtos físicos e digitais no mesmo carrinho.</t>
  </si>
  <si>
    <t>O site dever impedir de adicionar produto fisicos e digitais no mesmo carrinho.</t>
  </si>
  <si>
    <t>Exibe o texto no rodapé do modal "Não é possível adicionar produtos físicos e digitais no mesmo carrinho."</t>
  </si>
  <si>
    <t>Total de Cenários</t>
  </si>
  <si>
    <t>O site dever impedir de finalizar o pedido produto fisicos e digitais no mesmo carrinho.</t>
  </si>
  <si>
    <t>01.03</t>
  </si>
  <si>
    <t>01.04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</si>
</sst>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7" xfId="0" applyFill="1" applyBorder="1"/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 wrapText="1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7" xfId="0" applyFill="1" applyBorder="1" applyAlignment="1">
      <alignment horizontal="center" vertical="center" wrapText="1"/>
    </xf>
    <xf numFmtId="14" fontId="0" fillId="2" borderId="14" xfId="0" applyNumberFormat="1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9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vertical="center" wrapText="1"/>
    </xf>
    <xf numFmtId="49" fontId="9" fillId="0" borderId="7" xfId="0" applyNumberFormat="1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1" fillId="2" borderId="4" xfId="1" applyFill="1" applyBorder="1"/>
    <xf numFmtId="0" fontId="12" fillId="2" borderId="0" xfId="0" applyFont="1" applyFill="1"/>
    <xf numFmtId="0" fontId="13" fillId="2" borderId="0" xfId="0" applyFont="1" applyFill="1"/>
    <xf numFmtId="0" fontId="0" fillId="2" borderId="7" xfId="0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49" fontId="8" fillId="4" borderId="7" xfId="0" applyNumberFormat="1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0" borderId="20" xfId="0" applyNumberFormat="1" applyFont="1" applyFill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9" fontId="8" fillId="4" borderId="22" xfId="0" applyNumberFormat="1" applyFont="1" applyFill="1" applyBorder="1" applyAlignment="1">
      <alignment horizontal="left" vertical="center"/>
    </xf>
    <xf numFmtId="49" fontId="8" fillId="4" borderId="23" xfId="0" applyNumberFormat="1" applyFont="1" applyFill="1" applyBorder="1" applyAlignment="1">
      <alignment horizontal="left" vertical="center"/>
    </xf>
    <xf numFmtId="49" fontId="8" fillId="4" borderId="24" xfId="0" applyNumberFormat="1" applyFont="1" applyFill="1" applyBorder="1" applyAlignment="1">
      <alignment horizontal="left" vertic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2" borderId="2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F2F-490C-985A-151486F4CD8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F2F-490C-985A-151486F4CD8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F2F-490C-985A-151486F4CD8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Resultados!$A$6:$A$8</c:f>
              <c:strCache>
                <c:ptCount val="3"/>
                <c:pt idx="0">
                  <c:v>Testes OK</c:v>
                </c:pt>
                <c:pt idx="1">
                  <c:v>Testes NOK</c:v>
                </c:pt>
                <c:pt idx="2">
                  <c:v>Casos de Testes não testados</c:v>
                </c:pt>
              </c:strCache>
            </c:strRef>
          </c:cat>
          <c:val>
            <c:numRef>
              <c:f>Resultados!$B$6:$B$12</c:f>
              <c:numCache>
                <c:formatCode>General</c:formatCode>
                <c:ptCount val="7"/>
                <c:pt idx="0">
                  <c:v>48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2F-490C-985A-151486F4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1</xdr:col>
      <xdr:colOff>2834217</xdr:colOff>
      <xdr:row>24</xdr:row>
      <xdr:rowOff>75141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raiva.com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90" zoomScaleNormal="90" workbookViewId="0">
      <selection activeCell="F13" sqref="F13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8" t="s">
        <v>3</v>
      </c>
      <c r="B2" s="2" t="s">
        <v>42</v>
      </c>
      <c r="E2" s="40" t="s">
        <v>5</v>
      </c>
      <c r="F2" s="41"/>
      <c r="G2" s="42"/>
    </row>
    <row r="3" spans="1:7" ht="15.6" x14ac:dyDescent="0.3">
      <c r="A3" s="9" t="s">
        <v>0</v>
      </c>
      <c r="B3" s="36" t="s">
        <v>43</v>
      </c>
      <c r="E3" s="14" t="s">
        <v>6</v>
      </c>
      <c r="F3" s="7" t="s">
        <v>7</v>
      </c>
      <c r="G3" s="15" t="s">
        <v>8</v>
      </c>
    </row>
    <row r="4" spans="1:7" ht="15.6" x14ac:dyDescent="0.3">
      <c r="A4" s="9" t="s">
        <v>2</v>
      </c>
      <c r="B4" s="3" t="s">
        <v>44</v>
      </c>
      <c r="E4" s="22"/>
      <c r="F4" s="6"/>
      <c r="G4" s="17"/>
    </row>
    <row r="5" spans="1:7" ht="15.6" x14ac:dyDescent="0.3">
      <c r="A5" s="9" t="s">
        <v>4</v>
      </c>
      <c r="B5" s="3" t="s">
        <v>39</v>
      </c>
      <c r="E5" s="16"/>
      <c r="F5" s="6"/>
      <c r="G5" s="17"/>
    </row>
    <row r="6" spans="1:7" ht="15.6" x14ac:dyDescent="0.3">
      <c r="A6" s="9" t="s">
        <v>1</v>
      </c>
      <c r="B6" s="3" t="s">
        <v>45</v>
      </c>
      <c r="E6" s="16"/>
      <c r="F6" s="6"/>
      <c r="G6" s="17"/>
    </row>
    <row r="7" spans="1:7" ht="16.2" thickBot="1" x14ac:dyDescent="0.35">
      <c r="A7" s="10" t="s">
        <v>11</v>
      </c>
      <c r="B7" s="4" t="s">
        <v>16</v>
      </c>
      <c r="E7" s="18"/>
      <c r="F7" s="19"/>
      <c r="G7" s="20"/>
    </row>
    <row r="9" spans="1:7" ht="21" x14ac:dyDescent="0.4">
      <c r="A9" s="37" t="s">
        <v>41</v>
      </c>
      <c r="B9" s="38"/>
    </row>
  </sheetData>
  <mergeCells count="1">
    <mergeCell ref="E2:G2"/>
  </mergeCells>
  <hyperlinks>
    <hyperlink ref="B3" r:id="rId1"/>
  </hyperlinks>
  <pageMargins left="0.7" right="0.7" top="0.75" bottom="0.75" header="0.3" footer="0.3"/>
  <pageSetup orientation="portrait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99"/>
  <sheetViews>
    <sheetView showGridLines="0" tabSelected="1" topLeftCell="A97" zoomScaleNormal="100" workbookViewId="0">
      <selection activeCell="C80" sqref="C80:E81"/>
    </sheetView>
  </sheetViews>
  <sheetFormatPr defaultColWidth="9.109375" defaultRowHeight="14.4" x14ac:dyDescent="0.3"/>
  <cols>
    <col min="1" max="1" width="11.44140625" style="5" bestFit="1" customWidth="1"/>
    <col min="2" max="2" width="38" style="5" customWidth="1"/>
    <col min="3" max="3" width="69" style="5" customWidth="1"/>
    <col min="4" max="4" width="6.77734375" style="5" bestFit="1" customWidth="1"/>
    <col min="5" max="5" width="38.33203125" style="5" customWidth="1"/>
    <col min="6" max="16384" width="9.109375" style="5"/>
  </cols>
  <sheetData>
    <row r="1" spans="1:10" x14ac:dyDescent="0.3">
      <c r="A1" s="51"/>
      <c r="B1" s="51"/>
      <c r="C1" s="51"/>
      <c r="D1" s="51"/>
      <c r="E1" s="51"/>
    </row>
    <row r="2" spans="1:10" ht="17.399999999999999" x14ac:dyDescent="0.3">
      <c r="A2" s="43" t="s">
        <v>19</v>
      </c>
      <c r="B2" s="43"/>
      <c r="C2" s="43"/>
      <c r="D2" s="43"/>
      <c r="E2" s="43"/>
      <c r="F2" s="32"/>
    </row>
    <row r="3" spans="1:10" ht="17.399999999999999" x14ac:dyDescent="0.3">
      <c r="A3" s="44"/>
      <c r="B3" s="45"/>
      <c r="C3" s="45"/>
      <c r="D3" s="45"/>
      <c r="E3" s="45"/>
      <c r="F3" s="32"/>
    </row>
    <row r="4" spans="1:10" x14ac:dyDescent="0.3">
      <c r="A4" s="33" t="s">
        <v>18</v>
      </c>
      <c r="B4" s="30" t="s">
        <v>23</v>
      </c>
      <c r="C4" s="46"/>
      <c r="D4" s="47"/>
      <c r="E4" s="47"/>
      <c r="F4" s="32"/>
    </row>
    <row r="5" spans="1:10" x14ac:dyDescent="0.3">
      <c r="A5" s="48"/>
      <c r="B5" s="48"/>
      <c r="C5" s="46"/>
      <c r="D5" s="47"/>
      <c r="E5" s="47"/>
      <c r="F5" s="32"/>
    </row>
    <row r="6" spans="1:10" ht="46.8" customHeight="1" x14ac:dyDescent="0.3">
      <c r="A6" s="29" t="s">
        <v>20</v>
      </c>
      <c r="B6" s="31" t="s">
        <v>22</v>
      </c>
      <c r="C6" s="49"/>
      <c r="D6" s="50"/>
      <c r="E6" s="50"/>
      <c r="F6" s="32"/>
    </row>
    <row r="7" spans="1:10" ht="46.8" customHeight="1" x14ac:dyDescent="0.3">
      <c r="A7" s="29" t="s">
        <v>21</v>
      </c>
      <c r="B7" s="31" t="s">
        <v>26</v>
      </c>
      <c r="C7" s="49"/>
      <c r="D7" s="50"/>
      <c r="E7" s="50"/>
      <c r="G7" s="32"/>
      <c r="H7" s="32"/>
      <c r="I7" s="32"/>
      <c r="J7" s="32"/>
    </row>
    <row r="8" spans="1:10" ht="46.8" customHeight="1" x14ac:dyDescent="0.3">
      <c r="A8" s="25"/>
      <c r="B8" s="26"/>
      <c r="C8" s="27"/>
      <c r="D8" s="28"/>
      <c r="E8" s="28"/>
      <c r="G8" s="32"/>
      <c r="H8" s="32"/>
      <c r="I8" s="32"/>
      <c r="J8" s="32"/>
    </row>
    <row r="9" spans="1:10" ht="36" customHeight="1" x14ac:dyDescent="0.3">
      <c r="A9" s="23" t="s">
        <v>10</v>
      </c>
      <c r="B9" s="23" t="s">
        <v>17</v>
      </c>
      <c r="C9" s="23" t="s">
        <v>12</v>
      </c>
      <c r="D9" s="23" t="s">
        <v>13</v>
      </c>
      <c r="E9" s="23" t="s">
        <v>14</v>
      </c>
      <c r="G9" s="32"/>
      <c r="H9" s="32"/>
      <c r="I9" s="32"/>
      <c r="J9" s="32"/>
    </row>
    <row r="10" spans="1:10" ht="28.8" x14ac:dyDescent="0.3">
      <c r="A10" s="35">
        <v>1</v>
      </c>
      <c r="B10" s="11" t="s">
        <v>24</v>
      </c>
      <c r="C10" s="11" t="s">
        <v>35</v>
      </c>
      <c r="D10" s="21" t="s">
        <v>15</v>
      </c>
      <c r="E10" s="21" t="s">
        <v>25</v>
      </c>
      <c r="G10" s="32"/>
      <c r="H10" s="32"/>
      <c r="I10" s="32"/>
      <c r="J10" s="32"/>
    </row>
    <row r="11" spans="1:10" ht="28.8" x14ac:dyDescent="0.3">
      <c r="A11" s="35">
        <v>2</v>
      </c>
      <c r="B11" s="11" t="s">
        <v>27</v>
      </c>
      <c r="C11" s="11" t="s">
        <v>28</v>
      </c>
      <c r="D11" s="21" t="s">
        <v>15</v>
      </c>
      <c r="E11" s="21" t="s">
        <v>25</v>
      </c>
      <c r="G11" s="32"/>
      <c r="H11" s="32"/>
      <c r="I11" s="32"/>
      <c r="J11" s="32"/>
    </row>
    <row r="12" spans="1:10" ht="28.8" x14ac:dyDescent="0.3">
      <c r="A12" s="35">
        <f>A11+1</f>
        <v>3</v>
      </c>
      <c r="B12" s="11" t="s">
        <v>29</v>
      </c>
      <c r="C12" s="11" t="s">
        <v>30</v>
      </c>
      <c r="D12" s="21" t="s">
        <v>15</v>
      </c>
      <c r="E12" s="24" t="s">
        <v>25</v>
      </c>
      <c r="G12" s="32"/>
      <c r="H12" s="32"/>
      <c r="I12" s="32"/>
      <c r="J12" s="32"/>
    </row>
    <row r="13" spans="1:10" ht="57.6" x14ac:dyDescent="0.3">
      <c r="A13" s="35">
        <f t="shared" ref="A13:A16" si="0">A12+1</f>
        <v>4</v>
      </c>
      <c r="B13" s="11" t="s">
        <v>31</v>
      </c>
      <c r="C13" s="11" t="s">
        <v>75</v>
      </c>
      <c r="D13" s="21" t="s">
        <v>15</v>
      </c>
      <c r="E13" s="21" t="s">
        <v>25</v>
      </c>
    </row>
    <row r="14" spans="1:10" ht="28.8" x14ac:dyDescent="0.3">
      <c r="A14" s="35">
        <v>5</v>
      </c>
      <c r="B14" s="11" t="s">
        <v>33</v>
      </c>
      <c r="C14" s="11" t="s">
        <v>34</v>
      </c>
      <c r="D14" s="21" t="s">
        <v>15</v>
      </c>
      <c r="E14" s="21" t="s">
        <v>25</v>
      </c>
    </row>
    <row r="15" spans="1:10" ht="28.8" x14ac:dyDescent="0.3">
      <c r="A15" s="35">
        <v>6</v>
      </c>
      <c r="B15" s="11" t="s">
        <v>32</v>
      </c>
      <c r="C15" s="11" t="s">
        <v>57</v>
      </c>
      <c r="D15" s="21" t="s">
        <v>15</v>
      </c>
      <c r="E15" s="21" t="s">
        <v>25</v>
      </c>
    </row>
    <row r="16" spans="1:10" x14ac:dyDescent="0.3">
      <c r="A16" s="35">
        <f t="shared" si="0"/>
        <v>7</v>
      </c>
      <c r="B16" s="21"/>
      <c r="C16" s="21"/>
      <c r="D16" s="21"/>
      <c r="E16" s="21"/>
    </row>
    <row r="19" spans="1:5" ht="17.399999999999999" x14ac:dyDescent="0.3">
      <c r="A19" s="43" t="s">
        <v>46</v>
      </c>
      <c r="B19" s="43"/>
      <c r="C19" s="43"/>
      <c r="D19" s="43"/>
      <c r="E19" s="43"/>
    </row>
    <row r="20" spans="1:5" ht="17.399999999999999" x14ac:dyDescent="0.3">
      <c r="A20" s="44"/>
      <c r="B20" s="45"/>
      <c r="C20" s="45"/>
      <c r="D20" s="45"/>
      <c r="E20" s="45"/>
    </row>
    <row r="21" spans="1:5" ht="26.4" x14ac:dyDescent="0.3">
      <c r="A21" s="33" t="s">
        <v>40</v>
      </c>
      <c r="B21" s="34" t="s">
        <v>47</v>
      </c>
      <c r="C21" s="46"/>
      <c r="D21" s="47"/>
      <c r="E21" s="47"/>
    </row>
    <row r="22" spans="1:5" x14ac:dyDescent="0.3">
      <c r="A22" s="48"/>
      <c r="B22" s="48"/>
      <c r="C22" s="46"/>
      <c r="D22" s="47"/>
      <c r="E22" s="47"/>
    </row>
    <row r="23" spans="1:5" ht="26.4" x14ac:dyDescent="0.3">
      <c r="A23" s="29" t="s">
        <v>20</v>
      </c>
      <c r="B23" s="31" t="s">
        <v>22</v>
      </c>
      <c r="C23" s="49"/>
      <c r="D23" s="50"/>
      <c r="E23" s="50"/>
    </row>
    <row r="24" spans="1:5" ht="41.4" x14ac:dyDescent="0.3">
      <c r="A24" s="29" t="s">
        <v>21</v>
      </c>
      <c r="B24" s="31" t="s">
        <v>26</v>
      </c>
      <c r="C24" s="49"/>
      <c r="D24" s="50"/>
      <c r="E24" s="50"/>
    </row>
    <row r="28" spans="1:5" ht="15.6" x14ac:dyDescent="0.3">
      <c r="A28" s="23" t="s">
        <v>10</v>
      </c>
      <c r="B28" s="23" t="s">
        <v>17</v>
      </c>
      <c r="C28" s="23" t="s">
        <v>12</v>
      </c>
      <c r="D28" s="23" t="s">
        <v>13</v>
      </c>
      <c r="E28" s="23" t="s">
        <v>14</v>
      </c>
    </row>
    <row r="29" spans="1:5" ht="28.8" x14ac:dyDescent="0.3">
      <c r="A29" s="35">
        <v>1</v>
      </c>
      <c r="B29" s="11" t="s">
        <v>24</v>
      </c>
      <c r="C29" s="11" t="s">
        <v>35</v>
      </c>
      <c r="D29" s="21" t="s">
        <v>15</v>
      </c>
      <c r="E29" s="21" t="s">
        <v>25</v>
      </c>
    </row>
    <row r="30" spans="1:5" ht="28.8" x14ac:dyDescent="0.3">
      <c r="A30" s="35">
        <v>2</v>
      </c>
      <c r="B30" s="11" t="s">
        <v>27</v>
      </c>
      <c r="C30" s="11" t="s">
        <v>28</v>
      </c>
      <c r="D30" s="21" t="s">
        <v>15</v>
      </c>
      <c r="E30" s="21" t="s">
        <v>25</v>
      </c>
    </row>
    <row r="31" spans="1:5" ht="28.8" x14ac:dyDescent="0.3">
      <c r="A31" s="35">
        <f>A30+1</f>
        <v>3</v>
      </c>
      <c r="B31" s="11" t="s">
        <v>29</v>
      </c>
      <c r="C31" s="11" t="s">
        <v>30</v>
      </c>
      <c r="D31" s="21" t="s">
        <v>15</v>
      </c>
      <c r="E31" s="24" t="s">
        <v>25</v>
      </c>
    </row>
    <row r="32" spans="1:5" ht="57.6" x14ac:dyDescent="0.3">
      <c r="A32" s="35">
        <f t="shared" ref="A32" si="1">A31+1</f>
        <v>4</v>
      </c>
      <c r="B32" s="11" t="s">
        <v>31</v>
      </c>
      <c r="C32" s="11" t="s">
        <v>75</v>
      </c>
      <c r="D32" s="21" t="s">
        <v>15</v>
      </c>
      <c r="E32" s="21" t="s">
        <v>25</v>
      </c>
    </row>
    <row r="33" spans="1:5" ht="43.2" x14ac:dyDescent="0.3">
      <c r="A33" s="35">
        <v>5</v>
      </c>
      <c r="B33" s="11" t="s">
        <v>63</v>
      </c>
      <c r="C33" s="11" t="s">
        <v>50</v>
      </c>
      <c r="D33" s="21" t="s">
        <v>15</v>
      </c>
      <c r="E33" s="21" t="s">
        <v>25</v>
      </c>
    </row>
    <row r="34" spans="1:5" ht="43.2" x14ac:dyDescent="0.3">
      <c r="A34" s="35">
        <v>6</v>
      </c>
      <c r="B34" s="11" t="s">
        <v>64</v>
      </c>
      <c r="C34" s="11" t="s">
        <v>51</v>
      </c>
      <c r="D34" s="21" t="s">
        <v>15</v>
      </c>
      <c r="E34" s="21" t="s">
        <v>25</v>
      </c>
    </row>
    <row r="35" spans="1:5" ht="43.2" x14ac:dyDescent="0.3">
      <c r="A35" s="35">
        <v>7</v>
      </c>
      <c r="B35" s="11" t="s">
        <v>65</v>
      </c>
      <c r="C35" s="11" t="s">
        <v>52</v>
      </c>
      <c r="D35" s="21" t="s">
        <v>15</v>
      </c>
      <c r="E35" s="21" t="s">
        <v>25</v>
      </c>
    </row>
    <row r="36" spans="1:5" ht="43.2" x14ac:dyDescent="0.3">
      <c r="A36" s="35">
        <v>8</v>
      </c>
      <c r="B36" s="11" t="s">
        <v>66</v>
      </c>
      <c r="C36" s="11" t="s">
        <v>52</v>
      </c>
      <c r="D36" s="21" t="s">
        <v>15</v>
      </c>
      <c r="E36" s="21" t="s">
        <v>25</v>
      </c>
    </row>
    <row r="37" spans="1:5" ht="43.2" x14ac:dyDescent="0.3">
      <c r="A37" s="35">
        <f>A36+1</f>
        <v>9</v>
      </c>
      <c r="B37" s="11" t="s">
        <v>67</v>
      </c>
      <c r="C37" s="11" t="s">
        <v>53</v>
      </c>
      <c r="D37" s="21" t="s">
        <v>15</v>
      </c>
      <c r="E37" s="21" t="s">
        <v>25</v>
      </c>
    </row>
    <row r="38" spans="1:5" ht="43.2" x14ac:dyDescent="0.3">
      <c r="A38" s="35">
        <f t="shared" ref="A38:A54" si="2">A37+1</f>
        <v>10</v>
      </c>
      <c r="B38" s="11" t="s">
        <v>68</v>
      </c>
      <c r="C38" s="11" t="s">
        <v>54</v>
      </c>
      <c r="D38" s="21" t="s">
        <v>15</v>
      </c>
      <c r="E38" s="21" t="s">
        <v>25</v>
      </c>
    </row>
    <row r="39" spans="1:5" ht="57.6" x14ac:dyDescent="0.3">
      <c r="A39" s="35">
        <f t="shared" si="2"/>
        <v>11</v>
      </c>
      <c r="B39" s="11" t="s">
        <v>69</v>
      </c>
      <c r="C39" s="11" t="s">
        <v>54</v>
      </c>
      <c r="D39" s="21" t="s">
        <v>15</v>
      </c>
      <c r="E39" s="21" t="s">
        <v>25</v>
      </c>
    </row>
    <row r="40" spans="1:5" ht="43.2" x14ac:dyDescent="0.3">
      <c r="A40" s="35">
        <f t="shared" si="2"/>
        <v>12</v>
      </c>
      <c r="B40" s="11" t="s">
        <v>70</v>
      </c>
      <c r="C40" s="11" t="s">
        <v>55</v>
      </c>
      <c r="D40" s="21" t="s">
        <v>48</v>
      </c>
      <c r="E40" s="21" t="s">
        <v>49</v>
      </c>
    </row>
    <row r="41" spans="1:5" ht="43.2" x14ac:dyDescent="0.3">
      <c r="A41" s="35">
        <f t="shared" si="2"/>
        <v>13</v>
      </c>
      <c r="B41" s="11" t="s">
        <v>59</v>
      </c>
      <c r="C41" s="11" t="s">
        <v>55</v>
      </c>
      <c r="D41" s="21" t="s">
        <v>48</v>
      </c>
      <c r="E41" s="21" t="s">
        <v>49</v>
      </c>
    </row>
    <row r="42" spans="1:5" ht="43.2" x14ac:dyDescent="0.3">
      <c r="A42" s="35">
        <f t="shared" si="2"/>
        <v>14</v>
      </c>
      <c r="B42" s="11" t="s">
        <v>60</v>
      </c>
      <c r="C42" s="11" t="s">
        <v>58</v>
      </c>
      <c r="D42" s="21" t="s">
        <v>15</v>
      </c>
      <c r="E42" s="21" t="s">
        <v>25</v>
      </c>
    </row>
    <row r="43" spans="1:5" ht="28.8" x14ac:dyDescent="0.3">
      <c r="A43" s="35">
        <f t="shared" si="2"/>
        <v>15</v>
      </c>
      <c r="B43" s="11" t="s">
        <v>86</v>
      </c>
      <c r="C43" s="11" t="s">
        <v>71</v>
      </c>
      <c r="D43" s="21" t="s">
        <v>15</v>
      </c>
      <c r="E43" s="21" t="s">
        <v>25</v>
      </c>
    </row>
    <row r="44" spans="1:5" ht="43.2" x14ac:dyDescent="0.3">
      <c r="A44" s="35">
        <f t="shared" si="2"/>
        <v>16</v>
      </c>
      <c r="B44" s="11" t="s">
        <v>61</v>
      </c>
      <c r="C44" s="11" t="s">
        <v>56</v>
      </c>
      <c r="D44" s="21" t="s">
        <v>15</v>
      </c>
      <c r="E44" s="21" t="s">
        <v>25</v>
      </c>
    </row>
    <row r="45" spans="1:5" ht="57.6" x14ac:dyDescent="0.3">
      <c r="A45" s="35">
        <f t="shared" si="2"/>
        <v>17</v>
      </c>
      <c r="B45" s="11" t="s">
        <v>62</v>
      </c>
      <c r="C45" s="11" t="s">
        <v>56</v>
      </c>
      <c r="D45" s="21" t="s">
        <v>48</v>
      </c>
      <c r="E45" s="21" t="s">
        <v>76</v>
      </c>
    </row>
    <row r="46" spans="1:5" ht="43.2" x14ac:dyDescent="0.3">
      <c r="A46" s="35">
        <f t="shared" si="2"/>
        <v>18</v>
      </c>
      <c r="B46" s="11" t="s">
        <v>72</v>
      </c>
      <c r="C46" s="11" t="s">
        <v>73</v>
      </c>
      <c r="D46" s="21" t="s">
        <v>15</v>
      </c>
      <c r="E46" s="21" t="s">
        <v>25</v>
      </c>
    </row>
    <row r="47" spans="1:5" ht="43.2" x14ac:dyDescent="0.3">
      <c r="A47" s="35">
        <f t="shared" si="2"/>
        <v>19</v>
      </c>
      <c r="B47" s="11" t="s">
        <v>74</v>
      </c>
      <c r="C47" s="11" t="s">
        <v>73</v>
      </c>
      <c r="D47" s="21" t="s">
        <v>15</v>
      </c>
      <c r="E47" s="21" t="s">
        <v>25</v>
      </c>
    </row>
    <row r="48" spans="1:5" ht="57.6" x14ac:dyDescent="0.3">
      <c r="A48" s="35">
        <f t="shared" si="2"/>
        <v>20</v>
      </c>
      <c r="B48" s="11" t="s">
        <v>81</v>
      </c>
      <c r="C48" s="11" t="s">
        <v>77</v>
      </c>
      <c r="D48" s="21" t="s">
        <v>15</v>
      </c>
      <c r="E48" s="21" t="s">
        <v>25</v>
      </c>
    </row>
    <row r="49" spans="1:5" ht="43.2" x14ac:dyDescent="0.3">
      <c r="A49" s="35">
        <f t="shared" si="2"/>
        <v>21</v>
      </c>
      <c r="B49" s="11" t="s">
        <v>78</v>
      </c>
      <c r="C49" s="11" t="s">
        <v>79</v>
      </c>
      <c r="D49" s="21" t="s">
        <v>15</v>
      </c>
      <c r="E49" s="21" t="s">
        <v>25</v>
      </c>
    </row>
    <row r="50" spans="1:5" ht="28.8" x14ac:dyDescent="0.3">
      <c r="A50" s="35">
        <f t="shared" si="2"/>
        <v>22</v>
      </c>
      <c r="B50" s="24" t="s">
        <v>80</v>
      </c>
      <c r="C50" s="11" t="s">
        <v>88</v>
      </c>
      <c r="D50" s="21" t="s">
        <v>15</v>
      </c>
      <c r="E50" s="24" t="s">
        <v>25</v>
      </c>
    </row>
    <row r="51" spans="1:5" ht="43.2" x14ac:dyDescent="0.3">
      <c r="A51" s="35">
        <f t="shared" si="2"/>
        <v>23</v>
      </c>
      <c r="B51" s="11" t="s">
        <v>82</v>
      </c>
      <c r="C51" s="11" t="s">
        <v>83</v>
      </c>
      <c r="D51" s="21" t="s">
        <v>15</v>
      </c>
      <c r="E51" s="24" t="s">
        <v>25</v>
      </c>
    </row>
    <row r="52" spans="1:5" ht="43.2" x14ac:dyDescent="0.3">
      <c r="A52" s="35">
        <f t="shared" si="2"/>
        <v>24</v>
      </c>
      <c r="B52" s="11" t="s">
        <v>84</v>
      </c>
      <c r="C52" s="11" t="s">
        <v>85</v>
      </c>
      <c r="D52" s="21" t="s">
        <v>15</v>
      </c>
      <c r="E52" s="24" t="s">
        <v>25</v>
      </c>
    </row>
    <row r="53" spans="1:5" ht="43.2" x14ac:dyDescent="0.3">
      <c r="A53" s="35">
        <f t="shared" si="2"/>
        <v>25</v>
      </c>
      <c r="B53" s="21" t="s">
        <v>87</v>
      </c>
      <c r="C53" s="39" t="s">
        <v>89</v>
      </c>
      <c r="D53" s="21" t="s">
        <v>15</v>
      </c>
      <c r="E53" s="24" t="s">
        <v>25</v>
      </c>
    </row>
    <row r="54" spans="1:5" ht="28.8" x14ac:dyDescent="0.3">
      <c r="A54" s="35">
        <f t="shared" si="2"/>
        <v>26</v>
      </c>
      <c r="B54" s="11" t="s">
        <v>32</v>
      </c>
      <c r="C54" s="11" t="s">
        <v>57</v>
      </c>
      <c r="D54" s="21" t="s">
        <v>15</v>
      </c>
      <c r="E54" s="24" t="s">
        <v>25</v>
      </c>
    </row>
    <row r="58" spans="1:5" ht="17.399999999999999" x14ac:dyDescent="0.3">
      <c r="A58" s="53" t="s">
        <v>90</v>
      </c>
      <c r="B58" s="54"/>
      <c r="C58" s="54"/>
      <c r="D58" s="54"/>
      <c r="E58" s="55"/>
    </row>
    <row r="59" spans="1:5" ht="17.399999999999999" x14ac:dyDescent="0.3">
      <c r="A59" s="44"/>
      <c r="B59" s="45"/>
      <c r="C59" s="45"/>
      <c r="D59" s="45"/>
      <c r="E59" s="45"/>
    </row>
    <row r="60" spans="1:5" x14ac:dyDescent="0.3">
      <c r="A60" s="33" t="s">
        <v>128</v>
      </c>
      <c r="B60" s="30" t="s">
        <v>91</v>
      </c>
      <c r="C60" s="46"/>
      <c r="D60" s="47"/>
      <c r="E60" s="47"/>
    </row>
    <row r="61" spans="1:5" x14ac:dyDescent="0.3">
      <c r="A61" s="48"/>
      <c r="B61" s="48"/>
      <c r="C61" s="46"/>
      <c r="D61" s="47"/>
      <c r="E61" s="47"/>
    </row>
    <row r="62" spans="1:5" ht="26.4" x14ac:dyDescent="0.3">
      <c r="A62" s="29" t="s">
        <v>20</v>
      </c>
      <c r="B62" s="31" t="s">
        <v>92</v>
      </c>
      <c r="C62" s="49"/>
      <c r="D62" s="50"/>
      <c r="E62" s="50"/>
    </row>
    <row r="63" spans="1:5" ht="52.8" x14ac:dyDescent="0.3">
      <c r="A63" s="29" t="s">
        <v>21</v>
      </c>
      <c r="B63" s="31" t="s">
        <v>97</v>
      </c>
      <c r="C63" s="49"/>
      <c r="D63" s="50"/>
      <c r="E63" s="50"/>
    </row>
    <row r="67" spans="1:5" ht="15.6" x14ac:dyDescent="0.3">
      <c r="A67" s="23" t="s">
        <v>10</v>
      </c>
      <c r="B67" s="23" t="s">
        <v>17</v>
      </c>
      <c r="C67" s="23" t="s">
        <v>12</v>
      </c>
      <c r="D67" s="23" t="s">
        <v>13</v>
      </c>
      <c r="E67" s="23" t="s">
        <v>14</v>
      </c>
    </row>
    <row r="68" spans="1:5" ht="28.8" x14ac:dyDescent="0.3">
      <c r="A68" s="35">
        <v>1</v>
      </c>
      <c r="B68" s="11" t="s">
        <v>24</v>
      </c>
      <c r="C68" s="11" t="s">
        <v>107</v>
      </c>
      <c r="D68" s="21" t="s">
        <v>15</v>
      </c>
      <c r="E68" s="21" t="s">
        <v>25</v>
      </c>
    </row>
    <row r="69" spans="1:5" ht="43.2" x14ac:dyDescent="0.3">
      <c r="A69" s="35">
        <f>A68+1</f>
        <v>2</v>
      </c>
      <c r="B69" s="11" t="s">
        <v>115</v>
      </c>
      <c r="C69" s="11" t="s">
        <v>108</v>
      </c>
      <c r="D69" s="21" t="s">
        <v>15</v>
      </c>
      <c r="E69" s="21" t="s">
        <v>25</v>
      </c>
    </row>
    <row r="70" spans="1:5" x14ac:dyDescent="0.3">
      <c r="A70" s="35">
        <f t="shared" ref="A70:A75" si="3">A69+1</f>
        <v>3</v>
      </c>
      <c r="B70" s="11" t="s">
        <v>93</v>
      </c>
      <c r="C70" s="11" t="s">
        <v>104</v>
      </c>
      <c r="D70" s="21" t="s">
        <v>15</v>
      </c>
      <c r="E70" s="21" t="s">
        <v>25</v>
      </c>
    </row>
    <row r="71" spans="1:5" x14ac:dyDescent="0.3">
      <c r="A71" s="35">
        <f t="shared" si="3"/>
        <v>4</v>
      </c>
      <c r="B71" s="11" t="s">
        <v>94</v>
      </c>
      <c r="C71" s="11" t="s">
        <v>112</v>
      </c>
      <c r="D71" s="21" t="s">
        <v>15</v>
      </c>
      <c r="E71" s="21" t="s">
        <v>25</v>
      </c>
    </row>
    <row r="72" spans="1:5" x14ac:dyDescent="0.3">
      <c r="A72" s="35">
        <f>A71+1</f>
        <v>5</v>
      </c>
      <c r="B72" s="11" t="s">
        <v>113</v>
      </c>
      <c r="C72" s="11" t="s">
        <v>95</v>
      </c>
      <c r="D72" s="21" t="s">
        <v>15</v>
      </c>
      <c r="E72" s="21" t="s">
        <v>25</v>
      </c>
    </row>
    <row r="73" spans="1:5" ht="28.8" x14ac:dyDescent="0.3">
      <c r="A73" s="35">
        <f t="shared" si="3"/>
        <v>6</v>
      </c>
      <c r="B73" s="11" t="s">
        <v>98</v>
      </c>
      <c r="C73" s="11" t="s">
        <v>101</v>
      </c>
      <c r="D73" s="21" t="s">
        <v>15</v>
      </c>
      <c r="E73" s="21" t="s">
        <v>25</v>
      </c>
    </row>
    <row r="74" spans="1:5" x14ac:dyDescent="0.3">
      <c r="A74" s="35">
        <f t="shared" si="3"/>
        <v>7</v>
      </c>
      <c r="B74" s="11" t="s">
        <v>102</v>
      </c>
      <c r="C74" s="11" t="s">
        <v>103</v>
      </c>
      <c r="D74" s="21" t="s">
        <v>15</v>
      </c>
      <c r="E74" s="21" t="s">
        <v>25</v>
      </c>
    </row>
    <row r="75" spans="1:5" ht="43.2" x14ac:dyDescent="0.3">
      <c r="A75" s="35">
        <f t="shared" si="3"/>
        <v>8</v>
      </c>
      <c r="B75" s="11" t="s">
        <v>99</v>
      </c>
      <c r="C75" s="11" t="s">
        <v>100</v>
      </c>
      <c r="D75" s="21" t="s">
        <v>15</v>
      </c>
      <c r="E75" s="21" t="s">
        <v>25</v>
      </c>
    </row>
    <row r="78" spans="1:5" ht="17.399999999999999" x14ac:dyDescent="0.3">
      <c r="A78" s="53" t="s">
        <v>105</v>
      </c>
      <c r="B78" s="54"/>
      <c r="C78" s="54"/>
      <c r="D78" s="54"/>
      <c r="E78" s="55"/>
    </row>
    <row r="79" spans="1:5" ht="17.399999999999999" x14ac:dyDescent="0.3">
      <c r="A79" s="44"/>
      <c r="B79" s="45"/>
      <c r="C79" s="45"/>
      <c r="D79" s="45"/>
      <c r="E79" s="45"/>
    </row>
    <row r="80" spans="1:5" ht="26.4" x14ac:dyDescent="0.3">
      <c r="A80" s="33" t="s">
        <v>129</v>
      </c>
      <c r="B80" s="34" t="s">
        <v>106</v>
      </c>
      <c r="C80" s="46"/>
      <c r="D80" s="47"/>
      <c r="E80" s="47"/>
    </row>
    <row r="81" spans="1:5" x14ac:dyDescent="0.3">
      <c r="A81" s="48"/>
      <c r="B81" s="48"/>
      <c r="C81" s="46"/>
      <c r="D81" s="47"/>
      <c r="E81" s="47"/>
    </row>
    <row r="82" spans="1:5" ht="26.4" x14ac:dyDescent="0.3">
      <c r="A82" s="29" t="s">
        <v>20</v>
      </c>
      <c r="B82" s="31" t="s">
        <v>92</v>
      </c>
      <c r="C82" s="49"/>
      <c r="D82" s="50"/>
      <c r="E82" s="50"/>
    </row>
    <row r="83" spans="1:5" ht="52.8" x14ac:dyDescent="0.3">
      <c r="A83" s="29" t="s">
        <v>21</v>
      </c>
      <c r="B83" s="31" t="s">
        <v>97</v>
      </c>
      <c r="C83" s="49"/>
      <c r="D83" s="50"/>
      <c r="E83" s="50"/>
    </row>
    <row r="86" spans="1:5" ht="15.6" x14ac:dyDescent="0.3">
      <c r="A86" s="23" t="s">
        <v>10</v>
      </c>
      <c r="B86" s="23" t="s">
        <v>17</v>
      </c>
      <c r="C86" s="23" t="s">
        <v>12</v>
      </c>
      <c r="D86" s="23" t="s">
        <v>13</v>
      </c>
      <c r="E86" s="23" t="s">
        <v>14</v>
      </c>
    </row>
    <row r="87" spans="1:5" ht="28.8" x14ac:dyDescent="0.3">
      <c r="A87" s="35">
        <v>1</v>
      </c>
      <c r="B87" s="11" t="s">
        <v>24</v>
      </c>
      <c r="C87" s="11" t="s">
        <v>107</v>
      </c>
      <c r="D87" s="21" t="s">
        <v>15</v>
      </c>
      <c r="E87" s="21" t="s">
        <v>25</v>
      </c>
    </row>
    <row r="88" spans="1:5" ht="43.2" x14ac:dyDescent="0.3">
      <c r="A88" s="35">
        <v>2</v>
      </c>
      <c r="B88" s="11" t="s">
        <v>118</v>
      </c>
      <c r="C88" s="11" t="s">
        <v>108</v>
      </c>
      <c r="D88" s="21" t="s">
        <v>15</v>
      </c>
      <c r="E88" s="21" t="s">
        <v>25</v>
      </c>
    </row>
    <row r="89" spans="1:5" x14ac:dyDescent="0.3">
      <c r="A89" s="35">
        <v>3</v>
      </c>
      <c r="B89" s="11" t="s">
        <v>93</v>
      </c>
      <c r="C89" s="11" t="s">
        <v>109</v>
      </c>
      <c r="D89" s="21" t="s">
        <v>15</v>
      </c>
      <c r="E89" s="21" t="s">
        <v>25</v>
      </c>
    </row>
    <row r="90" spans="1:5" ht="28.8" x14ac:dyDescent="0.3">
      <c r="A90" s="52">
        <f>A89+1</f>
        <v>4</v>
      </c>
      <c r="B90" s="11" t="s">
        <v>110</v>
      </c>
      <c r="C90" s="11" t="s">
        <v>111</v>
      </c>
      <c r="D90" s="21" t="s">
        <v>15</v>
      </c>
      <c r="E90" s="24" t="s">
        <v>25</v>
      </c>
    </row>
    <row r="91" spans="1:5" x14ac:dyDescent="0.3">
      <c r="A91" s="52">
        <f t="shared" ref="A91:A99" si="4">A90+1</f>
        <v>5</v>
      </c>
      <c r="B91" s="11" t="s">
        <v>94</v>
      </c>
      <c r="C91" s="11" t="s">
        <v>112</v>
      </c>
      <c r="D91" s="21" t="s">
        <v>15</v>
      </c>
      <c r="E91" s="24" t="s">
        <v>25</v>
      </c>
    </row>
    <row r="92" spans="1:5" ht="28.8" x14ac:dyDescent="0.3">
      <c r="A92" s="52">
        <f>A91+1</f>
        <v>6</v>
      </c>
      <c r="B92" s="11" t="s">
        <v>113</v>
      </c>
      <c r="C92" s="11" t="s">
        <v>114</v>
      </c>
      <c r="D92" s="21" t="s">
        <v>15</v>
      </c>
      <c r="E92" s="24" t="s">
        <v>25</v>
      </c>
    </row>
    <row r="93" spans="1:5" x14ac:dyDescent="0.3">
      <c r="A93" s="52">
        <f t="shared" si="4"/>
        <v>7</v>
      </c>
      <c r="B93" s="39" t="s">
        <v>116</v>
      </c>
      <c r="C93" s="39" t="s">
        <v>117</v>
      </c>
      <c r="D93" s="21" t="s">
        <v>15</v>
      </c>
      <c r="E93" s="24" t="s">
        <v>25</v>
      </c>
    </row>
    <row r="94" spans="1:5" ht="28.8" x14ac:dyDescent="0.3">
      <c r="A94" s="52">
        <f t="shared" si="4"/>
        <v>8</v>
      </c>
      <c r="B94" s="11" t="s">
        <v>119</v>
      </c>
      <c r="C94" s="11" t="s">
        <v>109</v>
      </c>
      <c r="D94" s="21" t="s">
        <v>15</v>
      </c>
      <c r="E94" s="24" t="s">
        <v>25</v>
      </c>
    </row>
    <row r="95" spans="1:5" ht="28.8" x14ac:dyDescent="0.3">
      <c r="A95" s="52">
        <f t="shared" si="4"/>
        <v>9</v>
      </c>
      <c r="B95" s="11" t="s">
        <v>110</v>
      </c>
      <c r="C95" s="11" t="s">
        <v>111</v>
      </c>
      <c r="D95" s="21" t="s">
        <v>15</v>
      </c>
      <c r="E95" s="24" t="s">
        <v>25</v>
      </c>
    </row>
    <row r="96" spans="1:5" ht="72" x14ac:dyDescent="0.3">
      <c r="A96" s="52">
        <f t="shared" si="4"/>
        <v>10</v>
      </c>
      <c r="B96" s="11" t="s">
        <v>94</v>
      </c>
      <c r="C96" s="11" t="s">
        <v>120</v>
      </c>
      <c r="D96" s="21" t="s">
        <v>15</v>
      </c>
      <c r="E96" s="24" t="s">
        <v>25</v>
      </c>
    </row>
    <row r="97" spans="1:5" ht="28.8" x14ac:dyDescent="0.3">
      <c r="A97" s="52">
        <f t="shared" si="4"/>
        <v>11</v>
      </c>
      <c r="B97" s="11" t="s">
        <v>94</v>
      </c>
      <c r="C97" s="11" t="s">
        <v>125</v>
      </c>
      <c r="D97" s="21" t="s">
        <v>48</v>
      </c>
      <c r="E97" s="21" t="s">
        <v>124</v>
      </c>
    </row>
    <row r="98" spans="1:5" ht="28.8" x14ac:dyDescent="0.3">
      <c r="A98" s="52">
        <f t="shared" si="4"/>
        <v>12</v>
      </c>
      <c r="B98" s="11" t="s">
        <v>121</v>
      </c>
      <c r="C98" s="11" t="s">
        <v>122</v>
      </c>
      <c r="D98" s="21" t="s">
        <v>15</v>
      </c>
      <c r="E98" s="24"/>
    </row>
    <row r="99" spans="1:5" ht="28.8" x14ac:dyDescent="0.3">
      <c r="A99" s="52">
        <f t="shared" si="4"/>
        <v>13</v>
      </c>
      <c r="B99" s="39" t="s">
        <v>96</v>
      </c>
      <c r="C99" s="11" t="s">
        <v>123</v>
      </c>
      <c r="D99" s="21" t="s">
        <v>48</v>
      </c>
      <c r="E99" s="21" t="s">
        <v>127</v>
      </c>
    </row>
  </sheetData>
  <mergeCells count="21">
    <mergeCell ref="A78:E78"/>
    <mergeCell ref="A79:E79"/>
    <mergeCell ref="C80:E81"/>
    <mergeCell ref="A81:B81"/>
    <mergeCell ref="C82:E83"/>
    <mergeCell ref="A19:E19"/>
    <mergeCell ref="A20:E20"/>
    <mergeCell ref="C21:E22"/>
    <mergeCell ref="A22:B22"/>
    <mergeCell ref="C23:E24"/>
    <mergeCell ref="A2:E2"/>
    <mergeCell ref="A1:E1"/>
    <mergeCell ref="C6:E7"/>
    <mergeCell ref="C4:E5"/>
    <mergeCell ref="A5:B5"/>
    <mergeCell ref="A3:E3"/>
    <mergeCell ref="A58:E58"/>
    <mergeCell ref="A59:E59"/>
    <mergeCell ref="C60:E61"/>
    <mergeCell ref="A61:B61"/>
    <mergeCell ref="C62:E63"/>
  </mergeCells>
  <conditionalFormatting sqref="D11:D15 D30:D54 D68:D75">
    <cfRule type="cellIs" dxfId="9" priority="17" operator="equal">
      <formula>"NOK"</formula>
    </cfRule>
    <cfRule type="cellIs" dxfId="8" priority="18" operator="equal">
      <formula>"OK"</formula>
    </cfRule>
  </conditionalFormatting>
  <conditionalFormatting sqref="D16">
    <cfRule type="cellIs" dxfId="7" priority="13" operator="equal">
      <formula>"NOK"</formula>
    </cfRule>
    <cfRule type="cellIs" dxfId="6" priority="14" operator="equal">
      <formula>"OK"</formula>
    </cfRule>
  </conditionalFormatting>
  <conditionalFormatting sqref="D10">
    <cfRule type="cellIs" dxfId="5" priority="11" operator="equal">
      <formula>"NOK"</formula>
    </cfRule>
    <cfRule type="cellIs" dxfId="4" priority="12" operator="equal">
      <formula>"OK"</formula>
    </cfRule>
  </conditionalFormatting>
  <conditionalFormatting sqref="D29"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D87:D99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D10:D16 D29:D54 D68:D75 D87:D99">
      <formula1>"-,OK,NOK"</formula1>
    </dataValidation>
  </dataValidations>
  <pageMargins left="0.25" right="0.25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showGridLines="0" workbookViewId="0">
      <selection activeCell="C7" sqref="C7"/>
    </sheetView>
  </sheetViews>
  <sheetFormatPr defaultColWidth="9.109375" defaultRowHeight="14.4" x14ac:dyDescent="0.3"/>
  <cols>
    <col min="1" max="1" width="28.77734375" style="1" bestFit="1" customWidth="1"/>
    <col min="2" max="2" width="29.6640625" style="1" customWidth="1"/>
    <col min="3" max="3" width="36.33203125" style="1" bestFit="1" customWidth="1"/>
    <col min="4" max="16384" width="9.109375" style="1"/>
  </cols>
  <sheetData>
    <row r="2" spans="1:3" x14ac:dyDescent="0.3">
      <c r="A2" s="56" t="s">
        <v>126</v>
      </c>
      <c r="B2" s="57">
        <v>4</v>
      </c>
    </row>
    <row r="3" spans="1:3" x14ac:dyDescent="0.3">
      <c r="A3" s="58"/>
      <c r="B3" s="59"/>
      <c r="C3" s="60"/>
    </row>
    <row r="4" spans="1:3" ht="25.8" x14ac:dyDescent="0.3">
      <c r="A4" s="62" t="s">
        <v>9</v>
      </c>
      <c r="B4" s="62"/>
      <c r="C4" s="62"/>
    </row>
    <row r="5" spans="1:3" ht="15.6" x14ac:dyDescent="0.3">
      <c r="A5" s="9" t="s">
        <v>36</v>
      </c>
      <c r="B5" s="61">
        <f>COUNTA(Cenários!D10:D16,Cenários!D29:D54,Cenários!D68:D75,Cenários!D87:D99)</f>
        <v>53</v>
      </c>
      <c r="C5" s="12">
        <v>1</v>
      </c>
    </row>
    <row r="6" spans="1:3" ht="15.6" x14ac:dyDescent="0.3">
      <c r="A6" s="9" t="s">
        <v>25</v>
      </c>
      <c r="B6" s="24">
        <f>COUNTIF(Cenários!A:E,"OK")</f>
        <v>48</v>
      </c>
      <c r="C6" s="12">
        <f>B6/B5</f>
        <v>0.90566037735849059</v>
      </c>
    </row>
    <row r="7" spans="1:3" ht="15.6" x14ac:dyDescent="0.3">
      <c r="A7" s="9" t="s">
        <v>37</v>
      </c>
      <c r="B7" s="24">
        <f>COUNTIF(Cenários!A:E,"NOK")</f>
        <v>5</v>
      </c>
      <c r="C7" s="12">
        <f>B7/B5</f>
        <v>9.4339622641509441E-2</v>
      </c>
    </row>
    <row r="8" spans="1:3" ht="16.2" thickBot="1" x14ac:dyDescent="0.35">
      <c r="A8" s="10" t="s">
        <v>38</v>
      </c>
      <c r="B8" s="24">
        <f>COUNTIF(Cenários!D:D,"-")</f>
        <v>0</v>
      </c>
      <c r="C8" s="13">
        <f>B8/B5</f>
        <v>0</v>
      </c>
    </row>
  </sheetData>
  <mergeCells count="1">
    <mergeCell ref="A4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2020-01-01T22:35:33Z</dcterms:modified>
</cp:coreProperties>
</file>