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2240" windowHeight="9240" activeTab="1"/>
  </bookViews>
  <sheets>
    <sheet name="Revision History" sheetId="5" r:id="rId1"/>
    <sheet name="Complexity Estimation" sheetId="2" r:id="rId2"/>
    <sheet name="Guidelines" sheetId="3" r:id="rId3"/>
  </sheets>
  <definedNames>
    <definedName name="cause">#REF!</definedName>
    <definedName name="Comments">#REF!</definedName>
    <definedName name="Ltst_TestLog">"'Test log'"</definedName>
    <definedName name="Severity">#REF!</definedName>
    <definedName name="State_of_Origin">#REF!</definedName>
  </definedNames>
  <calcPr calcId="125725"/>
</workbook>
</file>

<file path=xl/calcChain.xml><?xml version="1.0" encoding="utf-8"?>
<calcChain xmlns="http://schemas.openxmlformats.org/spreadsheetml/2006/main">
  <c r="A26" i="2"/>
  <c r="A25"/>
  <c r="I25" s="1"/>
  <c r="J25" s="1"/>
  <c r="K25" s="1"/>
  <c r="A24"/>
  <c r="I24" s="1"/>
  <c r="J24" s="1"/>
  <c r="K24" s="1"/>
  <c r="A23"/>
  <c r="I23" s="1"/>
  <c r="J23" s="1"/>
  <c r="K23" s="1"/>
  <c r="A22"/>
  <c r="I22" s="1"/>
  <c r="J22" s="1"/>
  <c r="K22" s="1"/>
  <c r="A21"/>
  <c r="I21" s="1"/>
  <c r="J21" s="1"/>
  <c r="K21" s="1"/>
  <c r="A20"/>
  <c r="I20" s="1"/>
  <c r="J20" s="1"/>
  <c r="K20" s="1"/>
  <c r="A19"/>
  <c r="I19" s="1"/>
  <c r="J19" s="1"/>
  <c r="K19" s="1"/>
  <c r="A18"/>
  <c r="I18" s="1"/>
  <c r="J18" s="1"/>
  <c r="K18" l="1"/>
  <c r="D5"/>
  <c r="D7" l="1"/>
  <c r="D8"/>
  <c r="D6"/>
  <c r="D9" l="1"/>
  <c r="D10" s="1"/>
  <c r="D12" s="1"/>
</calcChain>
</file>

<file path=xl/sharedStrings.xml><?xml version="1.0" encoding="utf-8"?>
<sst xmlns="http://schemas.openxmlformats.org/spreadsheetml/2006/main" count="54" uniqueCount="49">
  <si>
    <t>Date</t>
  </si>
  <si>
    <t>Type&amp;Complexity</t>
  </si>
  <si>
    <t>Type</t>
  </si>
  <si>
    <t>Nos. of Functional Conditions</t>
  </si>
  <si>
    <t>No. of UI Components</t>
  </si>
  <si>
    <t>Complexity</t>
  </si>
  <si>
    <t>Estimated Hrs. / Component</t>
  </si>
  <si>
    <t>Total Hrs.</t>
  </si>
  <si>
    <t>Total Man Days</t>
  </si>
  <si>
    <t>UI</t>
  </si>
  <si>
    <t>3-High</t>
  </si>
  <si>
    <t>UI1-Low</t>
  </si>
  <si>
    <t>Functional</t>
  </si>
  <si>
    <t>2-Medium</t>
  </si>
  <si>
    <t>UI2-Medium</t>
  </si>
  <si>
    <t>Total Estimated (Hrs.)</t>
  </si>
  <si>
    <t>UI3-High</t>
  </si>
  <si>
    <t>For Review and update (Hrs.)</t>
  </si>
  <si>
    <t>4-Complex</t>
  </si>
  <si>
    <t>UI4-Complex</t>
  </si>
  <si>
    <t>For Reporting (Hrs.)</t>
  </si>
  <si>
    <t>Functional1-Low</t>
  </si>
  <si>
    <t>For Communication (Hrs.)</t>
  </si>
  <si>
    <t>Functional2-Medium</t>
  </si>
  <si>
    <t>Total (Hrs.)</t>
  </si>
  <si>
    <t>Functional3-High</t>
  </si>
  <si>
    <t>Total Man Days.</t>
  </si>
  <si>
    <t>Functional4-Complex</t>
  </si>
  <si>
    <t>No. of Resources</t>
  </si>
  <si>
    <t>Days / Resource</t>
  </si>
  <si>
    <t>Version</t>
  </si>
  <si>
    <t>Reviewed By</t>
  </si>
  <si>
    <t>Guidelines/Instructions:</t>
  </si>
  <si>
    <t>Sr. No.</t>
  </si>
  <si>
    <t>Module Name</t>
  </si>
  <si>
    <t>Sub Module Name</t>
  </si>
  <si>
    <t>Initial Draft</t>
  </si>
  <si>
    <t>Complexity Estimation</t>
  </si>
  <si>
    <t>Guidelines</t>
  </si>
  <si>
    <t>Synechron</t>
  </si>
  <si>
    <t>Version History</t>
  </si>
  <si>
    <t>Author</t>
  </si>
  <si>
    <t>Description</t>
  </si>
  <si>
    <t>Name</t>
  </si>
  <si>
    <t>QA CoE</t>
  </si>
  <si>
    <r>
      <t xml:space="preserve">
Module Name</t>
    </r>
    <r>
      <rPr>
        <sz val="10"/>
        <rFont val="Arial"/>
        <family val="2"/>
      </rPr>
      <t xml:space="preserve">: This column is used to define module name of the application for which user has to estimate. 
</t>
    </r>
    <r>
      <rPr>
        <b/>
        <sz val="10"/>
        <rFont val="Arial"/>
        <family val="2"/>
      </rPr>
      <t>Sub Module Name</t>
    </r>
    <r>
      <rPr>
        <sz val="10"/>
        <rFont val="Arial"/>
        <family val="2"/>
      </rPr>
      <t xml:space="preserve">: This column is used to define sub module name of the application for which user has to estimate. 
</t>
    </r>
    <r>
      <rPr>
        <b/>
        <sz val="10"/>
        <rFont val="Arial"/>
        <family val="2"/>
      </rPr>
      <t>Type</t>
    </r>
    <r>
      <rPr>
        <sz val="10"/>
        <rFont val="Arial"/>
        <family val="2"/>
      </rPr>
      <t xml:space="preserve">: This column is used to define the type of entered module (For eg. UI Testing, Functional Testing, Integration Testing, etc.)
</t>
    </r>
    <r>
      <rPr>
        <sz val="10"/>
        <color indexed="12"/>
        <rFont val="Arial"/>
        <family val="2"/>
      </rPr>
      <t xml:space="preserve">
</t>
    </r>
    <r>
      <rPr>
        <b/>
        <sz val="10"/>
        <rFont val="Arial"/>
        <family val="2"/>
      </rPr>
      <t xml:space="preserve">No. of Functional Conditions: </t>
    </r>
    <r>
      <rPr>
        <sz val="10"/>
        <rFont val="Arial"/>
        <family val="2"/>
      </rPr>
      <t>This column depicts the number of functional conditions. This column would be applicable only when the type is “Functional” and should be left empty when the type is “UI”</t>
    </r>
    <r>
      <rPr>
        <sz val="10"/>
        <color indexed="12"/>
        <rFont val="Arial"/>
        <family val="2"/>
      </rPr>
      <t xml:space="preserve">.
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No. of UI Components</t>
    </r>
    <r>
      <rPr>
        <sz val="10"/>
        <rFont val="Arial"/>
        <family val="2"/>
      </rPr>
      <t xml:space="preserve">: This column depicts the number of UI components. This column would be applicable only when the type is “UI” and should be left empty when the type is “Functional”.
</t>
    </r>
    <r>
      <rPr>
        <b/>
        <sz val="10"/>
        <rFont val="Arial"/>
        <family val="2"/>
      </rPr>
      <t>Complexity</t>
    </r>
    <r>
      <rPr>
        <sz val="10"/>
        <rFont val="Arial"/>
        <family val="2"/>
      </rPr>
      <t xml:space="preserve">: This column is used to define the complexity of the module. The categories for complexity are “1-Low”, “2-Medium”, “3-High”, and “4-Complex”.
</t>
    </r>
    <r>
      <rPr>
        <b/>
        <sz val="10"/>
        <rFont val="Arial"/>
        <family val="2"/>
      </rPr>
      <t>Estimated Hrs.</t>
    </r>
    <r>
      <rPr>
        <sz val="10"/>
        <rFont val="Arial"/>
        <family val="2"/>
      </rPr>
      <t xml:space="preserve">: This column will be populated automatically as per selected Type and Complexity.
</t>
    </r>
    <r>
      <rPr>
        <b/>
        <sz val="10"/>
        <rFont val="Arial"/>
        <family val="2"/>
      </rPr>
      <t>Total Hrs.</t>
    </r>
    <r>
      <rPr>
        <sz val="10"/>
        <rFont val="Arial"/>
        <family val="2"/>
      </rPr>
      <t>: This will be calculated automatically and the value is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(Nos. of functional condition or Nos. Of UI Components) x Estimated Hrs.
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Total Man Days</t>
    </r>
    <r>
      <rPr>
        <sz val="10"/>
        <rFont val="Arial"/>
        <family val="2"/>
      </rPr>
      <t>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This will be calculated automatically and the value is </t>
    </r>
    <r>
      <rPr>
        <b/>
        <sz val="10"/>
        <rFont val="Arial"/>
        <family val="2"/>
      </rPr>
      <t xml:space="preserve">Totals No. of Hrs. / 8
</t>
    </r>
  </si>
  <si>
    <t>Complexity Based Estimation</t>
  </si>
  <si>
    <t>Final version after review</t>
  </si>
  <si>
    <t>Venu M.S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</si>
</sst>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[$-409]mmmm\ d\,\ yyyy;@"/>
  </numFmts>
  <fonts count="15"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8"/>
      <name val="Arial"/>
      <family val="2"/>
    </font>
    <font>
      <sz val="22"/>
      <name val="Arial"/>
      <family val="2"/>
    </font>
    <font>
      <sz val="12"/>
      <color rgb="FF4F81BD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65F9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1F497D"/>
      </left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2" fillId="0" borderId="0"/>
    <xf numFmtId="0" fontId="3" fillId="0" borderId="0"/>
  </cellStyleXfs>
  <cellXfs count="44">
    <xf numFmtId="0" fontId="0" fillId="0" borderId="0" xfId="0"/>
    <xf numFmtId="0" fontId="5" fillId="0" borderId="0" xfId="1" applyFont="1" applyFill="1" applyBorder="1" applyAlignment="1">
      <alignment horizontal="center"/>
    </xf>
    <xf numFmtId="0" fontId="3" fillId="0" borderId="0" xfId="0" applyFont="1" applyFill="1" applyBorder="1" applyAlignment="1"/>
    <xf numFmtId="0" fontId="7" fillId="0" borderId="0" xfId="2" applyFont="1" applyFill="1" applyBorder="1"/>
    <xf numFmtId="0" fontId="3" fillId="0" borderId="0" xfId="0" applyFont="1" applyFill="1" applyBorder="1"/>
    <xf numFmtId="0" fontId="3" fillId="0" borderId="0" xfId="0" applyFont="1" applyFill="1"/>
    <xf numFmtId="0" fontId="2" fillId="0" borderId="0" xfId="3"/>
    <xf numFmtId="0" fontId="3" fillId="0" borderId="0" xfId="3" applyFont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164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left" vertical="center"/>
    </xf>
    <xf numFmtId="2" fontId="0" fillId="0" borderId="2" xfId="0" applyNumberFormat="1" applyFont="1" applyFill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 wrapText="1"/>
    </xf>
    <xf numFmtId="2" fontId="14" fillId="4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2" fontId="0" fillId="0" borderId="2" xfId="0" applyNumberFormat="1" applyFont="1" applyFill="1" applyBorder="1" applyAlignment="1">
      <alignment horizontal="center" vertical="center" wrapText="1"/>
    </xf>
    <xf numFmtId="0" fontId="8" fillId="0" borderId="0" xfId="3" applyFont="1" applyAlignment="1">
      <alignment horizontal="center"/>
    </xf>
    <xf numFmtId="0" fontId="9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11" fillId="0" borderId="0" xfId="0" applyFont="1" applyAlignment="1">
      <alignment horizontal="left"/>
    </xf>
    <xf numFmtId="0" fontId="12" fillId="2" borderId="3" xfId="0" applyFont="1" applyFill="1" applyBorder="1" applyAlignment="1">
      <alignment horizontal="left"/>
    </xf>
    <xf numFmtId="0" fontId="12" fillId="2" borderId="0" xfId="0" applyFont="1" applyFill="1" applyAlignment="1">
      <alignment horizontal="left"/>
    </xf>
    <xf numFmtId="165" fontId="13" fillId="0" borderId="4" xfId="0" applyNumberFormat="1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2" fillId="2" borderId="6" xfId="0" applyFont="1" applyFill="1" applyBorder="1" applyAlignment="1">
      <alignment horizontal="left"/>
    </xf>
    <xf numFmtId="0" fontId="13" fillId="0" borderId="7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</cellXfs>
  <cellStyles count="5">
    <cellStyle name="0,0_x000d__x000a_NA_x000d__x000a_" xfId="4"/>
    <cellStyle name="Normal" xfId="0" builtinId="0"/>
    <cellStyle name="Normal 2" xfId="1"/>
    <cellStyle name="Normal 3" xfId="3"/>
    <cellStyle name="Normal_Requirement Document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8"/>
  <sheetViews>
    <sheetView workbookViewId="0">
      <selection activeCell="B10" sqref="B10:E18"/>
    </sheetView>
  </sheetViews>
  <sheetFormatPr defaultRowHeight="12.75"/>
  <cols>
    <col min="1" max="1" width="9.140625" style="6"/>
    <col min="2" max="2" width="16.7109375" style="6" customWidth="1"/>
    <col min="3" max="3" width="18.5703125" style="6" customWidth="1"/>
    <col min="4" max="4" width="17.28515625" style="6" customWidth="1"/>
    <col min="5" max="5" width="32.140625" style="6" customWidth="1"/>
    <col min="6" max="16384" width="9.140625" style="6"/>
  </cols>
  <sheetData>
    <row r="2" spans="2:5" ht="20.25">
      <c r="B2" s="27" t="s">
        <v>39</v>
      </c>
      <c r="C2" s="27"/>
      <c r="D2" s="27"/>
      <c r="E2" s="27"/>
    </row>
    <row r="3" spans="2:5">
      <c r="B3" s="7"/>
      <c r="C3" s="7"/>
      <c r="D3" s="7"/>
      <c r="E3" s="7"/>
    </row>
    <row r="4" spans="2:5" ht="34.5">
      <c r="B4" s="28" t="s">
        <v>46</v>
      </c>
      <c r="C4" s="28"/>
      <c r="D4" s="28"/>
      <c r="E4" s="28"/>
    </row>
    <row r="5" spans="2:5">
      <c r="B5" s="7"/>
      <c r="C5" s="7"/>
      <c r="D5" s="7"/>
      <c r="E5" s="7"/>
    </row>
    <row r="6" spans="2:5" ht="27">
      <c r="B6" s="29"/>
      <c r="C6" s="29"/>
      <c r="D6" s="29"/>
      <c r="E6" s="29"/>
    </row>
    <row r="10" spans="2:5" ht="15">
      <c r="B10" s="34" t="s">
        <v>40</v>
      </c>
      <c r="C10" s="34"/>
      <c r="D10"/>
      <c r="E10"/>
    </row>
    <row r="11" spans="2:5" ht="20.25" customHeight="1" thickBot="1">
      <c r="B11" s="35" t="s">
        <v>0</v>
      </c>
      <c r="C11" s="36" t="s">
        <v>30</v>
      </c>
      <c r="D11" s="36" t="s">
        <v>41</v>
      </c>
      <c r="E11" s="36" t="s">
        <v>42</v>
      </c>
    </row>
    <row r="12" spans="2:5" ht="13.5" thickBot="1">
      <c r="B12" s="37">
        <v>41236</v>
      </c>
      <c r="C12" s="38">
        <v>0.1</v>
      </c>
      <c r="D12" s="38" t="s">
        <v>44</v>
      </c>
      <c r="E12" s="38" t="s">
        <v>36</v>
      </c>
    </row>
    <row r="13" spans="2:5" ht="13.5" thickBot="1">
      <c r="B13" s="37">
        <v>41237</v>
      </c>
      <c r="C13" s="38">
        <v>1</v>
      </c>
      <c r="D13" s="38" t="s">
        <v>44</v>
      </c>
      <c r="E13" s="38" t="s">
        <v>47</v>
      </c>
    </row>
    <row r="14" spans="2:5">
      <c r="B14" s="39"/>
      <c r="C14" s="39"/>
      <c r="D14" s="39"/>
      <c r="E14" s="39"/>
    </row>
    <row r="15" spans="2:5">
      <c r="B15" s="39"/>
      <c r="C15" s="39"/>
      <c r="D15" s="39"/>
      <c r="E15" s="39"/>
    </row>
    <row r="16" spans="2:5" ht="20.25" customHeight="1">
      <c r="B16" s="34" t="s">
        <v>31</v>
      </c>
      <c r="C16" s="34"/>
      <c r="D16" s="39"/>
      <c r="E16" s="39"/>
    </row>
    <row r="17" spans="2:5" ht="13.5" thickBot="1">
      <c r="B17" s="35" t="s">
        <v>0</v>
      </c>
      <c r="C17" s="40" t="s">
        <v>43</v>
      </c>
      <c r="D17" s="40"/>
      <c r="E17" s="40"/>
    </row>
    <row r="18" spans="2:5" ht="13.5" thickBot="1">
      <c r="B18" s="37">
        <v>41237</v>
      </c>
      <c r="C18" s="41" t="s">
        <v>48</v>
      </c>
      <c r="D18" s="42"/>
      <c r="E18" s="43"/>
    </row>
  </sheetData>
  <mergeCells count="7">
    <mergeCell ref="C17:E17"/>
    <mergeCell ref="C18:E18"/>
    <mergeCell ref="B2:E2"/>
    <mergeCell ref="B4:E4"/>
    <mergeCell ref="B6:E6"/>
    <mergeCell ref="B10:C10"/>
    <mergeCell ref="B16:C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5"/>
  <sheetViews>
    <sheetView tabSelected="1" topLeftCell="B1" workbookViewId="0">
      <selection activeCell="H13" sqref="H13"/>
    </sheetView>
  </sheetViews>
  <sheetFormatPr defaultColWidth="11.85546875" defaultRowHeight="12.75"/>
  <cols>
    <col min="1" max="1" width="11.85546875" style="8" hidden="1" customWidth="1"/>
    <col min="2" max="2" width="11.85546875" style="8"/>
    <col min="3" max="3" width="35.7109375" style="9" customWidth="1"/>
    <col min="4" max="4" width="26.28515625" style="9" customWidth="1"/>
    <col min="5" max="5" width="11.85546875" style="10"/>
    <col min="6" max="6" width="11.85546875" style="8"/>
    <col min="7" max="7" width="12.28515625" style="8" customWidth="1"/>
    <col min="8" max="8" width="11.85546875" style="10"/>
    <col min="9" max="11" width="11.85546875" style="11"/>
    <col min="12" max="12" width="0" style="8" hidden="1" customWidth="1"/>
    <col min="13" max="13" width="0" style="12" hidden="1" customWidth="1"/>
    <col min="14" max="14" width="3.7109375" style="8" customWidth="1"/>
    <col min="15" max="15" width="11.140625" style="8" customWidth="1"/>
    <col min="16" max="16384" width="11.85546875" style="8"/>
  </cols>
  <sheetData>
    <row r="1" spans="1:11" s="1" customFormat="1"/>
    <row r="3" spans="1:11" s="3" customFormat="1" ht="15">
      <c r="A3" s="30" t="s">
        <v>37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5" spans="1:11">
      <c r="C5" s="19" t="s">
        <v>15</v>
      </c>
      <c r="D5" s="20">
        <f>SUM(J18:J6014)</f>
        <v>45.333333333333329</v>
      </c>
    </row>
    <row r="6" spans="1:11">
      <c r="C6" s="19" t="s">
        <v>17</v>
      </c>
      <c r="D6" s="20">
        <f>D5*0.2</f>
        <v>9.0666666666666664</v>
      </c>
    </row>
    <row r="7" spans="1:11">
      <c r="C7" s="19" t="s">
        <v>20</v>
      </c>
      <c r="D7" s="20">
        <f>D5*0.1</f>
        <v>4.5333333333333332</v>
      </c>
    </row>
    <row r="8" spans="1:11">
      <c r="C8" s="19" t="s">
        <v>22</v>
      </c>
      <c r="D8" s="20">
        <f>D5*0.15</f>
        <v>6.7999999999999989</v>
      </c>
    </row>
    <row r="9" spans="1:11">
      <c r="C9" s="19" t="s">
        <v>24</v>
      </c>
      <c r="D9" s="20">
        <f>SUM(D5:D8)</f>
        <v>65.73333333333332</v>
      </c>
    </row>
    <row r="10" spans="1:11">
      <c r="C10" s="19" t="s">
        <v>26</v>
      </c>
      <c r="D10" s="20">
        <f>D9/8</f>
        <v>8.216666666666665</v>
      </c>
    </row>
    <row r="11" spans="1:11">
      <c r="C11" s="19" t="s">
        <v>28</v>
      </c>
      <c r="D11" s="21">
        <v>3</v>
      </c>
    </row>
    <row r="12" spans="1:11">
      <c r="C12" s="19" t="s">
        <v>29</v>
      </c>
      <c r="D12" s="20">
        <f>D10/D11</f>
        <v>2.7388888888888885</v>
      </c>
    </row>
    <row r="17" spans="1:13" s="14" customFormat="1" ht="38.25">
      <c r="A17" s="13" t="s">
        <v>1</v>
      </c>
      <c r="B17" s="22" t="s">
        <v>33</v>
      </c>
      <c r="C17" s="22" t="s">
        <v>34</v>
      </c>
      <c r="D17" s="22" t="s">
        <v>35</v>
      </c>
      <c r="E17" s="22" t="s">
        <v>2</v>
      </c>
      <c r="F17" s="22" t="s">
        <v>3</v>
      </c>
      <c r="G17" s="22" t="s">
        <v>4</v>
      </c>
      <c r="H17" s="22" t="s">
        <v>5</v>
      </c>
      <c r="I17" s="23" t="s">
        <v>6</v>
      </c>
      <c r="J17" s="23" t="s">
        <v>7</v>
      </c>
      <c r="K17" s="23" t="s">
        <v>8</v>
      </c>
      <c r="M17" s="15"/>
    </row>
    <row r="18" spans="1:13" s="16" customFormat="1">
      <c r="A18" s="16" t="str">
        <f t="shared" ref="A18:A26" si="0">TRIM(E18)&amp;TRIM(H18)</f>
        <v>Functional4-Complex</v>
      </c>
      <c r="B18" s="24">
        <v>1</v>
      </c>
      <c r="C18" s="25"/>
      <c r="D18" s="25"/>
      <c r="E18" s="24" t="s">
        <v>12</v>
      </c>
      <c r="F18" s="24">
        <v>5</v>
      </c>
      <c r="G18" s="24"/>
      <c r="H18" s="24" t="s">
        <v>18</v>
      </c>
      <c r="I18" s="26">
        <f t="shared" ref="I18:I25" si="1">SUMIF($L$18:$L$25,A18,$M$18:$M$25)</f>
        <v>4</v>
      </c>
      <c r="J18" s="26">
        <f t="shared" ref="J18:J25" si="2">SUM(F18:G18)*I18</f>
        <v>20</v>
      </c>
      <c r="K18" s="26">
        <f t="shared" ref="K18:K25" si="3">J18/8</f>
        <v>2.5</v>
      </c>
      <c r="L18" s="16" t="s">
        <v>11</v>
      </c>
      <c r="M18" s="17">
        <v>0.16666666666666599</v>
      </c>
    </row>
    <row r="19" spans="1:13" s="16" customFormat="1">
      <c r="A19" s="16" t="str">
        <f t="shared" si="0"/>
        <v>Functional2-Medium</v>
      </c>
      <c r="B19" s="24">
        <v>2</v>
      </c>
      <c r="C19" s="25"/>
      <c r="D19" s="25"/>
      <c r="E19" s="24" t="s">
        <v>12</v>
      </c>
      <c r="F19" s="24">
        <v>8</v>
      </c>
      <c r="G19" s="24"/>
      <c r="H19" s="24" t="s">
        <v>13</v>
      </c>
      <c r="I19" s="26">
        <f t="shared" si="1"/>
        <v>1</v>
      </c>
      <c r="J19" s="26">
        <f t="shared" si="2"/>
        <v>8</v>
      </c>
      <c r="K19" s="26">
        <f t="shared" si="3"/>
        <v>1</v>
      </c>
      <c r="L19" s="16" t="s">
        <v>14</v>
      </c>
      <c r="M19" s="17">
        <v>0.25</v>
      </c>
    </row>
    <row r="20" spans="1:13" s="16" customFormat="1">
      <c r="A20" s="16" t="str">
        <f t="shared" si="0"/>
        <v>Functional3-High</v>
      </c>
      <c r="B20" s="24">
        <v>3</v>
      </c>
      <c r="C20" s="25"/>
      <c r="D20" s="25"/>
      <c r="E20" s="24" t="s">
        <v>12</v>
      </c>
      <c r="F20" s="24">
        <v>2</v>
      </c>
      <c r="G20" s="24">
        <v>6</v>
      </c>
      <c r="H20" s="24" t="s">
        <v>10</v>
      </c>
      <c r="I20" s="26">
        <f t="shared" si="1"/>
        <v>2</v>
      </c>
      <c r="J20" s="26">
        <f t="shared" si="2"/>
        <v>16</v>
      </c>
      <c r="K20" s="26">
        <f t="shared" si="3"/>
        <v>2</v>
      </c>
      <c r="L20" s="16" t="s">
        <v>16</v>
      </c>
      <c r="M20" s="17">
        <v>0.33333333333333298</v>
      </c>
    </row>
    <row r="21" spans="1:13" s="16" customFormat="1">
      <c r="A21" s="16" t="str">
        <f t="shared" si="0"/>
        <v>UI3-High</v>
      </c>
      <c r="B21" s="24">
        <v>4</v>
      </c>
      <c r="C21" s="25"/>
      <c r="D21" s="25"/>
      <c r="E21" s="24" t="s">
        <v>9</v>
      </c>
      <c r="F21" s="24"/>
      <c r="G21" s="24">
        <v>4</v>
      </c>
      <c r="H21" s="24" t="s">
        <v>10</v>
      </c>
      <c r="I21" s="26">
        <f t="shared" si="1"/>
        <v>0.33333333333333298</v>
      </c>
      <c r="J21" s="26">
        <f t="shared" si="2"/>
        <v>1.3333333333333319</v>
      </c>
      <c r="K21" s="26">
        <f t="shared" si="3"/>
        <v>0.16666666666666649</v>
      </c>
      <c r="L21" s="16" t="s">
        <v>19</v>
      </c>
      <c r="M21" s="17">
        <v>0.5</v>
      </c>
    </row>
    <row r="22" spans="1:13" s="16" customFormat="1">
      <c r="A22" s="16" t="str">
        <f t="shared" si="0"/>
        <v/>
      </c>
      <c r="B22" s="24">
        <v>5</v>
      </c>
      <c r="C22" s="25"/>
      <c r="D22" s="25"/>
      <c r="E22" s="24"/>
      <c r="F22" s="24"/>
      <c r="G22" s="24"/>
      <c r="H22" s="24"/>
      <c r="I22" s="26">
        <f t="shared" si="1"/>
        <v>0</v>
      </c>
      <c r="J22" s="26">
        <f t="shared" si="2"/>
        <v>0</v>
      </c>
      <c r="K22" s="26">
        <f t="shared" si="3"/>
        <v>0</v>
      </c>
      <c r="L22" s="16" t="s">
        <v>21</v>
      </c>
      <c r="M22" s="17">
        <v>0.5</v>
      </c>
    </row>
    <row r="23" spans="1:13" s="16" customFormat="1">
      <c r="A23" s="16" t="str">
        <f t="shared" si="0"/>
        <v/>
      </c>
      <c r="B23" s="24">
        <v>6</v>
      </c>
      <c r="C23" s="25"/>
      <c r="D23" s="25"/>
      <c r="E23" s="24"/>
      <c r="F23" s="24"/>
      <c r="G23" s="24"/>
      <c r="H23" s="24"/>
      <c r="I23" s="26">
        <f t="shared" si="1"/>
        <v>0</v>
      </c>
      <c r="J23" s="26">
        <f t="shared" si="2"/>
        <v>0</v>
      </c>
      <c r="K23" s="26">
        <f t="shared" si="3"/>
        <v>0</v>
      </c>
      <c r="L23" s="16" t="s">
        <v>23</v>
      </c>
      <c r="M23" s="17">
        <v>1</v>
      </c>
    </row>
    <row r="24" spans="1:13" s="16" customFormat="1">
      <c r="A24" s="16" t="str">
        <f t="shared" si="0"/>
        <v/>
      </c>
      <c r="B24" s="24">
        <v>7</v>
      </c>
      <c r="C24" s="25"/>
      <c r="D24" s="25"/>
      <c r="E24" s="24"/>
      <c r="F24" s="24"/>
      <c r="G24" s="24"/>
      <c r="H24" s="24"/>
      <c r="I24" s="26">
        <f t="shared" si="1"/>
        <v>0</v>
      </c>
      <c r="J24" s="26">
        <f t="shared" si="2"/>
        <v>0</v>
      </c>
      <c r="K24" s="26">
        <f t="shared" si="3"/>
        <v>0</v>
      </c>
      <c r="L24" s="16" t="s">
        <v>25</v>
      </c>
      <c r="M24" s="17">
        <v>2</v>
      </c>
    </row>
    <row r="25" spans="1:13" s="16" customFormat="1">
      <c r="A25" s="16" t="str">
        <f t="shared" si="0"/>
        <v/>
      </c>
      <c r="B25" s="24">
        <v>8</v>
      </c>
      <c r="C25" s="25"/>
      <c r="D25" s="25"/>
      <c r="E25" s="24"/>
      <c r="F25" s="24"/>
      <c r="G25" s="24"/>
      <c r="H25" s="24"/>
      <c r="I25" s="26">
        <f t="shared" si="1"/>
        <v>0</v>
      </c>
      <c r="J25" s="26">
        <f t="shared" si="2"/>
        <v>0</v>
      </c>
      <c r="K25" s="26">
        <f t="shared" si="3"/>
        <v>0</v>
      </c>
      <c r="L25" s="16" t="s">
        <v>27</v>
      </c>
      <c r="M25" s="17">
        <v>4</v>
      </c>
    </row>
    <row r="26" spans="1:13">
      <c r="A26" s="8" t="str">
        <f t="shared" si="0"/>
        <v/>
      </c>
      <c r="B26" s="10"/>
      <c r="C26" s="18"/>
      <c r="D26" s="18"/>
      <c r="F26" s="10"/>
      <c r="G26" s="10"/>
    </row>
    <row r="27" spans="1:13">
      <c r="B27" s="10"/>
      <c r="C27" s="18"/>
      <c r="D27" s="18"/>
      <c r="F27" s="10"/>
      <c r="G27" s="10"/>
    </row>
    <row r="28" spans="1:13">
      <c r="B28" s="10"/>
      <c r="C28" s="18"/>
      <c r="D28" s="18"/>
      <c r="F28" s="10"/>
      <c r="G28" s="10"/>
    </row>
    <row r="29" spans="1:13">
      <c r="B29" s="10"/>
      <c r="C29" s="8"/>
      <c r="D29" s="18"/>
      <c r="F29" s="10"/>
      <c r="G29" s="10"/>
    </row>
    <row r="30" spans="1:13">
      <c r="B30" s="10"/>
      <c r="C30" s="8"/>
      <c r="D30" s="18"/>
      <c r="F30" s="10"/>
      <c r="G30" s="10"/>
    </row>
    <row r="31" spans="1:13">
      <c r="B31" s="10"/>
      <c r="C31" s="8"/>
      <c r="D31" s="18"/>
      <c r="F31" s="10"/>
      <c r="G31" s="10"/>
    </row>
    <row r="32" spans="1:13">
      <c r="B32" s="10"/>
      <c r="C32" s="8"/>
      <c r="D32" s="18"/>
      <c r="F32" s="10"/>
      <c r="G32" s="10"/>
    </row>
    <row r="33" spans="2:7">
      <c r="B33" s="10"/>
      <c r="C33" s="8"/>
      <c r="D33" s="18"/>
      <c r="F33" s="10"/>
      <c r="G33" s="10"/>
    </row>
    <row r="34" spans="2:7">
      <c r="B34" s="10"/>
      <c r="C34" s="8"/>
      <c r="D34" s="18"/>
      <c r="F34" s="10"/>
      <c r="G34" s="10"/>
    </row>
    <row r="35" spans="2:7">
      <c r="B35" s="10"/>
      <c r="C35" s="8"/>
      <c r="D35" s="18"/>
      <c r="F35" s="10"/>
      <c r="G35" s="10"/>
    </row>
    <row r="36" spans="2:7">
      <c r="B36" s="10"/>
      <c r="C36" s="8"/>
      <c r="D36" s="18"/>
      <c r="F36" s="10"/>
      <c r="G36" s="10"/>
    </row>
    <row r="37" spans="2:7">
      <c r="B37" s="10"/>
      <c r="C37" s="18"/>
      <c r="D37" s="18"/>
      <c r="F37" s="10"/>
      <c r="G37" s="10"/>
    </row>
    <row r="38" spans="2:7">
      <c r="B38" s="10"/>
      <c r="C38" s="18"/>
      <c r="D38" s="18"/>
      <c r="F38" s="10"/>
      <c r="G38" s="10"/>
    </row>
    <row r="39" spans="2:7">
      <c r="B39" s="10"/>
      <c r="C39" s="18"/>
      <c r="D39" s="18"/>
      <c r="F39" s="10"/>
      <c r="G39" s="10"/>
    </row>
    <row r="40" spans="2:7">
      <c r="B40" s="10"/>
      <c r="C40" s="18"/>
      <c r="D40" s="18"/>
      <c r="F40" s="10"/>
      <c r="G40" s="10"/>
    </row>
    <row r="41" spans="2:7">
      <c r="B41" s="10"/>
      <c r="C41" s="18"/>
      <c r="D41" s="18"/>
      <c r="F41" s="10"/>
      <c r="G41" s="10"/>
    </row>
    <row r="42" spans="2:7">
      <c r="B42" s="10"/>
      <c r="C42" s="18"/>
      <c r="D42" s="18"/>
      <c r="F42" s="10"/>
      <c r="G42" s="10"/>
    </row>
    <row r="43" spans="2:7">
      <c r="B43" s="10"/>
      <c r="C43" s="18"/>
      <c r="D43" s="18"/>
      <c r="F43" s="10"/>
      <c r="G43" s="10"/>
    </row>
    <row r="44" spans="2:7">
      <c r="B44" s="10"/>
      <c r="C44" s="18"/>
      <c r="D44" s="18"/>
      <c r="F44" s="10"/>
      <c r="G44" s="10"/>
    </row>
    <row r="45" spans="2:7">
      <c r="B45" s="10"/>
      <c r="C45" s="18"/>
      <c r="D45" s="18"/>
      <c r="F45" s="10"/>
      <c r="G45" s="10"/>
    </row>
    <row r="46" spans="2:7">
      <c r="B46" s="10"/>
      <c r="C46" s="18"/>
      <c r="D46" s="18"/>
      <c r="F46" s="10"/>
      <c r="G46" s="10"/>
    </row>
    <row r="47" spans="2:7">
      <c r="B47" s="10"/>
      <c r="C47" s="18"/>
      <c r="D47" s="18"/>
      <c r="F47" s="10"/>
      <c r="G47" s="10"/>
    </row>
    <row r="48" spans="2:7">
      <c r="B48" s="10"/>
      <c r="C48" s="18"/>
      <c r="D48" s="18"/>
      <c r="F48" s="10"/>
      <c r="G48" s="10"/>
    </row>
    <row r="49" spans="2:7">
      <c r="B49" s="10"/>
      <c r="C49" s="18"/>
      <c r="D49" s="18"/>
      <c r="F49" s="10"/>
      <c r="G49" s="10"/>
    </row>
    <row r="50" spans="2:7">
      <c r="B50" s="10"/>
      <c r="C50" s="18"/>
      <c r="D50" s="18"/>
      <c r="F50" s="10"/>
      <c r="G50" s="10"/>
    </row>
    <row r="51" spans="2:7">
      <c r="B51" s="10"/>
      <c r="C51" s="18"/>
      <c r="D51" s="18"/>
      <c r="F51" s="10"/>
      <c r="G51" s="10"/>
    </row>
    <row r="52" spans="2:7">
      <c r="B52" s="10"/>
      <c r="C52" s="18"/>
      <c r="D52" s="18"/>
      <c r="F52" s="10"/>
      <c r="G52" s="10"/>
    </row>
    <row r="53" spans="2:7">
      <c r="B53" s="10"/>
      <c r="C53" s="18"/>
      <c r="D53" s="18"/>
      <c r="F53" s="10"/>
      <c r="G53" s="10"/>
    </row>
    <row r="54" spans="2:7">
      <c r="B54" s="10"/>
      <c r="C54" s="18"/>
      <c r="D54" s="18"/>
      <c r="F54" s="10"/>
    </row>
    <row r="55" spans="2:7">
      <c r="B55" s="10"/>
      <c r="C55" s="18"/>
      <c r="D55" s="18"/>
      <c r="F55" s="10"/>
      <c r="G55" s="10"/>
    </row>
    <row r="56" spans="2:7">
      <c r="B56" s="10"/>
      <c r="C56" s="18"/>
      <c r="D56" s="18"/>
      <c r="F56" s="10"/>
      <c r="G56" s="10"/>
    </row>
    <row r="57" spans="2:7">
      <c r="B57" s="10"/>
      <c r="C57" s="18"/>
      <c r="D57" s="18"/>
      <c r="F57" s="10"/>
    </row>
    <row r="58" spans="2:7">
      <c r="B58" s="10"/>
      <c r="C58" s="18"/>
      <c r="D58" s="18"/>
      <c r="F58" s="10"/>
    </row>
    <row r="59" spans="2:7">
      <c r="B59" s="10"/>
      <c r="C59" s="18"/>
      <c r="D59" s="18"/>
      <c r="F59" s="10"/>
    </row>
    <row r="60" spans="2:7">
      <c r="B60" s="10"/>
      <c r="C60" s="18"/>
      <c r="D60" s="18"/>
      <c r="F60" s="10"/>
    </row>
    <row r="61" spans="2:7">
      <c r="B61" s="10"/>
      <c r="F61" s="10"/>
    </row>
    <row r="62" spans="2:7">
      <c r="B62" s="10"/>
      <c r="F62" s="10"/>
    </row>
    <row r="63" spans="2:7">
      <c r="B63" s="10"/>
      <c r="F63" s="10"/>
    </row>
    <row r="64" spans="2:7">
      <c r="B64" s="10"/>
      <c r="F64" s="10"/>
    </row>
    <row r="65" spans="6:6">
      <c r="F65" s="10"/>
    </row>
  </sheetData>
  <mergeCells count="1">
    <mergeCell ref="A3:K3"/>
  </mergeCells>
  <dataValidations disablePrompts="1" count="2">
    <dataValidation type="list" allowBlank="1" showErrorMessage="1" sqref="H18:H65536">
      <formula1>"1-Low,2-Medium,3-High,4-Complex"</formula1>
      <formula2>0</formula2>
    </dataValidation>
    <dataValidation type="list" allowBlank="1" showErrorMessage="1" sqref="E18:E65536">
      <formula1>"UI,Functional"</formula1>
      <formula2>0</formula2>
    </dataValidation>
  </dataValidation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ColWidth="11.5703125" defaultRowHeight="12.75"/>
  <cols>
    <col min="1" max="1" width="11.5703125" style="5"/>
    <col min="2" max="2" width="18.140625" style="5" customWidth="1"/>
    <col min="3" max="3" width="25.28515625" style="5" customWidth="1"/>
    <col min="4" max="6" width="25.7109375" style="5" customWidth="1"/>
    <col min="7" max="245" width="11.5703125" style="5"/>
    <col min="246" max="246" width="2.5703125" style="5" customWidth="1"/>
    <col min="247" max="247" width="11.5703125" style="5"/>
    <col min="248" max="248" width="18.140625" style="5" customWidth="1"/>
    <col min="249" max="249" width="25.28515625" style="5" customWidth="1"/>
    <col min="250" max="252" width="25.7109375" style="5" customWidth="1"/>
    <col min="253" max="16384" width="11.5703125" style="5"/>
  </cols>
  <sheetData>
    <row r="1" spans="1:10" s="1" customFormat="1"/>
    <row r="2" spans="1:10" s="2" customFormat="1"/>
    <row r="3" spans="1:10" s="3" customFormat="1" ht="21.75" customHeight="1">
      <c r="A3" s="30" t="s">
        <v>38</v>
      </c>
      <c r="B3" s="30"/>
      <c r="C3" s="30"/>
      <c r="D3" s="30"/>
      <c r="E3" s="30"/>
      <c r="F3" s="30"/>
      <c r="G3" s="30"/>
      <c r="H3" s="30"/>
      <c r="I3" s="30"/>
      <c r="J3" s="30"/>
    </row>
    <row r="4" spans="1:10">
      <c r="A4" s="4"/>
      <c r="B4" s="4"/>
      <c r="C4" s="4"/>
      <c r="D4" s="4"/>
      <c r="E4" s="4"/>
      <c r="F4" s="4"/>
    </row>
    <row r="5" spans="1:10" ht="22.5" customHeight="1">
      <c r="A5" s="31" t="s">
        <v>32</v>
      </c>
      <c r="B5" s="31"/>
      <c r="C5" s="31"/>
      <c r="D5" s="31"/>
      <c r="E5" s="31"/>
      <c r="F5" s="31"/>
      <c r="G5" s="31"/>
      <c r="H5" s="31"/>
      <c r="I5" s="31"/>
      <c r="J5" s="31"/>
    </row>
    <row r="6" spans="1:10" ht="238.5" customHeight="1">
      <c r="A6" s="32" t="s">
        <v>45</v>
      </c>
      <c r="B6" s="32"/>
      <c r="C6" s="32"/>
      <c r="D6" s="32"/>
      <c r="E6" s="32"/>
      <c r="F6" s="32"/>
      <c r="G6" s="32"/>
      <c r="H6" s="32"/>
      <c r="I6" s="32"/>
      <c r="J6" s="32"/>
    </row>
    <row r="8" spans="1:10" ht="12.95" customHeight="1">
      <c r="A8" s="33"/>
      <c r="B8" s="33"/>
      <c r="C8" s="33"/>
      <c r="D8" s="33"/>
      <c r="E8" s="33"/>
      <c r="F8" s="33"/>
    </row>
  </sheetData>
  <mergeCells count="4">
    <mergeCell ref="A5:J5"/>
    <mergeCell ref="A6:J6"/>
    <mergeCell ref="A8:F8"/>
    <mergeCell ref="A3:J3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Complexity Estimation</vt:lpstr>
      <vt:lpstr>Guidelines</vt:lpstr>
    </vt:vector>
  </TitlesOfParts>
  <Company>Synechron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LOE Estimation</dc:title>
  <dc:creator>Neeraj Gupta</dc:creator>
  <cp:lastModifiedBy>NiveditaJ</cp:lastModifiedBy>
  <dcterms:created xsi:type="dcterms:W3CDTF">2010-08-04T13:47:20Z</dcterms:created>
  <dcterms:modified xsi:type="dcterms:W3CDTF">2013-09-20T07:16:33Z</dcterms:modified>
</cp:coreProperties>
</file>