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portfolio project\New folder\cofee project\"/>
    </mc:Choice>
  </mc:AlternateContent>
  <xr:revisionPtr revIDLastSave="0" documentId="8_{5E6AA399-0A0C-468F-9F48-69048712CFC0}" xr6:coauthVersionLast="47" xr6:coauthVersionMax="47" xr10:uidLastSave="{00000000-0000-0000-0000-000000000000}"/>
  <bookViews>
    <workbookView xWindow="-110" yWindow="-110" windowWidth="19420" windowHeight="10300" activeTab="4" xr2:uid="{00000000-000D-0000-FFFF-FFFF00000000}"/>
  </bookViews>
  <sheets>
    <sheet name="dashboard" sheetId="22" r:id="rId1"/>
    <sheet name="total sales" sheetId="18" r:id="rId2"/>
    <sheet name="country bar chart" sheetId="19" r:id="rId3"/>
    <sheet name="top 5 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76" i="17"/>
  <c r="N786" i="17"/>
  <c r="N880" i="17"/>
  <c r="N964" i="17"/>
  <c r="M34" i="17"/>
  <c r="M102" i="17"/>
  <c r="M166" i="17"/>
  <c r="M230" i="17"/>
  <c r="M280" i="17"/>
  <c r="M302" i="17"/>
  <c r="M321" i="17"/>
  <c r="M344" i="17"/>
  <c r="M366" i="17"/>
  <c r="M385" i="17"/>
  <c r="M406" i="17"/>
  <c r="M422" i="17"/>
  <c r="M433" i="17"/>
  <c r="M447" i="17"/>
  <c r="M460" i="17"/>
  <c r="M472" i="17"/>
  <c r="M486" i="17"/>
  <c r="M497" i="17"/>
  <c r="M511" i="17"/>
  <c r="M524" i="17"/>
  <c r="M536" i="17"/>
  <c r="M550" i="17"/>
  <c r="M561" i="17"/>
  <c r="M575" i="17"/>
  <c r="M588" i="17"/>
  <c r="M600" i="17"/>
  <c r="M614" i="17"/>
  <c r="M625" i="17"/>
  <c r="M638" i="17"/>
  <c r="M648" i="17"/>
  <c r="M659" i="17"/>
  <c r="M670" i="17"/>
  <c r="M680" i="17"/>
  <c r="M691" i="17"/>
  <c r="M702" i="17"/>
  <c r="M712" i="17"/>
  <c r="M723" i="17"/>
  <c r="M734" i="17"/>
  <c r="M744" i="17"/>
  <c r="M755" i="17"/>
  <c r="M766" i="17"/>
  <c r="M776" i="17"/>
  <c r="M787" i="17"/>
  <c r="M798" i="17"/>
  <c r="M808" i="17"/>
  <c r="M819" i="17"/>
  <c r="M830" i="17"/>
  <c r="M840" i="17"/>
  <c r="M849" i="17"/>
  <c r="M858" i="17"/>
  <c r="M866" i="17"/>
  <c r="M874" i="17"/>
  <c r="M882" i="17"/>
  <c r="M890" i="17"/>
  <c r="M898" i="17"/>
  <c r="M906" i="17"/>
  <c r="M914" i="17"/>
  <c r="M922" i="17"/>
  <c r="M930" i="17"/>
  <c r="M938" i="17"/>
  <c r="M946" i="17"/>
  <c r="M954" i="17"/>
  <c r="M962" i="17"/>
  <c r="M970" i="17"/>
  <c r="M978" i="17"/>
  <c r="M986" i="17"/>
  <c r="M994" i="17"/>
  <c r="M2" i="17"/>
  <c r="I7" i="17"/>
  <c r="N7"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11" i="17"/>
  <c r="O11" i="17" s="1"/>
  <c r="K11" i="17"/>
  <c r="L11" i="17"/>
  <c r="M11" i="17" s="1"/>
  <c r="I4" i="17"/>
  <c r="N4" i="17" s="1"/>
  <c r="J4" i="17"/>
  <c r="O4" i="17" s="1"/>
  <c r="K4" i="17"/>
  <c r="L4" i="17"/>
  <c r="M4" i="17" s="1"/>
  <c r="I5" i="17"/>
  <c r="N5" i="17" s="1"/>
  <c r="J5" i="17"/>
  <c r="O5" i="17" s="1"/>
  <c r="K5" i="17"/>
  <c r="L5" i="17"/>
  <c r="M5" i="17" s="1"/>
  <c r="I6" i="17"/>
  <c r="N6" i="17" s="1"/>
  <c r="J6" i="17"/>
  <c r="O6" i="17" s="1"/>
  <c r="K6" i="17"/>
  <c r="L6" i="17"/>
  <c r="M6"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I3" i="17"/>
  <c r="N3" i="17" s="1"/>
  <c r="J3" i="17"/>
  <c r="O3" i="17" s="1"/>
  <c r="K3" i="17"/>
  <c r="L3" i="17"/>
  <c r="M3"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<sst xmlns="http://schemas.openxmlformats.org/spreadsheetml/2006/main" count="11128" uniqueCount="6222">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</sst>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quot;kg&quot;"/>
    <numFmt numFmtId="168"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rgb="FF9D5CDE"/>
      <name val="Calibri"/>
      <family val="2"/>
      <scheme val="minor"/>
    </font>
  </fonts>
  <fills count="3">
    <fill>
      <patternFill patternType="none"/>
    </fill>
    <fill>
      <patternFill patternType="gray125"/>
    </fill>
    <fill>
      <patternFill patternType="solid">
        <fgColor rgb="FF9D5CDE"/>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0" fontId="3" fillId="2" borderId="0" xfId="0" applyFont="1" applyFill="1"/>
    <xf numFmtId="168" fontId="0" fillId="0" borderId="0" xfId="0" applyNumberFormat="1"/>
  </cellXfs>
  <cellStyles count="2">
    <cellStyle name="Currency" xfId="1" builtinId="4"/>
    <cellStyle name="Normal" xfId="0" builtinId="0"/>
  </cellStyles>
  <dxfs count="22">
    <dxf>
      <font>
        <b val="0"/>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2"/>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sz val="11"/>
        <color theme="1"/>
      </font>
    </dxf>
    <dxf>
      <font>
        <b val="0"/>
        <i val="0"/>
        <sz val="11"/>
        <color theme="0"/>
        <name val="Calibri Light"/>
        <family val="2"/>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purple slicer" pivot="0" table="0" count="6" xr9:uid="{967C2B81-F1DA-483E-A8A0-CBC3ABAB83B2}">
      <tableStyleElement type="wholeTable" dxfId="3"/>
      <tableStyleElement type="headerRow" dxfId="2"/>
    </tableStyle>
    <tableStyle name="purple time line" pivot="0" table="0" count="8" xr9:uid="{378D6F40-0975-4C83-AA28-B042B94E9D14}">
      <tableStyleElement type="wholeTable" dxfId="10"/>
      <tableStyleElement type="headerRow" dxfId="9"/>
    </tableStyle>
    <tableStyle name="Slicer Style 1" pivot="0" table="0" count="6" xr9:uid="{AAF3EEE6-A9F7-4006-BEC5-665580DC56F3}">
      <tableStyleElement type="wholeTable" dxfId="1"/>
      <tableStyleElement type="headerRow" dxfId="0"/>
    </tableStyle>
    <tableStyle name="Timeline Style 1" pivot="0" table="0" count="8" xr9:uid="{026DFA25-8299-48EB-A4FE-DB582D713D00}">
      <tableStyleElement type="wholeTable" dxfId="8"/>
      <tableStyleElement type="headerRow" dxfId="7"/>
    </tableStyle>
    <tableStyle name="Timeline Style 2" pivot="0" table="0" count="8" xr9:uid="{05546872-99B3-4A38-B0F3-0B4C6916FCBC}">
      <tableStyleElement type="wholeTable" dxfId="6"/>
      <tableStyleElement type="headerRow" dxfId="5"/>
    </tableStyle>
  </tableStyles>
  <colors>
    <mruColors>
      <color rgb="FF9D5CDE"/>
      <color rgb="FF00B853"/>
      <color rgb="FF57FFA3"/>
      <color rgb="FF00EE6C"/>
      <color rgb="FF2FFF8D"/>
      <color rgb="FF007434"/>
      <color rgb="FFD5B9F1"/>
      <color rgb="FF9B58DE"/>
      <color rgb="FFF0E6FA"/>
      <color rgb="FF3C1464"/>
    </mruColors>
  </colors>
  <extLst>
    <ext xmlns:x14="http://schemas.microsoft.com/office/spreadsheetml/2009/9/main" uri="{46F421CA-312F-682f-3DD2-61675219B42D}">
      <x14:dxfs count="8">
        <dxf>
          <font>
            <b/>
            <i val="0"/>
            <strik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i val="0"/>
            <strik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rgb="FF9D5CDE"/>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COFFEE PROJECT.xlsx]total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solidFill>
          <a:srgbClr val="D5B9F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FB-473C-AC6B-A6FDCA6851FF}"/>
            </c:ext>
          </c:extLst>
        </c:ser>
        <c:ser>
          <c:idx val="1"/>
          <c:order val="1"/>
          <c:tx>
            <c:strRef>
              <c:f>'total sales'!$D$3:$D$4</c:f>
              <c:strCache>
                <c:ptCount val="1"/>
                <c:pt idx="0">
                  <c:v>excelsa</c:v>
                </c:pt>
              </c:strCache>
            </c:strRef>
          </c:tx>
          <c:spPr>
            <a:ln w="28575" cap="rnd">
              <a:solidFill>
                <a:srgbClr val="A24A0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FB-473C-AC6B-A6FDCA6851FF}"/>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FB-473C-AC6B-A6FDCA6851F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8FB-473C-AC6B-A6FDCA6851FF}"/>
            </c:ext>
          </c:extLst>
        </c:ser>
        <c:dLbls>
          <c:showLegendKey val="0"/>
          <c:showVal val="0"/>
          <c:showCatName val="0"/>
          <c:showSerName val="0"/>
          <c:showPercent val="0"/>
          <c:showBubbleSize val="0"/>
        </c:dLbls>
        <c:smooth val="0"/>
        <c:axId val="1679453087"/>
        <c:axId val="1679455487"/>
      </c:lineChart>
      <c:catAx>
        <c:axId val="167945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5487"/>
        <c:crosses val="autoZero"/>
        <c:auto val="1"/>
        <c:lblAlgn val="ctr"/>
        <c:lblOffset val="100"/>
        <c:noMultiLvlLbl val="0"/>
      </c:catAx>
      <c:valAx>
        <c:axId val="167945548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3087"/>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rgbClr val="9B58D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COFFEE PROJECT.xlsx]country bar chart!total sales</c:name>
    <c:fmtId val="11"/>
  </c:pivotSource>
  <c:chart>
    <c:title>
      <c:tx>
        <c:rich>
          <a:bodyPr rot="0" spcFirstLastPara="1" vertOverflow="ellipsis" vert="horz" wrap="square" anchor="ctr" anchorCtr="1"/>
          <a:lstStyle/>
          <a:p>
            <a:pPr>
              <a:defRPr sz="1400" b="0" i="0" u="none" strike="noStrike" kern="1200" spc="0" baseline="0">
                <a:solidFill>
                  <a:srgbClr val="9D5CD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D5CDE"/>
              </a:solidFill>
              <a:latin typeface="+mn-lt"/>
              <a:ea typeface="+mn-ea"/>
              <a:cs typeface="+mn-cs"/>
            </a:defRPr>
          </a:pPr>
          <a:endParaRPr lang="en-US"/>
        </a:p>
      </c:txPr>
    </c:title>
    <c:autoTitleDeleted val="0"/>
    <c:pivotFmts>
      <c:pivotFmt>
        <c:idx val="0"/>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rgbClr val="F0E6FA"/>
            </a:solidFill>
          </a:ln>
          <a:effectLst/>
        </c:spPr>
      </c:pivotFmt>
      <c:pivotFmt>
        <c:idx val="2"/>
        <c:spPr>
          <a:solidFill>
            <a:srgbClr val="00B853"/>
          </a:solidFill>
          <a:ln w="25400">
            <a:solidFill>
              <a:srgbClr val="F0E6FA"/>
            </a:solidFill>
          </a:ln>
          <a:effectLst/>
        </c:spPr>
      </c:pivotFmt>
      <c:pivotFmt>
        <c:idx val="3"/>
        <c:spPr>
          <a:solidFill>
            <a:srgbClr val="57FFA3"/>
          </a:solidFill>
          <a:ln w="25400">
            <a:solidFill>
              <a:srgbClr val="F0E6FA"/>
            </a:solidFill>
          </a:ln>
          <a:effectLst/>
        </c:spPr>
      </c:pivotFmt>
      <c:pivotFmt>
        <c:idx val="4"/>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rgbClr val="F0E6FA"/>
            </a:solidFill>
          </a:ln>
          <a:effectLst/>
        </c:spPr>
      </c:pivotFmt>
      <c:pivotFmt>
        <c:idx val="6"/>
        <c:spPr>
          <a:solidFill>
            <a:srgbClr val="00B853"/>
          </a:solidFill>
          <a:ln w="25400">
            <a:solidFill>
              <a:srgbClr val="F0E6FA"/>
            </a:solidFill>
          </a:ln>
          <a:effectLst/>
        </c:spPr>
      </c:pivotFmt>
      <c:pivotFmt>
        <c:idx val="7"/>
        <c:spPr>
          <a:solidFill>
            <a:srgbClr val="007434"/>
          </a:solidFill>
          <a:ln w="25400">
            <a:solidFill>
              <a:srgbClr val="F0E6FA"/>
            </a:solidFill>
          </a:ln>
          <a:effectLst/>
        </c:spPr>
      </c:pivotFmt>
      <c:pivotFmt>
        <c:idx val="8"/>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7FFA3"/>
          </a:solidFill>
          <a:ln w="25400">
            <a:solidFill>
              <a:srgbClr val="F0E6FA"/>
            </a:solidFill>
          </a:ln>
          <a:effectLst/>
        </c:spPr>
      </c:pivotFmt>
      <c:pivotFmt>
        <c:idx val="10"/>
        <c:spPr>
          <a:solidFill>
            <a:srgbClr val="00B853"/>
          </a:solidFill>
          <a:ln w="25400">
            <a:solidFill>
              <a:srgbClr val="F0E6FA"/>
            </a:solidFill>
          </a:ln>
          <a:effectLst/>
        </c:spPr>
      </c:pivotFmt>
      <c:pivotFmt>
        <c:idx val="11"/>
        <c:spPr>
          <a:solidFill>
            <a:srgbClr val="007434"/>
          </a:solidFill>
          <a:ln w="25400">
            <a:solidFill>
              <a:srgbClr val="F0E6FA"/>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rgbClr val="F0E6FA"/>
              </a:solidFill>
            </a:ln>
            <a:effectLst/>
          </c:spPr>
          <c:invertIfNegative val="0"/>
          <c:dPt>
            <c:idx val="0"/>
            <c:invertIfNegative val="0"/>
            <c:bubble3D val="0"/>
            <c:spPr>
              <a:solidFill>
                <a:srgbClr val="57FFA3"/>
              </a:solidFill>
              <a:ln w="25400">
                <a:solidFill>
                  <a:srgbClr val="F0E6FA"/>
                </a:solidFill>
              </a:ln>
              <a:effectLst/>
            </c:spPr>
            <c:extLst>
              <c:ext xmlns:c16="http://schemas.microsoft.com/office/drawing/2014/chart" uri="{C3380CC4-5D6E-409C-BE32-E72D297353CC}">
                <c16:uniqueId val="{00000001-6617-4F1B-8AC7-8BC5557992BB}"/>
              </c:ext>
            </c:extLst>
          </c:dPt>
          <c:dPt>
            <c:idx val="1"/>
            <c:invertIfNegative val="0"/>
            <c:bubble3D val="0"/>
            <c:spPr>
              <a:solidFill>
                <a:srgbClr val="00B853"/>
              </a:solidFill>
              <a:ln w="25400">
                <a:solidFill>
                  <a:srgbClr val="F0E6FA"/>
                </a:solidFill>
              </a:ln>
              <a:effectLst/>
            </c:spPr>
            <c:extLst>
              <c:ext xmlns:c16="http://schemas.microsoft.com/office/drawing/2014/chart" uri="{C3380CC4-5D6E-409C-BE32-E72D297353CC}">
                <c16:uniqueId val="{00000003-6617-4F1B-8AC7-8BC5557992BB}"/>
              </c:ext>
            </c:extLst>
          </c:dPt>
          <c:dPt>
            <c:idx val="2"/>
            <c:invertIfNegative val="0"/>
            <c:bubble3D val="0"/>
            <c:spPr>
              <a:solidFill>
                <a:srgbClr val="007434"/>
              </a:solidFill>
              <a:ln w="25400">
                <a:solidFill>
                  <a:srgbClr val="F0E6FA"/>
                </a:solidFill>
              </a:ln>
              <a:effectLst/>
            </c:spPr>
            <c:extLst>
              <c:ext xmlns:c16="http://schemas.microsoft.com/office/drawing/2014/chart" uri="{C3380CC4-5D6E-409C-BE32-E72D297353CC}">
                <c16:uniqueId val="{00000005-6617-4F1B-8AC7-8BC5557992BB}"/>
              </c:ext>
            </c:extLst>
          </c:dPt>
          <c:dLbls>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617-4F1B-8AC7-8BC5557992BB}"/>
            </c:ext>
          </c:extLst>
        </c:ser>
        <c:dLbls>
          <c:dLblPos val="outEnd"/>
          <c:showLegendKey val="0"/>
          <c:showVal val="1"/>
          <c:showCatName val="0"/>
          <c:showSerName val="0"/>
          <c:showPercent val="0"/>
          <c:showBubbleSize val="0"/>
        </c:dLbls>
        <c:gapWidth val="182"/>
        <c:axId val="1634272463"/>
        <c:axId val="1634284943"/>
      </c:barChart>
      <c:catAx>
        <c:axId val="163427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crossAx val="1634284943"/>
        <c:crosses val="autoZero"/>
        <c:auto val="1"/>
        <c:lblAlgn val="ctr"/>
        <c:lblOffset val="100"/>
        <c:noMultiLvlLbl val="0"/>
      </c:catAx>
      <c:valAx>
        <c:axId val="1634284943"/>
        <c:scaling>
          <c:orientation val="minMax"/>
        </c:scaling>
        <c:delete val="0"/>
        <c:axPos val="b"/>
        <c:majorGridlines>
          <c:spPr>
            <a:ln w="9525" cap="flat" cmpd="sng" algn="ctr">
              <a:solidFill>
                <a:srgbClr val="F0E6FA"/>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crossAx val="163427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9D5CD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COFFEE PROJECT.xlsx]top 5 customer!total sales</c:name>
    <c:fmtId val="12"/>
  </c:pivotSource>
  <c:chart>
    <c:title>
      <c:tx>
        <c:rich>
          <a:bodyPr rot="0" spcFirstLastPara="1" vertOverflow="ellipsis" vert="horz" wrap="square" anchor="ctr" anchorCtr="1"/>
          <a:lstStyle/>
          <a:p>
            <a:pPr>
              <a:defRPr sz="1400" b="0" i="0" u="none" strike="noStrike" kern="1200" spc="0" baseline="0">
                <a:solidFill>
                  <a:srgbClr val="9D5CDE"/>
                </a:solidFill>
                <a:latin typeface="+mn-lt"/>
                <a:ea typeface="+mn-ea"/>
                <a:cs typeface="+mn-cs"/>
              </a:defRPr>
            </a:pPr>
            <a:r>
              <a:rPr lang="en-US"/>
              <a:t>Top</a:t>
            </a:r>
            <a:r>
              <a:rPr lang="en-US" baseline="0"/>
              <a:t> 5 customers</a:t>
            </a:r>
          </a:p>
        </c:rich>
      </c:tx>
      <c:layout>
        <c:manualLayout>
          <c:xMode val="edge"/>
          <c:yMode val="edge"/>
          <c:x val="0.3659166666666666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D5CDE"/>
              </a:solidFill>
              <a:latin typeface="+mn-lt"/>
              <a:ea typeface="+mn-ea"/>
              <a:cs typeface="+mn-cs"/>
            </a:defRPr>
          </a:pPr>
          <a:endParaRPr lang="en-US"/>
        </a:p>
      </c:txPr>
    </c:title>
    <c:autoTitleDeleted val="0"/>
    <c:pivotFmts>
      <c:pivotFmt>
        <c:idx val="0"/>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25400">
            <a:solidFill>
              <a:srgbClr val="F0E6FA"/>
            </a:solidFill>
          </a:ln>
          <a:effectLst/>
        </c:spPr>
      </c:pivotFmt>
      <c:pivotFmt>
        <c:idx val="2"/>
        <c:spPr>
          <a:solidFill>
            <a:srgbClr val="00B853"/>
          </a:solidFill>
          <a:ln w="25400">
            <a:solidFill>
              <a:srgbClr val="F0E6FA"/>
            </a:solidFill>
          </a:ln>
          <a:effectLst/>
        </c:spPr>
      </c:pivotFmt>
      <c:pivotFmt>
        <c:idx val="3"/>
        <c:spPr>
          <a:solidFill>
            <a:srgbClr val="57FFA3"/>
          </a:solidFill>
          <a:ln w="25400">
            <a:solidFill>
              <a:srgbClr val="F0E6FA"/>
            </a:solidFill>
          </a:ln>
          <a:effectLst/>
        </c:spPr>
      </c:pivotFmt>
      <c:pivotFmt>
        <c:idx val="4"/>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rgbClr val="F0E6FA"/>
            </a:solidFill>
          </a:ln>
          <a:effectLst/>
        </c:spPr>
      </c:pivotFmt>
      <c:pivotFmt>
        <c:idx val="6"/>
        <c:spPr>
          <a:solidFill>
            <a:srgbClr val="00B853"/>
          </a:solidFill>
          <a:ln w="25400">
            <a:solidFill>
              <a:srgbClr val="F0E6FA"/>
            </a:solidFill>
          </a:ln>
          <a:effectLst/>
        </c:spPr>
      </c:pivotFmt>
      <c:pivotFmt>
        <c:idx val="7"/>
        <c:spPr>
          <a:solidFill>
            <a:srgbClr val="007434"/>
          </a:solidFill>
          <a:ln w="25400">
            <a:solidFill>
              <a:srgbClr val="F0E6FA"/>
            </a:solidFill>
          </a:ln>
          <a:effectLst/>
        </c:spPr>
      </c:pivotFmt>
      <c:pivotFmt>
        <c:idx val="8"/>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rgbClr val="F0E6FA"/>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B050"/>
            </a:solidFill>
            <a:ln w="25400">
              <a:solidFill>
                <a:srgbClr val="F0E6FA"/>
              </a:solidFill>
            </a:ln>
            <a:effectLst/>
          </c:spPr>
          <c:invertIfNegative val="0"/>
          <c:dPt>
            <c:idx val="0"/>
            <c:invertIfNegative val="0"/>
            <c:bubble3D val="0"/>
            <c:extLst>
              <c:ext xmlns:c16="http://schemas.microsoft.com/office/drawing/2014/chart" uri="{C3380CC4-5D6E-409C-BE32-E72D297353CC}">
                <c16:uniqueId val="{00000000-34A2-4ED9-9C46-0182E3AEA760}"/>
              </c:ext>
            </c:extLst>
          </c:dPt>
          <c:dPt>
            <c:idx val="1"/>
            <c:invertIfNegative val="0"/>
            <c:bubble3D val="0"/>
            <c:extLst>
              <c:ext xmlns:c16="http://schemas.microsoft.com/office/drawing/2014/chart" uri="{C3380CC4-5D6E-409C-BE32-E72D297353CC}">
                <c16:uniqueId val="{00000001-34A2-4ED9-9C46-0182E3AEA760}"/>
              </c:ext>
            </c:extLst>
          </c:dPt>
          <c:dPt>
            <c:idx val="2"/>
            <c:invertIfNegative val="0"/>
            <c:bubble3D val="0"/>
            <c:extLst>
              <c:ext xmlns:c16="http://schemas.microsoft.com/office/drawing/2014/chart" uri="{C3380CC4-5D6E-409C-BE32-E72D297353CC}">
                <c16:uniqueId val="{00000002-34A2-4ED9-9C46-0182E3AEA760}"/>
              </c:ext>
            </c:extLst>
          </c:dPt>
          <c:dLbls>
            <c:spPr>
              <a:noFill/>
              <a:ln>
                <a:noFill/>
              </a:ln>
              <a:effectLst/>
            </c:spPr>
            <c:txPr>
              <a:bodyPr rot="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4A2-4ED9-9C46-0182E3AEA760}"/>
            </c:ext>
          </c:extLst>
        </c:ser>
        <c:dLbls>
          <c:dLblPos val="outEnd"/>
          <c:showLegendKey val="0"/>
          <c:showVal val="1"/>
          <c:showCatName val="0"/>
          <c:showSerName val="0"/>
          <c:showPercent val="0"/>
          <c:showBubbleSize val="0"/>
        </c:dLbls>
        <c:gapWidth val="182"/>
        <c:axId val="1634272463"/>
        <c:axId val="1634284943"/>
      </c:barChart>
      <c:catAx>
        <c:axId val="163427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crossAx val="1634284943"/>
        <c:crosses val="autoZero"/>
        <c:auto val="1"/>
        <c:lblAlgn val="ctr"/>
        <c:lblOffset val="100"/>
        <c:noMultiLvlLbl val="0"/>
      </c:catAx>
      <c:valAx>
        <c:axId val="1634284943"/>
        <c:scaling>
          <c:orientation val="minMax"/>
        </c:scaling>
        <c:delete val="0"/>
        <c:axPos val="b"/>
        <c:majorGridlines>
          <c:spPr>
            <a:ln w="9525" cap="flat" cmpd="sng" algn="ctr">
              <a:solidFill>
                <a:srgbClr val="F0E6FA"/>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D5CDE"/>
                </a:solidFill>
                <a:latin typeface="+mn-lt"/>
                <a:ea typeface="+mn-ea"/>
                <a:cs typeface="+mn-cs"/>
              </a:defRPr>
            </a:pPr>
            <a:endParaRPr lang="en-US"/>
          </a:p>
        </c:txPr>
        <c:crossAx val="16342724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9D5CD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6349</xdr:colOff>
      <xdr:row>1</xdr:row>
      <xdr:rowOff>12700</xdr:rowOff>
    </xdr:from>
    <xdr:to>
      <xdr:col>25</xdr:col>
      <xdr:colOff>555624</xdr:colOff>
      <xdr:row>6</xdr:row>
      <xdr:rowOff>6350</xdr:rowOff>
    </xdr:to>
    <xdr:sp macro="" textlink="">
      <xdr:nvSpPr>
        <xdr:cNvPr id="2" name="Rectangle 1">
          <a:extLst>
            <a:ext uri="{FF2B5EF4-FFF2-40B4-BE49-F238E27FC236}">
              <a16:creationId xmlns:a16="http://schemas.microsoft.com/office/drawing/2014/main" id="{00D7F5EC-C770-C788-0163-B13BE99ED341}"/>
            </a:ext>
          </a:extLst>
        </xdr:cNvPr>
        <xdr:cNvSpPr/>
      </xdr:nvSpPr>
      <xdr:spPr>
        <a:xfrm>
          <a:off x="117474" y="76200"/>
          <a:ext cx="15027275" cy="94615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21166</xdr:colOff>
      <xdr:row>18</xdr:row>
      <xdr:rowOff>10135</xdr:rowOff>
    </xdr:from>
    <xdr:to>
      <xdr:col>14</xdr:col>
      <xdr:colOff>592667</xdr:colOff>
      <xdr:row>42</xdr:row>
      <xdr:rowOff>169334</xdr:rowOff>
    </xdr:to>
    <xdr:graphicFrame macro="">
      <xdr:nvGraphicFramePr>
        <xdr:cNvPr id="3" name="Chart 2">
          <a:extLst>
            <a:ext uri="{FF2B5EF4-FFF2-40B4-BE49-F238E27FC236}">
              <a16:creationId xmlns:a16="http://schemas.microsoft.com/office/drawing/2014/main" id="{D1C18832-F5E7-4559-AA2C-006D44E42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31750</xdr:colOff>
      <xdr:row>6</xdr:row>
      <xdr:rowOff>105833</xdr:rowOff>
    </xdr:from>
    <xdr:to>
      <xdr:col>17</xdr:col>
      <xdr:colOff>592666</xdr:colOff>
      <xdr:row>17</xdr:row>
      <xdr:rowOff>63501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B8E1858-8808-4198-908E-5729A74D74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8167" y="1068916"/>
              <a:ext cx="10382249" cy="19367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105833</xdr:colOff>
      <xdr:row>11</xdr:row>
      <xdr:rowOff>127000</xdr:rowOff>
    </xdr:from>
    <xdr:to>
      <xdr:col>22</xdr:col>
      <xdr:colOff>74083</xdr:colOff>
      <xdr:row>17</xdr:row>
      <xdr:rowOff>84667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5645848-89D1-47F7-8497-9E100B2964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57416" y="1989667"/>
              <a:ext cx="2423584" cy="1037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6</xdr:row>
      <xdr:rowOff>116953</xdr:rowOff>
    </xdr:from>
    <xdr:to>
      <xdr:col>25</xdr:col>
      <xdr:colOff>507999</xdr:colOff>
      <xdr:row>11</xdr:row>
      <xdr:rowOff>42332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3296FC6-76F9-431C-85EE-53DB29CD7E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46833" y="1080036"/>
              <a:ext cx="4709583" cy="824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201082</xdr:colOff>
      <xdr:row>11</xdr:row>
      <xdr:rowOff>148166</xdr:rowOff>
    </xdr:from>
    <xdr:to>
      <xdr:col>25</xdr:col>
      <xdr:colOff>507999</xdr:colOff>
      <xdr:row>17</xdr:row>
      <xdr:rowOff>84666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23FDC72-0785-4448-93F9-07BE22A7FDC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07999" y="2010833"/>
              <a:ext cx="2148417"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84666</xdr:colOff>
      <xdr:row>18</xdr:row>
      <xdr:rowOff>10583</xdr:rowOff>
    </xdr:from>
    <xdr:to>
      <xdr:col>25</xdr:col>
      <xdr:colOff>539749</xdr:colOff>
      <xdr:row>29</xdr:row>
      <xdr:rowOff>21166</xdr:rowOff>
    </xdr:to>
    <xdr:graphicFrame macro="">
      <xdr:nvGraphicFramePr>
        <xdr:cNvPr id="8" name="Chart 7">
          <a:extLst>
            <a:ext uri="{FF2B5EF4-FFF2-40B4-BE49-F238E27FC236}">
              <a16:creationId xmlns:a16="http://schemas.microsoft.com/office/drawing/2014/main" id="{727B3111-D1C6-4AED-A1B0-FECECABB3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95251</xdr:colOff>
      <xdr:row>29</xdr:row>
      <xdr:rowOff>105833</xdr:rowOff>
    </xdr:from>
    <xdr:to>
      <xdr:col>25</xdr:col>
      <xdr:colOff>518583</xdr:colOff>
      <xdr:row>42</xdr:row>
      <xdr:rowOff>169334</xdr:rowOff>
    </xdr:to>
    <xdr:graphicFrame macro="">
      <xdr:nvGraphicFramePr>
        <xdr:cNvPr id="9" name="Chart 8">
          <a:extLst>
            <a:ext uri="{FF2B5EF4-FFF2-40B4-BE49-F238E27FC236}">
              <a16:creationId xmlns:a16="http://schemas.microsoft.com/office/drawing/2014/main" id="{90D66C08-2581-45D4-9B97-C05CA9774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4.751971874997" createdVersion="8" refreshedVersion="8" minRefreshableVersion="3" recordCount="1000" xr:uid="{7042E5CE-36BC-4549-8798-EA04AA58996E}">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ee type name" numFmtId="0">
      <sharedItems count="4">
        <s v="robusta"/>
        <s v="excelsa"/>
        <s v="arabica"/>
        <s v="librica"/>
      </sharedItems>
    </cacheField>
    <cacheField name="roast type name" numFmtId="0">
      <sharedItems count="3">
        <s v="medium"/>
        <s v="lit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6351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2A19A7-B3A6-45C6-8826-C8FA4A5FD080}"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ACDBB7-3E04-42C8-84BC-DDDB80D149E9}"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CD1C6-35F5-4549-A8A6-2F61137B955E}"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6"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F776A6-52EC-4A49-97D7-89AB7DFA2AAF}" sourceName="Size">
  <pivotTables>
    <pivotTable tabId="18" name="total sales"/>
    <pivotTable tabId="19" name="total sales"/>
    <pivotTable tabId="20" name="total sales"/>
  </pivotTables>
  <data>
    <tabular pivotCacheId="9363513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1D5AAA2-36ED-4B1B-B153-A9B961112F4B}" sourceName="roast type name">
  <pivotTables>
    <pivotTable tabId="18" name="total sales"/>
    <pivotTable tabId="19" name="total sales"/>
    <pivotTable tabId="20" name="total sales"/>
  </pivotTables>
  <data>
    <tabular pivotCacheId="9363513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975509-51FD-4E6A-830B-01A0C3F0D5C0}" sourceName="loyalty card">
  <pivotTables>
    <pivotTable tabId="18" name="total sales"/>
    <pivotTable tabId="19" name="total sales"/>
    <pivotTable tabId="20" name="total sales"/>
  </pivotTables>
  <data>
    <tabular pivotCacheId="9363513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CF9D485-C81D-4E0F-B275-CFD63F3EF8A5}" cache="Slicer_Size" caption="Size" columnCount="2" style="Slicer Style 1" rowHeight="241300"/>
  <slicer name="roast type name" xr10:uid="{EAC821DD-F05C-4DAE-AE60-8590AACD9327}" cache="Slicer_roast_type_name" caption="roast type name" columnCount="3" style="Slicer Style 1" rowHeight="241300"/>
  <slicer name="loyalty card" xr10:uid="{B2885EAD-F225-401C-8398-2405D7430D4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9AD57B-0A37-4337-B184-17D78EA1A42D}" name="orders_table" displayName="orders_table" ref="A1:P1001" totalsRowShown="0" headerRowDxfId="11">
  <autoFilter ref="A1:P1001" xr:uid="{AF9AD57B-0A37-4337-B184-17D78EA1A42D}"/>
  <tableColumns count="16">
    <tableColumn id="1" xr3:uid="{2CF5F256-39BF-476E-A1E4-C64774595DB5}" name="Order ID" dataDxfId="21"/>
    <tableColumn id="2" xr3:uid="{B1409442-2A55-4EE4-BB2C-605381F07DBD}" name="Order Date" dataDxfId="20"/>
    <tableColumn id="3" xr3:uid="{D9F27BBD-195E-402B-AFF2-4A572D15CD57}" name="Customer ID" dataDxfId="19"/>
    <tableColumn id="4" xr3:uid="{EC394B52-75DA-4BFD-BD0B-566FE6D50CC8}" name="Product ID"/>
    <tableColumn id="5" xr3:uid="{8B6E6410-EF82-49EF-9B4C-5663FB5951D2}" name="Quantity" dataDxfId="18"/>
    <tableColumn id="6" xr3:uid="{68088D7E-BD01-41D5-AA12-7C94A2365DD0}" name="Customer Name" dataDxfId="17">
      <calculatedColumnFormula>_xlfn.XLOOKUP(C2,customers!$A$1:$A$1001,customers!$B$1:$B$1001,,0)</calculatedColumnFormula>
    </tableColumn>
    <tableColumn id="7" xr3:uid="{1D7715CF-360D-463B-AB6B-06BEB388301E}" name="Email" dataDxfId="16">
      <calculatedColumnFormula>IF(_xlfn.XLOOKUP(C2,customers!$A$1:$A$1001,customers!$C$1:$C$1001,,0)=0,"",_xlfn.XLOOKUP(C2,customers!$A$1:$A$1001,customers!$C$1:$C$1001,,0))</calculatedColumnFormula>
    </tableColumn>
    <tableColumn id="8" xr3:uid="{E732CFF2-7801-4028-AD9F-F0A4AD9BE6AE}" name="Country" dataDxfId="15">
      <calculatedColumnFormula>_xlfn.XLOOKUP(C2,customers!$A$1:$A$1001,customers!$G$1:$G$1001,,0)</calculatedColumnFormula>
    </tableColumn>
    <tableColumn id="9" xr3:uid="{3435171F-886C-4EE4-AC80-2A3A9D42CEF0}" name="Coffee Type">
      <calculatedColumnFormula>INDEX(products!$A$1:$G$49,MATCH(orders!$D2,products!$A$1:$A$49,0),MATCH(orders!I$1,products!$A$1:$G$1,0))</calculatedColumnFormula>
    </tableColumn>
    <tableColumn id="10" xr3:uid="{44390EFD-3B84-4975-88CE-80764DE6E853}" name="Roast Type">
      <calculatedColumnFormula>INDEX(products!$A$1:$G$49,MATCH(orders!$D2,products!$A$1:$A$49,0),MATCH(orders!J$1,products!$A$1:$G$1,0))</calculatedColumnFormula>
    </tableColumn>
    <tableColumn id="11" xr3:uid="{5C4FB6EC-F4B2-4B59-B932-BCCB7927B37C}" name="Size" dataDxfId="14">
      <calculatedColumnFormula>INDEX(products!$A$1:$G$49,MATCH(orders!$D2,products!$A$1:$A$49,0),MATCH(orders!K$1,products!$A$1:$G$1,0))</calculatedColumnFormula>
    </tableColumn>
    <tableColumn id="12" xr3:uid="{C55991FC-A771-4A0C-B56A-FE10B0FB38A0}" name="Unit Price" dataDxfId="13" dataCellStyle="Currency">
      <calculatedColumnFormula>INDEX(products!$A$1:$G$49,MATCH(orders!$D2,products!$A$1:$A$49,0),MATCH(orders!L$1,products!$A$1:$G$1,0))</calculatedColumnFormula>
    </tableColumn>
    <tableColumn id="13" xr3:uid="{64C17BFB-84D1-4FE3-8AE2-D90AF1FB6BF8}" name="Sales" dataDxfId="12" dataCellStyle="Currency">
      <calculatedColumnFormula>L2*E2</calculatedColumnFormula>
    </tableColumn>
    <tableColumn id="14" xr3:uid="{58A432E8-C618-42D0-8588-C1BE80A9112A}" name="cofee type name">
      <calculatedColumnFormula>IF(I2="rob","robusta",IF(I2="exc","excelsa",IF(I2="ara","arabica",IF(I2="lib","librica",""))))</calculatedColumnFormula>
    </tableColumn>
    <tableColumn id="15" xr3:uid="{05BFD604-8A6B-45C2-9788-BA9F42505322}" name="roast type name">
      <calculatedColumnFormula>IF(J2="m","medium",IF(J2="l","lite",IF(J2="d","dark","")))</calculatedColumnFormula>
    </tableColumn>
    <tableColumn id="16" xr3:uid="{C5AE6AFC-50FB-47B8-BE6D-D02C8B591AE6}" name="loyalty card" dataDxfId="4">
      <calculatedColumnFormula>_xlfn.XLOOKUP(orders_table[[#This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576E07-248B-4AEE-821F-A57E6DAA1D47}" sourceName="Order Date">
  <pivotTables>
    <pivotTable tabId="18" name="total sales"/>
    <pivotTable tabId="19" name="total sales"/>
    <pivotTable tabId="20" name="total sales"/>
  </pivotTables>
  <state minimalRefreshVersion="6" lastRefreshVersion="6" pivotCacheId="9363513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4DFE35-F861-4357-B688-66F827FE6F9B}" cache="NativeTimeline_Order_Date" caption="Order Date" level="2" selectionLevel="2" scrollPosition="2021-03-28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AFBC-AD72-46EC-AC23-4A98AD938FB0}">
  <dimension ref="A1"/>
  <sheetViews>
    <sheetView showGridLines="0" zoomScale="60" zoomScaleNormal="60" workbookViewId="0">
      <selection activeCell="AA16" sqref="AA16"/>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8959-4179-498F-B2F4-8D695A9AA592}">
  <dimension ref="A3:F48"/>
  <sheetViews>
    <sheetView zoomScale="71" zoomScaleNormal="71" workbookViewId="0">
      <selection activeCell="O3" sqref="O3"/>
    </sheetView>
  </sheetViews>
  <sheetFormatPr defaultRowHeight="14.5" x14ac:dyDescent="0.35"/>
  <cols>
    <col min="1" max="1" width="13.08984375" bestFit="1" customWidth="1"/>
    <col min="2" max="2" width="22.6328125" bestFit="1" customWidth="1"/>
    <col min="3" max="3" width="18.81640625" bestFit="1" customWidth="1"/>
    <col min="4" max="4" width="7" bestFit="1" customWidth="1"/>
    <col min="5" max="5" width="6.26953125" bestFit="1" customWidth="1"/>
    <col min="6" max="6" width="7.63281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87BF-8F42-409D-9206-8B4B76BE0676}">
  <dimension ref="A3:S20"/>
  <sheetViews>
    <sheetView zoomScale="71" zoomScaleNormal="71" workbookViewId="0">
      <selection activeCell="I26" sqref="I26"/>
    </sheetView>
  </sheetViews>
  <sheetFormatPr defaultRowHeight="14.5" x14ac:dyDescent="0.35"/>
  <cols>
    <col min="1" max="1" width="14.1796875" bestFit="1" customWidth="1"/>
    <col min="2" max="3" width="11.90625" bestFit="1" customWidth="1"/>
    <col min="4" max="4" width="7" bestFit="1" customWidth="1"/>
    <col min="5" max="5" width="6.26953125" bestFit="1" customWidth="1"/>
    <col min="6" max="6" width="7.6328125" bestFit="1" customWidth="1"/>
  </cols>
  <sheetData>
    <row r="3" spans="1:2" x14ac:dyDescent="0.35">
      <c r="A3" s="6"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row r="20" spans="19:19" x14ac:dyDescent="0.35">
      <c r="S2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41E7-493E-4D4B-BF75-7E37336D0013}">
  <dimension ref="A3:B8"/>
  <sheetViews>
    <sheetView zoomScale="71" zoomScaleNormal="71" workbookViewId="0">
      <selection activeCell="S20" sqref="S20"/>
    </sheetView>
  </sheetViews>
  <sheetFormatPr defaultRowHeight="14.5" x14ac:dyDescent="0.35"/>
  <cols>
    <col min="1" max="1" width="18.1796875" bestFit="1" customWidth="1"/>
    <col min="2" max="3" width="11.90625" bestFit="1" customWidth="1"/>
    <col min="4" max="4" width="7" bestFit="1" customWidth="1"/>
    <col min="5" max="5" width="6.26953125" bestFit="1" customWidth="1"/>
    <col min="6" max="6" width="7.6328125" bestFit="1" customWidth="1"/>
  </cols>
  <sheetData>
    <row r="3" spans="1:2" x14ac:dyDescent="0.35">
      <c r="A3" s="6"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E1" zoomScaleNormal="100" workbookViewId="0">
      <selection activeCell="P3" sqref="P3"/>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16.36328125" customWidth="1"/>
    <col min="7" max="7" width="25.90625" customWidth="1"/>
    <col min="8" max="8" width="12.1796875" customWidth="1"/>
    <col min="9" max="9" width="12.7265625" customWidth="1"/>
    <col min="10" max="10" width="12" customWidth="1"/>
    <col min="11" max="11" width="6" customWidth="1"/>
    <col min="12" max="12" width="10.90625" customWidth="1"/>
    <col min="13" max="13" width="8.90625" customWidth="1"/>
    <col min="14" max="14" width="16.7265625" customWidth="1"/>
    <col min="15" max="15" width="16.54296875" customWidth="1"/>
    <col min="16" max="16" width="15.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IF(J2="m","medium",IF(J2="l","lite",IF(J2="d","dark","")))</f>
        <v>medium</v>
      </c>
      <c r="P2" t="str">
        <f>_xlfn.XLOOKUP(orders_table[[#This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IF(I3="rob","robusta",IF(I3="exc","excelsa",IF(I3="ara","arabica",IF(I3="lib","librica",""))))</f>
        <v>excelsa</v>
      </c>
      <c r="O3" t="str">
        <f t="shared" ref="O3:O66" si="1">IF(J3="m","medium",IF(J3="l","lite",IF(J3="d","dark","")))</f>
        <v>medium</v>
      </c>
      <c r="P3" t="str">
        <f>_xlfn.XLOOKUP(orders_table[[#This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IF(I4="rob","robusta",IF(I4="exc","excelsa",IF(I4="ara","arabica",IF(I4="lib","librica",""))))</f>
        <v>arabica</v>
      </c>
      <c r="O4" t="str">
        <f t="shared" si="1"/>
        <v>lite</v>
      </c>
      <c r="P4" t="str">
        <f>_xlfn.XLOOKUP(orders_table[[#This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IF(I5="rob","robusta",IF(I5="exc","excelsa",IF(I5="ara","arabica",IF(I5="lib","librica",""))))</f>
        <v>excelsa</v>
      </c>
      <c r="O5" t="str">
        <f t="shared" si="1"/>
        <v>medium</v>
      </c>
      <c r="P5" t="str">
        <f>_xlfn.XLOOKUP(orders_table[[#This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ref="N6:N69" si="2">IF(I6="rob","robusta",IF(I6="exc","excelsa",IF(I6="ara","arabica",IF(I6="lib","librica",""))))</f>
        <v>robusta</v>
      </c>
      <c r="O6" t="str">
        <f t="shared" si="1"/>
        <v>lite</v>
      </c>
      <c r="P6" t="str">
        <f>_xlfn.XLOOKUP(orders_table[[#This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2"/>
        <v>librica</v>
      </c>
      <c r="O7" t="str">
        <f t="shared" si="1"/>
        <v>dark</v>
      </c>
      <c r="P7" t="str">
        <f>_xlfn.XLOOKUP(orders_table[[#This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2"/>
        <v>excelsa</v>
      </c>
      <c r="O8" t="str">
        <f t="shared" si="1"/>
        <v>dark</v>
      </c>
      <c r="P8" t="str">
        <f>_xlfn.XLOOKUP(orders_table[[#This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2"/>
        <v>librica</v>
      </c>
      <c r="O9" t="str">
        <f t="shared" si="1"/>
        <v>lite</v>
      </c>
      <c r="P9" t="str">
        <f>_xlfn.XLOOKUP(orders_table[[#This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2"/>
        <v>robusta</v>
      </c>
      <c r="O10" t="str">
        <f t="shared" si="1"/>
        <v>medium</v>
      </c>
      <c r="P10" t="str">
        <f>_xlfn.XLOOKUP(orders_table[[#This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2"/>
        <v>robusta</v>
      </c>
      <c r="O11" t="str">
        <f t="shared" si="1"/>
        <v>medium</v>
      </c>
      <c r="P11" t="str">
        <f>_xlfn.XLOOKUP(orders_table[[#This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2"/>
        <v>arabica</v>
      </c>
      <c r="O12" t="str">
        <f t="shared" si="1"/>
        <v>dark</v>
      </c>
      <c r="P12" t="str">
        <f>_xlfn.XLOOKUP(orders_table[[#This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2"/>
        <v>excelsa</v>
      </c>
      <c r="O13" t="str">
        <f t="shared" si="1"/>
        <v>lite</v>
      </c>
      <c r="P13" t="str">
        <f>_xlfn.XLOOKUP(orders_table[[#This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2"/>
        <v>robusta</v>
      </c>
      <c r="O14" t="str">
        <f t="shared" si="1"/>
        <v>medium</v>
      </c>
      <c r="P14" t="str">
        <f>_xlfn.XLOOKUP(orders_table[[#This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2"/>
        <v>robusta</v>
      </c>
      <c r="O15" t="str">
        <f t="shared" si="1"/>
        <v>dark</v>
      </c>
      <c r="P15" t="str">
        <f>_xlfn.XLOOKUP(orders_table[[#This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2"/>
        <v>librica</v>
      </c>
      <c r="O16" t="str">
        <f t="shared" si="1"/>
        <v>dark</v>
      </c>
      <c r="P16" t="str">
        <f>_xlfn.XLOOKUP(orders_table[[#This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2"/>
        <v>robusta</v>
      </c>
      <c r="O17" t="str">
        <f t="shared" si="1"/>
        <v>medium</v>
      </c>
      <c r="P17" t="str">
        <f>_xlfn.XLOOKUP(orders_table[[#This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2"/>
        <v>arabica</v>
      </c>
      <c r="O18" t="str">
        <f t="shared" si="1"/>
        <v>medium</v>
      </c>
      <c r="P18" t="str">
        <f>_xlfn.XLOOKUP(orders_table[[#This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2"/>
        <v>arabica</v>
      </c>
      <c r="O19" t="str">
        <f t="shared" si="1"/>
        <v>lite</v>
      </c>
      <c r="P19" t="str">
        <f>_xlfn.XLOOKUP(orders_table[[#This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2"/>
        <v>robusta</v>
      </c>
      <c r="O20" t="str">
        <f t="shared" si="1"/>
        <v>dark</v>
      </c>
      <c r="P20" t="str">
        <f>_xlfn.XLOOKUP(orders_table[[#This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2"/>
        <v>arabica</v>
      </c>
      <c r="O21" t="str">
        <f t="shared" si="1"/>
        <v>medium</v>
      </c>
      <c r="P21" t="str">
        <f>_xlfn.XLOOKUP(orders_table[[#This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2"/>
        <v>excelsa</v>
      </c>
      <c r="O22" t="str">
        <f t="shared" si="1"/>
        <v>dark</v>
      </c>
      <c r="P22" t="str">
        <f>_xlfn.XLOOKUP(orders_table[[#This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2"/>
        <v>arabica</v>
      </c>
      <c r="O23" t="str">
        <f t="shared" si="1"/>
        <v>dark</v>
      </c>
      <c r="P23" t="str">
        <f>_xlfn.XLOOKUP(orders_table[[#This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2"/>
        <v>robusta</v>
      </c>
      <c r="O24" t="str">
        <f t="shared" si="1"/>
        <v>medium</v>
      </c>
      <c r="P24" t="str">
        <f>_xlfn.XLOOKUP(orders_table[[#This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2"/>
        <v>arabica</v>
      </c>
      <c r="O25" t="str">
        <f t="shared" si="1"/>
        <v>dark</v>
      </c>
      <c r="P25" t="str">
        <f>_xlfn.XLOOKUP(orders_table[[#This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2"/>
        <v>arabica</v>
      </c>
      <c r="O26" t="str">
        <f t="shared" si="1"/>
        <v>medium</v>
      </c>
      <c r="P26" t="str">
        <f>_xlfn.XLOOKUP(orders_table[[#This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2"/>
        <v>excelsa</v>
      </c>
      <c r="O27" t="str">
        <f t="shared" si="1"/>
        <v>medium</v>
      </c>
      <c r="P27" t="str">
        <f>_xlfn.XLOOKUP(orders_table[[#This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2"/>
        <v>arabica</v>
      </c>
      <c r="O28" t="str">
        <f t="shared" si="1"/>
        <v>medium</v>
      </c>
      <c r="P28" t="str">
        <f>_xlfn.XLOOKUP(orders_table[[#This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2"/>
        <v>arabica</v>
      </c>
      <c r="O29" t="str">
        <f t="shared" si="1"/>
        <v>medium</v>
      </c>
      <c r="P29" t="str">
        <f>_xlfn.XLOOKUP(orders_table[[#This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2"/>
        <v>arabica</v>
      </c>
      <c r="O30" t="str">
        <f t="shared" si="1"/>
        <v>dark</v>
      </c>
      <c r="P30" t="str">
        <f>_xlfn.XLOOKUP(orders_table[[#This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2"/>
        <v>arabica</v>
      </c>
      <c r="O31" t="str">
        <f t="shared" si="1"/>
        <v>dark</v>
      </c>
      <c r="P31" t="str">
        <f>_xlfn.XLOOKUP(orders_table[[#This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2"/>
        <v>librica</v>
      </c>
      <c r="O32" t="str">
        <f t="shared" si="1"/>
        <v>medium</v>
      </c>
      <c r="P32" t="str">
        <f>_xlfn.XLOOKUP(orders_table[[#This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2"/>
        <v>arabica</v>
      </c>
      <c r="O33" t="str">
        <f t="shared" si="1"/>
        <v>dark</v>
      </c>
      <c r="P33" t="str">
        <f>_xlfn.XLOOKUP(orders_table[[#This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2"/>
        <v>librica</v>
      </c>
      <c r="O34" t="str">
        <f t="shared" si="1"/>
        <v>medium</v>
      </c>
      <c r="P34" t="str">
        <f>_xlfn.XLOOKUP(orders_table[[#This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2"/>
        <v>librica</v>
      </c>
      <c r="O35" t="str">
        <f t="shared" si="1"/>
        <v>lite</v>
      </c>
      <c r="P35" t="str">
        <f>_xlfn.XLOOKUP(orders_table[[#This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2"/>
        <v>librica</v>
      </c>
      <c r="O36" t="str">
        <f t="shared" si="1"/>
        <v>lite</v>
      </c>
      <c r="P36" t="str">
        <f>_xlfn.XLOOKUP(orders_table[[#This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2"/>
        <v>arabica</v>
      </c>
      <c r="O37" t="str">
        <f t="shared" si="1"/>
        <v>dark</v>
      </c>
      <c r="P37" t="str">
        <f>_xlfn.XLOOKUP(orders_table[[#This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2"/>
        <v>librica</v>
      </c>
      <c r="O38" t="str">
        <f t="shared" si="1"/>
        <v>medium</v>
      </c>
      <c r="P38" t="str">
        <f>_xlfn.XLOOKUP(orders_table[[#This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2"/>
        <v>librica</v>
      </c>
      <c r="O39" t="str">
        <f t="shared" si="1"/>
        <v>lite</v>
      </c>
      <c r="P39" t="str">
        <f>_xlfn.XLOOKUP(orders_table[[#This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2"/>
        <v>robusta</v>
      </c>
      <c r="O40" t="str">
        <f t="shared" si="1"/>
        <v>medium</v>
      </c>
      <c r="P40" t="str">
        <f>_xlfn.XLOOKUP(orders_table[[#This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2"/>
        <v>robusta</v>
      </c>
      <c r="O41" t="str">
        <f t="shared" si="1"/>
        <v>medium</v>
      </c>
      <c r="P41" t="str">
        <f>_xlfn.XLOOKUP(orders_table[[#This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2"/>
        <v>librica</v>
      </c>
      <c r="O42" t="str">
        <f t="shared" si="1"/>
        <v>medium</v>
      </c>
      <c r="P42" t="str">
        <f>_xlfn.XLOOKUP(orders_table[[#This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2"/>
        <v>excelsa</v>
      </c>
      <c r="O43" t="str">
        <f t="shared" si="1"/>
        <v>dark</v>
      </c>
      <c r="P43" t="str">
        <f>_xlfn.XLOOKUP(orders_table[[#This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2"/>
        <v>robusta</v>
      </c>
      <c r="O44" t="str">
        <f t="shared" si="1"/>
        <v>dark</v>
      </c>
      <c r="P44" t="str">
        <f>_xlfn.XLOOKUP(orders_table[[#This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2"/>
        <v>librica</v>
      </c>
      <c r="O45" t="str">
        <f t="shared" si="1"/>
        <v>lite</v>
      </c>
      <c r="P45" t="str">
        <f>_xlfn.XLOOKUP(orders_table[[#This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2"/>
        <v>excelsa</v>
      </c>
      <c r="O46" t="str">
        <f t="shared" si="1"/>
        <v>medium</v>
      </c>
      <c r="P46" t="str">
        <f>_xlfn.XLOOKUP(orders_table[[#This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2"/>
        <v>librica</v>
      </c>
      <c r="O47" t="str">
        <f t="shared" si="1"/>
        <v>dark</v>
      </c>
      <c r="P47" t="str">
        <f>_xlfn.XLOOKUP(orders_table[[#This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2"/>
        <v>excelsa</v>
      </c>
      <c r="O48" t="str">
        <f t="shared" si="1"/>
        <v>medium</v>
      </c>
      <c r="P48" t="str">
        <f>_xlfn.XLOOKUP(orders_table[[#This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2"/>
        <v>arabica</v>
      </c>
      <c r="O49" t="str">
        <f t="shared" si="1"/>
        <v>lite</v>
      </c>
      <c r="P49" t="str">
        <f>_xlfn.XLOOKUP(orders_table[[#This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2"/>
        <v>arabica</v>
      </c>
      <c r="O50" t="str">
        <f t="shared" si="1"/>
        <v>dark</v>
      </c>
      <c r="P50" t="str">
        <f>_xlfn.XLOOKUP(orders_table[[#This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2"/>
        <v>arabica</v>
      </c>
      <c r="O51" t="str">
        <f t="shared" si="1"/>
        <v>lite</v>
      </c>
      <c r="P51" t="str">
        <f>_xlfn.XLOOKUP(orders_table[[#This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2"/>
        <v>librica</v>
      </c>
      <c r="O52" t="str">
        <f t="shared" si="1"/>
        <v>dark</v>
      </c>
      <c r="P52" t="str">
        <f>_xlfn.XLOOKUP(orders_table[[#This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2"/>
        <v>librica</v>
      </c>
      <c r="O53" t="str">
        <f t="shared" si="1"/>
        <v>lite</v>
      </c>
      <c r="P53" t="str">
        <f>_xlfn.XLOOKUP(orders_table[[#This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2"/>
        <v>robusta</v>
      </c>
      <c r="O54" t="str">
        <f t="shared" si="1"/>
        <v>medium</v>
      </c>
      <c r="P54" t="str">
        <f>_xlfn.XLOOKUP(orders_table[[#This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2"/>
        <v>librica</v>
      </c>
      <c r="O55" t="str">
        <f t="shared" si="1"/>
        <v>lite</v>
      </c>
      <c r="P55" t="str">
        <f>_xlfn.XLOOKUP(orders_table[[#This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2"/>
        <v>librica</v>
      </c>
      <c r="O56" t="str">
        <f t="shared" si="1"/>
        <v>medium</v>
      </c>
      <c r="P56" t="str">
        <f>_xlfn.XLOOKUP(orders_table[[#This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2"/>
        <v>librica</v>
      </c>
      <c r="O57" t="str">
        <f t="shared" si="1"/>
        <v>lite</v>
      </c>
      <c r="P57" t="str">
        <f>_xlfn.XLOOKUP(orders_table[[#This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2"/>
        <v>excelsa</v>
      </c>
      <c r="O58" t="str">
        <f t="shared" si="1"/>
        <v>dark</v>
      </c>
      <c r="P58" t="str">
        <f>_xlfn.XLOOKUP(orders_table[[#This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2"/>
        <v>excelsa</v>
      </c>
      <c r="O59" t="str">
        <f t="shared" si="1"/>
        <v>lite</v>
      </c>
      <c r="P59" t="str">
        <f>_xlfn.XLOOKUP(orders_table[[#This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2"/>
        <v>librica</v>
      </c>
      <c r="O60" t="str">
        <f t="shared" si="1"/>
        <v>dark</v>
      </c>
      <c r="P60" t="str">
        <f>_xlfn.XLOOKUP(orders_table[[#This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2"/>
        <v>librica</v>
      </c>
      <c r="O61" t="str">
        <f t="shared" si="1"/>
        <v>medium</v>
      </c>
      <c r="P61" t="str">
        <f>_xlfn.XLOOKUP(orders_table[[#This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2"/>
        <v>arabica</v>
      </c>
      <c r="O62" t="str">
        <f t="shared" si="1"/>
        <v>dark</v>
      </c>
      <c r="P62" t="str">
        <f>_xlfn.XLOOKUP(orders_table[[#This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2"/>
        <v>robusta</v>
      </c>
      <c r="O63" t="str">
        <f t="shared" si="1"/>
        <v>dark</v>
      </c>
      <c r="P63" t="str">
        <f>_xlfn.XLOOKUP(orders_table[[#This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2"/>
        <v>librica</v>
      </c>
      <c r="O64" t="str">
        <f t="shared" si="1"/>
        <v>lite</v>
      </c>
      <c r="P64" t="str">
        <f>_xlfn.XLOOKUP(orders_table[[#This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2"/>
        <v>arabica</v>
      </c>
      <c r="O65" t="str">
        <f t="shared" si="1"/>
        <v>medium</v>
      </c>
      <c r="P65" t="str">
        <f>_xlfn.XLOOKUP(orders_table[[#This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2"/>
        <v>robusta</v>
      </c>
      <c r="O66" t="str">
        <f t="shared" si="1"/>
        <v>medium</v>
      </c>
      <c r="P66" t="str">
        <f>_xlfn.XLOOKUP(orders_table[[#This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si="2"/>
        <v>robusta</v>
      </c>
      <c r="O67" t="str">
        <f t="shared" ref="O67:O130" si="4">IF(J67="m","medium",IF(J67="l","lite",IF(J67="d","dark","")))</f>
        <v>dark</v>
      </c>
      <c r="P67" t="str">
        <f>_xlfn.XLOOKUP(orders_table[[#This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2"/>
        <v>robusta</v>
      </c>
      <c r="O68" t="str">
        <f t="shared" si="4"/>
        <v>lite</v>
      </c>
      <c r="P68" t="str">
        <f>_xlfn.XLOOKUP(orders_table[[#This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2"/>
        <v>librica</v>
      </c>
      <c r="O69" t="str">
        <f t="shared" si="4"/>
        <v>lite</v>
      </c>
      <c r="P69" t="str">
        <f>_xlfn.XLOOKUP(orders_table[[#This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ref="N70:N133" si="5">IF(I70="rob","robusta",IF(I70="exc","excelsa",IF(I70="ara","arabica",IF(I70="lib","librica",""))))</f>
        <v>robusta</v>
      </c>
      <c r="O70" t="str">
        <f t="shared" si="4"/>
        <v>medium</v>
      </c>
      <c r="P70" t="str">
        <f>_xlfn.XLOOKUP(orders_table[[#This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5"/>
        <v>robusta</v>
      </c>
      <c r="O71" t="str">
        <f t="shared" si="4"/>
        <v>medium</v>
      </c>
      <c r="P71" t="str">
        <f>_xlfn.XLOOKUP(orders_table[[#This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5"/>
        <v>excelsa</v>
      </c>
      <c r="O72" t="str">
        <f t="shared" si="4"/>
        <v>lite</v>
      </c>
      <c r="P72" t="str">
        <f>_xlfn.XLOOKUP(orders_table[[#This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5"/>
        <v>librica</v>
      </c>
      <c r="O73" t="str">
        <f t="shared" si="4"/>
        <v>lite</v>
      </c>
      <c r="P73" t="str">
        <f>_xlfn.XLOOKUP(orders_table[[#This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5"/>
        <v>arabica</v>
      </c>
      <c r="O74" t="str">
        <f t="shared" si="4"/>
        <v>medium</v>
      </c>
      <c r="P74" t="str">
        <f>_xlfn.XLOOKUP(orders_table[[#This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5"/>
        <v>librica</v>
      </c>
      <c r="O75" t="str">
        <f t="shared" si="4"/>
        <v>medium</v>
      </c>
      <c r="P75" t="str">
        <f>_xlfn.XLOOKUP(orders_table[[#This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5"/>
        <v>excelsa</v>
      </c>
      <c r="O76" t="str">
        <f t="shared" si="4"/>
        <v>lite</v>
      </c>
      <c r="P76" t="str">
        <f>_xlfn.XLOOKUP(orders_table[[#This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5"/>
        <v>robusta</v>
      </c>
      <c r="O77" t="str">
        <f t="shared" si="4"/>
        <v>dark</v>
      </c>
      <c r="P77" t="str">
        <f>_xlfn.XLOOKUP(orders_table[[#This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5"/>
        <v>robusta</v>
      </c>
      <c r="O78" t="str">
        <f t="shared" si="4"/>
        <v>lite</v>
      </c>
      <c r="P78" t="str">
        <f>_xlfn.XLOOKUP(orders_table[[#This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5"/>
        <v>excelsa</v>
      </c>
      <c r="O79" t="str">
        <f t="shared" si="4"/>
        <v>dark</v>
      </c>
      <c r="P79" t="str">
        <f>_xlfn.XLOOKUP(orders_table[[#This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5"/>
        <v>arabica</v>
      </c>
      <c r="O80" t="str">
        <f t="shared" si="4"/>
        <v>medium</v>
      </c>
      <c r="P80" t="str">
        <f>_xlfn.XLOOKUP(orders_table[[#This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5"/>
        <v>robusta</v>
      </c>
      <c r="O81" t="str">
        <f t="shared" si="4"/>
        <v>lite</v>
      </c>
      <c r="P81" t="str">
        <f>_xlfn.XLOOKUP(orders_table[[#This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5"/>
        <v>arabica</v>
      </c>
      <c r="O82" t="str">
        <f t="shared" si="4"/>
        <v>lite</v>
      </c>
      <c r="P82" t="str">
        <f>_xlfn.XLOOKUP(orders_table[[#This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5"/>
        <v>librica</v>
      </c>
      <c r="O83" t="str">
        <f t="shared" si="4"/>
        <v>lite</v>
      </c>
      <c r="P83" t="str">
        <f>_xlfn.XLOOKUP(orders_table[[#This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5"/>
        <v>librica</v>
      </c>
      <c r="O84" t="str">
        <f t="shared" si="4"/>
        <v>medium</v>
      </c>
      <c r="P84" t="str">
        <f>_xlfn.XLOOKUP(orders_table[[#This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5"/>
        <v>robusta</v>
      </c>
      <c r="O85" t="str">
        <f t="shared" si="4"/>
        <v>dark</v>
      </c>
      <c r="P85" t="str">
        <f>_xlfn.XLOOKUP(orders_table[[#This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5"/>
        <v>librica</v>
      </c>
      <c r="O86" t="str">
        <f t="shared" si="4"/>
        <v>lite</v>
      </c>
      <c r="P86" t="str">
        <f>_xlfn.XLOOKUP(orders_table[[#This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5"/>
        <v>arabica</v>
      </c>
      <c r="O87" t="str">
        <f t="shared" si="4"/>
        <v>lite</v>
      </c>
      <c r="P87" t="str">
        <f>_xlfn.XLOOKUP(orders_table[[#This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5"/>
        <v>arabica</v>
      </c>
      <c r="O88" t="str">
        <f t="shared" si="4"/>
        <v>dark</v>
      </c>
      <c r="P88" t="str">
        <f>_xlfn.XLOOKUP(orders_table[[#This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5"/>
        <v>arabica</v>
      </c>
      <c r="O89" t="str">
        <f t="shared" si="4"/>
        <v>medium</v>
      </c>
      <c r="P89" t="str">
        <f>_xlfn.XLOOKUP(orders_table[[#This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5"/>
        <v>robusta</v>
      </c>
      <c r="O90" t="str">
        <f t="shared" si="4"/>
        <v>lite</v>
      </c>
      <c r="P90" t="str">
        <f>_xlfn.XLOOKUP(orders_table[[#This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5"/>
        <v>arabica</v>
      </c>
      <c r="O91" t="str">
        <f t="shared" si="4"/>
        <v>lite</v>
      </c>
      <c r="P91" t="str">
        <f>_xlfn.XLOOKUP(orders_table[[#This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5"/>
        <v>arabica</v>
      </c>
      <c r="O92" t="str">
        <f t="shared" si="4"/>
        <v>lite</v>
      </c>
      <c r="P92" t="str">
        <f>_xlfn.XLOOKUP(orders_table[[#This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5"/>
        <v>arabica</v>
      </c>
      <c r="O93" t="str">
        <f t="shared" si="4"/>
        <v>medium</v>
      </c>
      <c r="P93" t="str">
        <f>_xlfn.XLOOKUP(orders_table[[#This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5"/>
        <v>excelsa</v>
      </c>
      <c r="O94" t="str">
        <f t="shared" si="4"/>
        <v>lite</v>
      </c>
      <c r="P94" t="str">
        <f>_xlfn.XLOOKUP(orders_table[[#This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5"/>
        <v>excelsa</v>
      </c>
      <c r="O95" t="str">
        <f t="shared" si="4"/>
        <v>lite</v>
      </c>
      <c r="P95" t="str">
        <f>_xlfn.XLOOKUP(orders_table[[#This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5"/>
        <v>arabica</v>
      </c>
      <c r="O96" t="str">
        <f t="shared" si="4"/>
        <v>dark</v>
      </c>
      <c r="P96" t="str">
        <f>_xlfn.XLOOKUP(orders_table[[#This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5"/>
        <v>arabica</v>
      </c>
      <c r="O97" t="str">
        <f t="shared" si="4"/>
        <v>medium</v>
      </c>
      <c r="P97" t="str">
        <f>_xlfn.XLOOKUP(orders_table[[#This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5"/>
        <v>arabica</v>
      </c>
      <c r="O98" t="str">
        <f t="shared" si="4"/>
        <v>dark</v>
      </c>
      <c r="P98" t="str">
        <f>_xlfn.XLOOKUP(orders_table[[#This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5"/>
        <v>arabica</v>
      </c>
      <c r="O99" t="str">
        <f t="shared" si="4"/>
        <v>medium</v>
      </c>
      <c r="P99" t="str">
        <f>_xlfn.XLOOKUP(orders_table[[#This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5"/>
        <v>arabica</v>
      </c>
      <c r="O100" t="str">
        <f t="shared" si="4"/>
        <v>dark</v>
      </c>
      <c r="P100" t="str">
        <f>_xlfn.XLOOKUP(orders_table[[#This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5"/>
        <v>librica</v>
      </c>
      <c r="O101" t="str">
        <f t="shared" si="4"/>
        <v>medium</v>
      </c>
      <c r="P101" t="str">
        <f>_xlfn.XLOOKUP(orders_table[[#This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5"/>
        <v>arabica</v>
      </c>
      <c r="O102" t="str">
        <f t="shared" si="4"/>
        <v>lite</v>
      </c>
      <c r="P102" t="str">
        <f>_xlfn.XLOOKUP(orders_table[[#This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5"/>
        <v>librica</v>
      </c>
      <c r="O103" t="str">
        <f t="shared" si="4"/>
        <v>dark</v>
      </c>
      <c r="P103" t="str">
        <f>_xlfn.XLOOKUP(orders_table[[#This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5"/>
        <v>librica</v>
      </c>
      <c r="O104" t="str">
        <f t="shared" si="4"/>
        <v>dark</v>
      </c>
      <c r="P104" t="str">
        <f>_xlfn.XLOOKUP(orders_table[[#This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5"/>
        <v>robusta</v>
      </c>
      <c r="O105" t="str">
        <f t="shared" si="4"/>
        <v>medium</v>
      </c>
      <c r="P105" t="str">
        <f>_xlfn.XLOOKUP(orders_table[[#This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5"/>
        <v>librica</v>
      </c>
      <c r="O106" t="str">
        <f t="shared" si="4"/>
        <v>medium</v>
      </c>
      <c r="P106" t="str">
        <f>_xlfn.XLOOKUP(orders_table[[#This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5"/>
        <v>arabica</v>
      </c>
      <c r="O107" t="str">
        <f t="shared" si="4"/>
        <v>medium</v>
      </c>
      <c r="P107" t="str">
        <f>_xlfn.XLOOKUP(orders_table[[#This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5"/>
        <v>excelsa</v>
      </c>
      <c r="O108" t="str">
        <f t="shared" si="4"/>
        <v>dark</v>
      </c>
      <c r="P108" t="str">
        <f>_xlfn.XLOOKUP(orders_table[[#This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5"/>
        <v>robusta</v>
      </c>
      <c r="O109" t="str">
        <f t="shared" si="4"/>
        <v>medium</v>
      </c>
      <c r="P109" t="str">
        <f>_xlfn.XLOOKUP(orders_table[[#This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5"/>
        <v>arabica</v>
      </c>
      <c r="O110" t="str">
        <f t="shared" si="4"/>
        <v>medium</v>
      </c>
      <c r="P110" t="str">
        <f>_xlfn.XLOOKUP(orders_table[[#This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5"/>
        <v>librica</v>
      </c>
      <c r="O111" t="str">
        <f t="shared" si="4"/>
        <v>dark</v>
      </c>
      <c r="P111" t="str">
        <f>_xlfn.XLOOKUP(orders_table[[#This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5"/>
        <v>excelsa</v>
      </c>
      <c r="O112" t="str">
        <f t="shared" si="4"/>
        <v>lite</v>
      </c>
      <c r="P112" t="str">
        <f>_xlfn.XLOOKUP(orders_table[[#This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5"/>
        <v>robusta</v>
      </c>
      <c r="O113" t="str">
        <f t="shared" si="4"/>
        <v>dark</v>
      </c>
      <c r="P113" t="str">
        <f>_xlfn.XLOOKUP(orders_table[[#This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5"/>
        <v>arabica</v>
      </c>
      <c r="O114" t="str">
        <f t="shared" si="4"/>
        <v>medium</v>
      </c>
      <c r="P114" t="str">
        <f>_xlfn.XLOOKUP(orders_table[[#This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5"/>
        <v>librica</v>
      </c>
      <c r="O115" t="str">
        <f t="shared" si="4"/>
        <v>medium</v>
      </c>
      <c r="P115" t="str">
        <f>_xlfn.XLOOKUP(orders_table[[#This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5"/>
        <v>robusta</v>
      </c>
      <c r="O116" t="str">
        <f t="shared" si="4"/>
        <v>lite</v>
      </c>
      <c r="P116" t="str">
        <f>_xlfn.XLOOKUP(orders_table[[#This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5"/>
        <v>librica</v>
      </c>
      <c r="O117" t="str">
        <f t="shared" si="4"/>
        <v>lite</v>
      </c>
      <c r="P117" t="str">
        <f>_xlfn.XLOOKUP(orders_table[[#This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5"/>
        <v>librica</v>
      </c>
      <c r="O118" t="str">
        <f t="shared" si="4"/>
        <v>lite</v>
      </c>
      <c r="P118" t="str">
        <f>_xlfn.XLOOKUP(orders_table[[#This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5"/>
        <v>librica</v>
      </c>
      <c r="O119" t="str">
        <f t="shared" si="4"/>
        <v>lite</v>
      </c>
      <c r="P119" t="str">
        <f>_xlfn.XLOOKUP(orders_table[[#This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5"/>
        <v>excelsa</v>
      </c>
      <c r="O120" t="str">
        <f t="shared" si="4"/>
        <v>dark</v>
      </c>
      <c r="P120" t="str">
        <f>_xlfn.XLOOKUP(orders_table[[#This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5"/>
        <v>excelsa</v>
      </c>
      <c r="O121" t="str">
        <f t="shared" si="4"/>
        <v>medium</v>
      </c>
      <c r="P121" t="str">
        <f>_xlfn.XLOOKUP(orders_table[[#This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5"/>
        <v>arabica</v>
      </c>
      <c r="O122" t="str">
        <f t="shared" si="4"/>
        <v>lite</v>
      </c>
      <c r="P122" t="str">
        <f>_xlfn.XLOOKUP(orders_table[[#This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5"/>
        <v>excelsa</v>
      </c>
      <c r="O123" t="str">
        <f t="shared" si="4"/>
        <v>medium</v>
      </c>
      <c r="P123" t="str">
        <f>_xlfn.XLOOKUP(orders_table[[#This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5"/>
        <v>arabica</v>
      </c>
      <c r="O124" t="str">
        <f t="shared" si="4"/>
        <v>dark</v>
      </c>
      <c r="P124" t="str">
        <f>_xlfn.XLOOKUP(orders_table[[#This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5"/>
        <v>librica</v>
      </c>
      <c r="O125" t="str">
        <f t="shared" si="4"/>
        <v>lite</v>
      </c>
      <c r="P125" t="str">
        <f>_xlfn.XLOOKUP(orders_table[[#This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5"/>
        <v>librica</v>
      </c>
      <c r="O126" t="str">
        <f t="shared" si="4"/>
        <v>medium</v>
      </c>
      <c r="P126" t="str">
        <f>_xlfn.XLOOKUP(orders_table[[#This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5"/>
        <v>librica</v>
      </c>
      <c r="O127" t="str">
        <f t="shared" si="4"/>
        <v>medium</v>
      </c>
      <c r="P127" t="str">
        <f>_xlfn.XLOOKUP(orders_table[[#This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5"/>
        <v>arabica</v>
      </c>
      <c r="O128" t="str">
        <f t="shared" si="4"/>
        <v>medium</v>
      </c>
      <c r="P128" t="str">
        <f>_xlfn.XLOOKUP(orders_table[[#This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5"/>
        <v>librica</v>
      </c>
      <c r="O129" t="str">
        <f t="shared" si="4"/>
        <v>dark</v>
      </c>
      <c r="P129" t="str">
        <f>_xlfn.XLOOKUP(orders_table[[#This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5"/>
        <v>arabica</v>
      </c>
      <c r="O130" t="str">
        <f t="shared" si="4"/>
        <v>medium</v>
      </c>
      <c r="P130" t="str">
        <f>_xlfn.XLOOKUP(orders_table[[#This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si="5"/>
        <v>excelsa</v>
      </c>
      <c r="O131" t="str">
        <f t="shared" ref="O131:O194" si="7">IF(J131="m","medium",IF(J131="l","lite",IF(J131="d","dark","")))</f>
        <v>dark</v>
      </c>
      <c r="P131" t="str">
        <f>_xlfn.XLOOKUP(orders_table[[#This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5"/>
        <v>arabica</v>
      </c>
      <c r="O132" t="str">
        <f t="shared" si="7"/>
        <v>lite</v>
      </c>
      <c r="P132" t="str">
        <f>_xlfn.XLOOKUP(orders_table[[#This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5"/>
        <v>excelsa</v>
      </c>
      <c r="O133" t="str">
        <f t="shared" si="7"/>
        <v>dark</v>
      </c>
      <c r="P133" t="str">
        <f>_xlfn.XLOOKUP(orders_table[[#This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ref="N134:N197" si="8">IF(I134="rob","robusta",IF(I134="exc","excelsa",IF(I134="ara","arabica",IF(I134="lib","librica",""))))</f>
        <v>arabica</v>
      </c>
      <c r="O134" t="str">
        <f t="shared" si="7"/>
        <v>lite</v>
      </c>
      <c r="P134" t="str">
        <f>_xlfn.XLOOKUP(orders_table[[#This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8"/>
        <v>librica</v>
      </c>
      <c r="O135" t="str">
        <f t="shared" si="7"/>
        <v>dark</v>
      </c>
      <c r="P135" t="str">
        <f>_xlfn.XLOOKUP(orders_table[[#This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8"/>
        <v>excelsa</v>
      </c>
      <c r="O136" t="str">
        <f t="shared" si="7"/>
        <v>medium</v>
      </c>
      <c r="P136" t="str">
        <f>_xlfn.XLOOKUP(orders_table[[#This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8"/>
        <v>arabica</v>
      </c>
      <c r="O137" t="str">
        <f t="shared" si="7"/>
        <v>lite</v>
      </c>
      <c r="P137" t="str">
        <f>_xlfn.XLOOKUP(orders_table[[#This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8"/>
        <v>arabica</v>
      </c>
      <c r="O138" t="str">
        <f t="shared" si="7"/>
        <v>dark</v>
      </c>
      <c r="P138" t="str">
        <f>_xlfn.XLOOKUP(orders_table[[#This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8"/>
        <v>excelsa</v>
      </c>
      <c r="O139" t="str">
        <f t="shared" si="7"/>
        <v>lite</v>
      </c>
      <c r="P139" t="str">
        <f>_xlfn.XLOOKUP(orders_table[[#This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8"/>
        <v>excelsa</v>
      </c>
      <c r="O140" t="str">
        <f t="shared" si="7"/>
        <v>dark</v>
      </c>
      <c r="P140" t="str">
        <f>_xlfn.XLOOKUP(orders_table[[#This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8"/>
        <v>librica</v>
      </c>
      <c r="O141" t="str">
        <f t="shared" si="7"/>
        <v>dark</v>
      </c>
      <c r="P141" t="str">
        <f>_xlfn.XLOOKUP(orders_table[[#This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8"/>
        <v>librica</v>
      </c>
      <c r="O142" t="str">
        <f t="shared" si="7"/>
        <v>dark</v>
      </c>
      <c r="P142" t="str">
        <f>_xlfn.XLOOKUP(orders_table[[#This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8"/>
        <v>arabica</v>
      </c>
      <c r="O143" t="str">
        <f t="shared" si="7"/>
        <v>lite</v>
      </c>
      <c r="P143" t="str">
        <f>_xlfn.XLOOKUP(orders_table[[#This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8"/>
        <v>excelsa</v>
      </c>
      <c r="O144" t="str">
        <f t="shared" si="7"/>
        <v>lite</v>
      </c>
      <c r="P144" t="str">
        <f>_xlfn.XLOOKUP(orders_table[[#This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8"/>
        <v>librica</v>
      </c>
      <c r="O145" t="str">
        <f t="shared" si="7"/>
        <v>medium</v>
      </c>
      <c r="P145" t="str">
        <f>_xlfn.XLOOKUP(orders_table[[#This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8"/>
        <v>excelsa</v>
      </c>
      <c r="O146" t="str">
        <f t="shared" si="7"/>
        <v>lite</v>
      </c>
      <c r="P146" t="str">
        <f>_xlfn.XLOOKUP(orders_table[[#This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8"/>
        <v>librica</v>
      </c>
      <c r="O147" t="str">
        <f t="shared" si="7"/>
        <v>medium</v>
      </c>
      <c r="P147" t="str">
        <f>_xlfn.XLOOKUP(orders_table[[#This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8"/>
        <v>librica</v>
      </c>
      <c r="O148" t="str">
        <f t="shared" si="7"/>
        <v>medium</v>
      </c>
      <c r="P148" t="str">
        <f>_xlfn.XLOOKUP(orders_table[[#This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8"/>
        <v>excelsa</v>
      </c>
      <c r="O149" t="str">
        <f t="shared" si="7"/>
        <v>medium</v>
      </c>
      <c r="P149" t="str">
        <f>_xlfn.XLOOKUP(orders_table[[#This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8"/>
        <v>excelsa</v>
      </c>
      <c r="O150" t="str">
        <f t="shared" si="7"/>
        <v>dark</v>
      </c>
      <c r="P150" t="str">
        <f>_xlfn.XLOOKUP(orders_table[[#This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8"/>
        <v>arabica</v>
      </c>
      <c r="O151" t="str">
        <f t="shared" si="7"/>
        <v>medium</v>
      </c>
      <c r="P151" t="str">
        <f>_xlfn.XLOOKUP(orders_table[[#This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8"/>
        <v>librica</v>
      </c>
      <c r="O152" t="str">
        <f t="shared" si="7"/>
        <v>dark</v>
      </c>
      <c r="P152" t="str">
        <f>_xlfn.XLOOKUP(orders_table[[#This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8"/>
        <v>arabica</v>
      </c>
      <c r="O153" t="str">
        <f t="shared" si="7"/>
        <v>medium</v>
      </c>
      <c r="P153" t="str">
        <f>_xlfn.XLOOKUP(orders_table[[#This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8"/>
        <v>robusta</v>
      </c>
      <c r="O154" t="str">
        <f t="shared" si="7"/>
        <v>medium</v>
      </c>
      <c r="P154" t="str">
        <f>_xlfn.XLOOKUP(orders_table[[#This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8"/>
        <v>robusta</v>
      </c>
      <c r="O155" t="str">
        <f t="shared" si="7"/>
        <v>dark</v>
      </c>
      <c r="P155" t="str">
        <f>_xlfn.XLOOKUP(orders_table[[#This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8"/>
        <v>arabica</v>
      </c>
      <c r="O156" t="str">
        <f t="shared" si="7"/>
        <v>dark</v>
      </c>
      <c r="P156" t="str">
        <f>_xlfn.XLOOKUP(orders_table[[#This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8"/>
        <v>arabica</v>
      </c>
      <c r="O157" t="str">
        <f t="shared" si="7"/>
        <v>medium</v>
      </c>
      <c r="P157" t="str">
        <f>_xlfn.XLOOKUP(orders_table[[#This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8"/>
        <v>arabica</v>
      </c>
      <c r="O158" t="str">
        <f t="shared" si="7"/>
        <v>medium</v>
      </c>
      <c r="P158" t="str">
        <f>_xlfn.XLOOKUP(orders_table[[#This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8"/>
        <v>robusta</v>
      </c>
      <c r="O159" t="str">
        <f t="shared" si="7"/>
        <v>dark</v>
      </c>
      <c r="P159" t="str">
        <f>_xlfn.XLOOKUP(orders_table[[#This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8"/>
        <v>robusta</v>
      </c>
      <c r="O160" t="str">
        <f t="shared" si="7"/>
        <v>dark</v>
      </c>
      <c r="P160" t="str">
        <f>_xlfn.XLOOKUP(orders_table[[#This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8"/>
        <v>librica</v>
      </c>
      <c r="O161" t="str">
        <f t="shared" si="7"/>
        <v>lite</v>
      </c>
      <c r="P161" t="str">
        <f>_xlfn.XLOOKUP(orders_table[[#This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8"/>
        <v>excelsa</v>
      </c>
      <c r="O162" t="str">
        <f t="shared" si="7"/>
        <v>medium</v>
      </c>
      <c r="P162" t="str">
        <f>_xlfn.XLOOKUP(orders_table[[#This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8"/>
        <v>arabica</v>
      </c>
      <c r="O163" t="str">
        <f t="shared" si="7"/>
        <v>lite</v>
      </c>
      <c r="P163" t="str">
        <f>_xlfn.XLOOKUP(orders_table[[#This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8"/>
        <v>excelsa</v>
      </c>
      <c r="O164" t="str">
        <f t="shared" si="7"/>
        <v>dark</v>
      </c>
      <c r="P164" t="str">
        <f>_xlfn.XLOOKUP(orders_table[[#This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8"/>
        <v>robusta</v>
      </c>
      <c r="O165" t="str">
        <f t="shared" si="7"/>
        <v>dark</v>
      </c>
      <c r="P165" t="str">
        <f>_xlfn.XLOOKUP(orders_table[[#This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8"/>
        <v>excelsa</v>
      </c>
      <c r="O166" t="str">
        <f t="shared" si="7"/>
        <v>dark</v>
      </c>
      <c r="P166" t="str">
        <f>_xlfn.XLOOKUP(orders_table[[#This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8"/>
        <v>robusta</v>
      </c>
      <c r="O167" t="str">
        <f t="shared" si="7"/>
        <v>dark</v>
      </c>
      <c r="P167" t="str">
        <f>_xlfn.XLOOKUP(orders_table[[#This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8"/>
        <v>robusta</v>
      </c>
      <c r="O168" t="str">
        <f t="shared" si="7"/>
        <v>dark</v>
      </c>
      <c r="P168" t="str">
        <f>_xlfn.XLOOKUP(orders_table[[#This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8"/>
        <v>excelsa</v>
      </c>
      <c r="O169" t="str">
        <f t="shared" si="7"/>
        <v>medium</v>
      </c>
      <c r="P169" t="str">
        <f>_xlfn.XLOOKUP(orders_table[[#This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8"/>
        <v>arabica</v>
      </c>
      <c r="O170" t="str">
        <f t="shared" si="7"/>
        <v>medium</v>
      </c>
      <c r="P170" t="str">
        <f>_xlfn.XLOOKUP(orders_table[[#This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8"/>
        <v>robusta</v>
      </c>
      <c r="O171" t="str">
        <f t="shared" si="7"/>
        <v>dark</v>
      </c>
      <c r="P171" t="str">
        <f>_xlfn.XLOOKUP(orders_table[[#This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8"/>
        <v>excelsa</v>
      </c>
      <c r="O172" t="str">
        <f t="shared" si="7"/>
        <v>lite</v>
      </c>
      <c r="P172" t="str">
        <f>_xlfn.XLOOKUP(orders_table[[#This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8"/>
        <v>excelsa</v>
      </c>
      <c r="O173" t="str">
        <f t="shared" si="7"/>
        <v>medium</v>
      </c>
      <c r="P173" t="str">
        <f>_xlfn.XLOOKUP(orders_table[[#This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8"/>
        <v>excelsa</v>
      </c>
      <c r="O174" t="str">
        <f t="shared" si="7"/>
        <v>dark</v>
      </c>
      <c r="P174" t="str">
        <f>_xlfn.XLOOKUP(orders_table[[#This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8"/>
        <v>robusta</v>
      </c>
      <c r="O175" t="str">
        <f t="shared" si="7"/>
        <v>medium</v>
      </c>
      <c r="P175" t="str">
        <f>_xlfn.XLOOKUP(orders_table[[#This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8"/>
        <v>excelsa</v>
      </c>
      <c r="O176" t="str">
        <f t="shared" si="7"/>
        <v>lite</v>
      </c>
      <c r="P176" t="str">
        <f>_xlfn.XLOOKUP(orders_table[[#This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8"/>
        <v>excelsa</v>
      </c>
      <c r="O177" t="str">
        <f t="shared" si="7"/>
        <v>medium</v>
      </c>
      <c r="P177" t="str">
        <f>_xlfn.XLOOKUP(orders_table[[#This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8"/>
        <v>excelsa</v>
      </c>
      <c r="O178" t="str">
        <f t="shared" si="7"/>
        <v>lite</v>
      </c>
      <c r="P178" t="str">
        <f>_xlfn.XLOOKUP(orders_table[[#This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8"/>
        <v>robusta</v>
      </c>
      <c r="O179" t="str">
        <f t="shared" si="7"/>
        <v>lite</v>
      </c>
      <c r="P179" t="str">
        <f>_xlfn.XLOOKUP(orders_table[[#This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8"/>
        <v>arabica</v>
      </c>
      <c r="O180" t="str">
        <f t="shared" si="7"/>
        <v>lite</v>
      </c>
      <c r="P180" t="str">
        <f>_xlfn.XLOOKUP(orders_table[[#This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8"/>
        <v>arabica</v>
      </c>
      <c r="O181" t="str">
        <f t="shared" si="7"/>
        <v>dark</v>
      </c>
      <c r="P181" t="str">
        <f>_xlfn.XLOOKUP(orders_table[[#This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8"/>
        <v>excelsa</v>
      </c>
      <c r="O182" t="str">
        <f t="shared" si="7"/>
        <v>lite</v>
      </c>
      <c r="P182" t="str">
        <f>_xlfn.XLOOKUP(orders_table[[#This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8"/>
        <v>arabica</v>
      </c>
      <c r="O183" t="str">
        <f t="shared" si="7"/>
        <v>dark</v>
      </c>
      <c r="P183" t="str">
        <f>_xlfn.XLOOKUP(orders_table[[#This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8"/>
        <v>robusta</v>
      </c>
      <c r="O184" t="str">
        <f t="shared" si="7"/>
        <v>dark</v>
      </c>
      <c r="P184" t="str">
        <f>_xlfn.XLOOKUP(orders_table[[#This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8"/>
        <v>excelsa</v>
      </c>
      <c r="O185" t="str">
        <f t="shared" si="7"/>
        <v>medium</v>
      </c>
      <c r="P185" t="str">
        <f>_xlfn.XLOOKUP(orders_table[[#This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8"/>
        <v>arabica</v>
      </c>
      <c r="O186" t="str">
        <f t="shared" si="7"/>
        <v>lite</v>
      </c>
      <c r="P186" t="str">
        <f>_xlfn.XLOOKUP(orders_table[[#This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8"/>
        <v>excelsa</v>
      </c>
      <c r="O187" t="str">
        <f t="shared" si="7"/>
        <v>dark</v>
      </c>
      <c r="P187" t="str">
        <f>_xlfn.XLOOKUP(orders_table[[#This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8"/>
        <v>robusta</v>
      </c>
      <c r="O188" t="str">
        <f t="shared" si="7"/>
        <v>medium</v>
      </c>
      <c r="P188" t="str">
        <f>_xlfn.XLOOKUP(orders_table[[#This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8"/>
        <v>librica</v>
      </c>
      <c r="O189" t="str">
        <f t="shared" si="7"/>
        <v>medium</v>
      </c>
      <c r="P189" t="str">
        <f>_xlfn.XLOOKUP(orders_table[[#This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8"/>
        <v>excelsa</v>
      </c>
      <c r="O190" t="str">
        <f t="shared" si="7"/>
        <v>lite</v>
      </c>
      <c r="P190" t="str">
        <f>_xlfn.XLOOKUP(orders_table[[#This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8"/>
        <v>librica</v>
      </c>
      <c r="O191" t="str">
        <f t="shared" si="7"/>
        <v>medium</v>
      </c>
      <c r="P191" t="str">
        <f>_xlfn.XLOOKUP(orders_table[[#This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8"/>
        <v>librica</v>
      </c>
      <c r="O192" t="str">
        <f t="shared" si="7"/>
        <v>medium</v>
      </c>
      <c r="P192" t="str">
        <f>_xlfn.XLOOKUP(orders_table[[#This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8"/>
        <v>librica</v>
      </c>
      <c r="O193" t="str">
        <f t="shared" si="7"/>
        <v>dark</v>
      </c>
      <c r="P193" t="str">
        <f>_xlfn.XLOOKUP(orders_table[[#This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8"/>
        <v>excelsa</v>
      </c>
      <c r="O194" t="str">
        <f t="shared" si="7"/>
        <v>dark</v>
      </c>
      <c r="P194" t="str">
        <f>_xlfn.XLOOKUP(orders_table[[#This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si="8"/>
        <v>excelsa</v>
      </c>
      <c r="O195" t="str">
        <f t="shared" ref="O195:O258" si="10">IF(J195="m","medium",IF(J195="l","lite",IF(J195="d","dark","")))</f>
        <v>lite</v>
      </c>
      <c r="P195" t="str">
        <f>_xlfn.XLOOKUP(orders_table[[#This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8"/>
        <v>excelsa</v>
      </c>
      <c r="O196" t="str">
        <f t="shared" si="10"/>
        <v>dark</v>
      </c>
      <c r="P196" t="str">
        <f>_xlfn.XLOOKUP(orders_table[[#This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8"/>
        <v>arabica</v>
      </c>
      <c r="O197" t="str">
        <f t="shared" si="10"/>
        <v>lite</v>
      </c>
      <c r="P197" t="str">
        <f>_xlfn.XLOOKUP(orders_table[[#This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ref="N198:N261" si="11">IF(I198="rob","robusta",IF(I198="exc","excelsa",IF(I198="ara","arabica",IF(I198="lib","librica",""))))</f>
        <v>excelsa</v>
      </c>
      <c r="O198" t="str">
        <f t="shared" si="10"/>
        <v>lite</v>
      </c>
      <c r="P198" t="str">
        <f>_xlfn.XLOOKUP(orders_table[[#This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1"/>
        <v>librica</v>
      </c>
      <c r="O199" t="str">
        <f t="shared" si="10"/>
        <v>dark</v>
      </c>
      <c r="P199" t="str">
        <f>_xlfn.XLOOKUP(orders_table[[#This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1"/>
        <v>librica</v>
      </c>
      <c r="O200" t="str">
        <f t="shared" si="10"/>
        <v>dark</v>
      </c>
      <c r="P200" t="str">
        <f>_xlfn.XLOOKUP(orders_table[[#This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1"/>
        <v>librica</v>
      </c>
      <c r="O201" t="str">
        <f t="shared" si="10"/>
        <v>lite</v>
      </c>
      <c r="P201" t="str">
        <f>_xlfn.XLOOKUP(orders_table[[#This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1"/>
        <v>excelsa</v>
      </c>
      <c r="O202" t="str">
        <f t="shared" si="10"/>
        <v>medium</v>
      </c>
      <c r="P202" t="str">
        <f>_xlfn.XLOOKUP(orders_table[[#This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1"/>
        <v>librica</v>
      </c>
      <c r="O203" t="str">
        <f t="shared" si="10"/>
        <v>lite</v>
      </c>
      <c r="P203" t="str">
        <f>_xlfn.XLOOKUP(orders_table[[#This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1"/>
        <v>librica</v>
      </c>
      <c r="O204" t="str">
        <f t="shared" si="10"/>
        <v>dark</v>
      </c>
      <c r="P204" t="str">
        <f>_xlfn.XLOOKUP(orders_table[[#This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1"/>
        <v>librica</v>
      </c>
      <c r="O205" t="str">
        <f t="shared" si="10"/>
        <v>lite</v>
      </c>
      <c r="P205" t="str">
        <f>_xlfn.XLOOKUP(orders_table[[#This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1"/>
        <v>excelsa</v>
      </c>
      <c r="O206" t="str">
        <f t="shared" si="10"/>
        <v>medium</v>
      </c>
      <c r="P206" t="str">
        <f>_xlfn.XLOOKUP(orders_table[[#This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1"/>
        <v>robusta</v>
      </c>
      <c r="O207" t="str">
        <f t="shared" si="10"/>
        <v>dark</v>
      </c>
      <c r="P207" t="str">
        <f>_xlfn.XLOOKUP(orders_table[[#This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1"/>
        <v>arabica</v>
      </c>
      <c r="O208" t="str">
        <f t="shared" si="10"/>
        <v>medium</v>
      </c>
      <c r="P208" t="str">
        <f>_xlfn.XLOOKUP(orders_table[[#This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1"/>
        <v>arabica</v>
      </c>
      <c r="O209" t="str">
        <f t="shared" si="10"/>
        <v>medium</v>
      </c>
      <c r="P209" t="str">
        <f>_xlfn.XLOOKUP(orders_table[[#This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1"/>
        <v>excelsa</v>
      </c>
      <c r="O210" t="str">
        <f t="shared" si="10"/>
        <v>dark</v>
      </c>
      <c r="P210" t="str">
        <f>_xlfn.XLOOKUP(orders_table[[#This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1"/>
        <v>arabica</v>
      </c>
      <c r="O211" t="str">
        <f t="shared" si="10"/>
        <v>medium</v>
      </c>
      <c r="P211" t="str">
        <f>_xlfn.XLOOKUP(orders_table[[#This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1"/>
        <v>librica</v>
      </c>
      <c r="O212" t="str">
        <f t="shared" si="10"/>
        <v>dark</v>
      </c>
      <c r="P212" t="str">
        <f>_xlfn.XLOOKUP(orders_table[[#This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1"/>
        <v>excelsa</v>
      </c>
      <c r="O213" t="str">
        <f t="shared" si="10"/>
        <v>lite</v>
      </c>
      <c r="P213" t="str">
        <f>_xlfn.XLOOKUP(orders_table[[#This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1"/>
        <v>excelsa</v>
      </c>
      <c r="O214" t="str">
        <f t="shared" si="10"/>
        <v>dark</v>
      </c>
      <c r="P214" t="str">
        <f>_xlfn.XLOOKUP(orders_table[[#This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1"/>
        <v>robusta</v>
      </c>
      <c r="O215" t="str">
        <f t="shared" si="10"/>
        <v>dark</v>
      </c>
      <c r="P215" t="str">
        <f>_xlfn.XLOOKUP(orders_table[[#This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1"/>
        <v>librica</v>
      </c>
      <c r="O216" t="str">
        <f t="shared" si="10"/>
        <v>lite</v>
      </c>
      <c r="P216" t="str">
        <f>_xlfn.XLOOKUP(orders_table[[#This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1"/>
        <v>librica</v>
      </c>
      <c r="O217" t="str">
        <f t="shared" si="10"/>
        <v>dark</v>
      </c>
      <c r="P217" t="str">
        <f>_xlfn.XLOOKUP(orders_table[[#This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1"/>
        <v>librica</v>
      </c>
      <c r="O218" t="str">
        <f t="shared" si="10"/>
        <v>medium</v>
      </c>
      <c r="P218" t="str">
        <f>_xlfn.XLOOKUP(orders_table[[#This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1"/>
        <v>excelsa</v>
      </c>
      <c r="O219" t="str">
        <f t="shared" si="10"/>
        <v>lite</v>
      </c>
      <c r="P219" t="str">
        <f>_xlfn.XLOOKUP(orders_table[[#This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1"/>
        <v>arabica</v>
      </c>
      <c r="O220" t="str">
        <f t="shared" si="10"/>
        <v>medium</v>
      </c>
      <c r="P220" t="str">
        <f>_xlfn.XLOOKUP(orders_table[[#This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1"/>
        <v>robusta</v>
      </c>
      <c r="O221" t="str">
        <f t="shared" si="10"/>
        <v>lite</v>
      </c>
      <c r="P221" t="str">
        <f>_xlfn.XLOOKUP(orders_table[[#This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1"/>
        <v>robusta</v>
      </c>
      <c r="O222" t="str">
        <f t="shared" si="10"/>
        <v>medium</v>
      </c>
      <c r="P222" t="str">
        <f>_xlfn.XLOOKUP(orders_table[[#This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1"/>
        <v>arabica</v>
      </c>
      <c r="O223" t="str">
        <f t="shared" si="10"/>
        <v>lite</v>
      </c>
      <c r="P223" t="str">
        <f>_xlfn.XLOOKUP(orders_table[[#This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1"/>
        <v>librica</v>
      </c>
      <c r="O224" t="str">
        <f t="shared" si="10"/>
        <v>dark</v>
      </c>
      <c r="P224" t="str">
        <f>_xlfn.XLOOKUP(orders_table[[#This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1"/>
        <v>excelsa</v>
      </c>
      <c r="O225" t="str">
        <f t="shared" si="10"/>
        <v>lite</v>
      </c>
      <c r="P225" t="str">
        <f>_xlfn.XLOOKUP(orders_table[[#This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1"/>
        <v>librica</v>
      </c>
      <c r="O226" t="str">
        <f t="shared" si="10"/>
        <v>dark</v>
      </c>
      <c r="P226" t="str">
        <f>_xlfn.XLOOKUP(orders_table[[#This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1"/>
        <v>robusta</v>
      </c>
      <c r="O227" t="str">
        <f t="shared" si="10"/>
        <v>lite</v>
      </c>
      <c r="P227" t="str">
        <f>_xlfn.XLOOKUP(orders_table[[#This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1"/>
        <v>arabica</v>
      </c>
      <c r="O228" t="str">
        <f t="shared" si="10"/>
        <v>medium</v>
      </c>
      <c r="P228" t="str">
        <f>_xlfn.XLOOKUP(orders_table[[#This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1"/>
        <v>robusta</v>
      </c>
      <c r="O229" t="str">
        <f t="shared" si="10"/>
        <v>dark</v>
      </c>
      <c r="P229" t="str">
        <f>_xlfn.XLOOKUP(orders_table[[#This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1"/>
        <v>robusta</v>
      </c>
      <c r="O230" t="str">
        <f t="shared" si="10"/>
        <v>lite</v>
      </c>
      <c r="P230" t="str">
        <f>_xlfn.XLOOKUP(orders_table[[#This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1"/>
        <v>librica</v>
      </c>
      <c r="O231" t="str">
        <f t="shared" si="10"/>
        <v>medium</v>
      </c>
      <c r="P231" t="str">
        <f>_xlfn.XLOOKUP(orders_table[[#This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1"/>
        <v>arabica</v>
      </c>
      <c r="O232" t="str">
        <f t="shared" si="10"/>
        <v>medium</v>
      </c>
      <c r="P232" t="str">
        <f>_xlfn.XLOOKUP(orders_table[[#This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1"/>
        <v>librica</v>
      </c>
      <c r="O233" t="str">
        <f t="shared" si="10"/>
        <v>medium</v>
      </c>
      <c r="P233" t="str">
        <f>_xlfn.XLOOKUP(orders_table[[#This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1"/>
        <v>librica</v>
      </c>
      <c r="O234" t="str">
        <f t="shared" si="10"/>
        <v>lite</v>
      </c>
      <c r="P234" t="str">
        <f>_xlfn.XLOOKUP(orders_table[[#This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1"/>
        <v>excelsa</v>
      </c>
      <c r="O235" t="str">
        <f t="shared" si="10"/>
        <v>medium</v>
      </c>
      <c r="P235" t="str">
        <f>_xlfn.XLOOKUP(orders_table[[#This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1"/>
        <v>librica</v>
      </c>
      <c r="O236" t="str">
        <f t="shared" si="10"/>
        <v>lite</v>
      </c>
      <c r="P236" t="str">
        <f>_xlfn.XLOOKUP(orders_table[[#This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1"/>
        <v>librica</v>
      </c>
      <c r="O237" t="str">
        <f t="shared" si="10"/>
        <v>lite</v>
      </c>
      <c r="P237" t="str">
        <f>_xlfn.XLOOKUP(orders_table[[#This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1"/>
        <v>librica</v>
      </c>
      <c r="O238" t="str">
        <f t="shared" si="10"/>
        <v>dark</v>
      </c>
      <c r="P238" t="str">
        <f>_xlfn.XLOOKUP(orders_table[[#This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1"/>
        <v>robusta</v>
      </c>
      <c r="O239" t="str">
        <f t="shared" si="10"/>
        <v>lite</v>
      </c>
      <c r="P239" t="str">
        <f>_xlfn.XLOOKUP(orders_table[[#This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1"/>
        <v>robusta</v>
      </c>
      <c r="O240" t="str">
        <f t="shared" si="10"/>
        <v>medium</v>
      </c>
      <c r="P240" t="str">
        <f>_xlfn.XLOOKUP(orders_table[[#This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1"/>
        <v>excelsa</v>
      </c>
      <c r="O241" t="str">
        <f t="shared" si="10"/>
        <v>lite</v>
      </c>
      <c r="P241" t="str">
        <f>_xlfn.XLOOKUP(orders_table[[#This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1"/>
        <v>arabica</v>
      </c>
      <c r="O242" t="str">
        <f t="shared" si="10"/>
        <v>medium</v>
      </c>
      <c r="P242" t="str">
        <f>_xlfn.XLOOKUP(orders_table[[#This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1"/>
        <v>robusta</v>
      </c>
      <c r="O243" t="str">
        <f t="shared" si="10"/>
        <v>medium</v>
      </c>
      <c r="P243" t="str">
        <f>_xlfn.XLOOKUP(orders_table[[#This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1"/>
        <v>excelsa</v>
      </c>
      <c r="O244" t="str">
        <f t="shared" si="10"/>
        <v>dark</v>
      </c>
      <c r="P244" t="str">
        <f>_xlfn.XLOOKUP(orders_table[[#This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1"/>
        <v>excelsa</v>
      </c>
      <c r="O245" t="str">
        <f t="shared" si="10"/>
        <v>dark</v>
      </c>
      <c r="P245" t="str">
        <f>_xlfn.XLOOKUP(orders_table[[#This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1"/>
        <v>librica</v>
      </c>
      <c r="O246" t="str">
        <f t="shared" si="10"/>
        <v>medium</v>
      </c>
      <c r="P246" t="str">
        <f>_xlfn.XLOOKUP(orders_table[[#This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1"/>
        <v>librica</v>
      </c>
      <c r="O247" t="str">
        <f t="shared" si="10"/>
        <v>lite</v>
      </c>
      <c r="P247" t="str">
        <f>_xlfn.XLOOKUP(orders_table[[#This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1"/>
        <v>librica</v>
      </c>
      <c r="O248" t="str">
        <f t="shared" si="10"/>
        <v>dark</v>
      </c>
      <c r="P248" t="str">
        <f>_xlfn.XLOOKUP(orders_table[[#This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1"/>
        <v>robusta</v>
      </c>
      <c r="O249" t="str">
        <f t="shared" si="10"/>
        <v>lite</v>
      </c>
      <c r="P249" t="str">
        <f>_xlfn.XLOOKUP(orders_table[[#This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1"/>
        <v>arabica</v>
      </c>
      <c r="O250" t="str">
        <f t="shared" si="10"/>
        <v>dark</v>
      </c>
      <c r="P250" t="str">
        <f>_xlfn.XLOOKUP(orders_table[[#This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1"/>
        <v>librica</v>
      </c>
      <c r="O251" t="str">
        <f t="shared" si="10"/>
        <v>lite</v>
      </c>
      <c r="P251" t="str">
        <f>_xlfn.XLOOKUP(orders_table[[#This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1"/>
        <v>robusta</v>
      </c>
      <c r="O252" t="str">
        <f t="shared" si="10"/>
        <v>medium</v>
      </c>
      <c r="P252" t="str">
        <f>_xlfn.XLOOKUP(orders_table[[#This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1"/>
        <v>excelsa</v>
      </c>
      <c r="O253" t="str">
        <f t="shared" si="10"/>
        <v>medium</v>
      </c>
      <c r="P253" t="str">
        <f>_xlfn.XLOOKUP(orders_table[[#This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1"/>
        <v>arabica</v>
      </c>
      <c r="O254" t="str">
        <f t="shared" si="10"/>
        <v>dark</v>
      </c>
      <c r="P254" t="str">
        <f>_xlfn.XLOOKUP(orders_table[[#This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1"/>
        <v>librica</v>
      </c>
      <c r="O255" t="str">
        <f t="shared" si="10"/>
        <v>medium</v>
      </c>
      <c r="P255" t="str">
        <f>_xlfn.XLOOKUP(orders_table[[#This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1"/>
        <v>robusta</v>
      </c>
      <c r="O256" t="str">
        <f t="shared" si="10"/>
        <v>lite</v>
      </c>
      <c r="P256" t="str">
        <f>_xlfn.XLOOKUP(orders_table[[#This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1"/>
        <v>robusta</v>
      </c>
      <c r="O257" t="str">
        <f t="shared" si="10"/>
        <v>lite</v>
      </c>
      <c r="P257" t="str">
        <f>_xlfn.XLOOKUP(orders_table[[#This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1"/>
        <v>librica</v>
      </c>
      <c r="O258" t="str">
        <f t="shared" si="10"/>
        <v>medium</v>
      </c>
      <c r="P258" t="str">
        <f>_xlfn.XLOOKUP(orders_table[[#This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si="11"/>
        <v>excelsa</v>
      </c>
      <c r="O259" t="str">
        <f t="shared" ref="O259:O322" si="13">IF(J259="m","medium",IF(J259="l","lite",IF(J259="d","dark","")))</f>
        <v>dark</v>
      </c>
      <c r="P259" t="str">
        <f>_xlfn.XLOOKUP(orders_table[[#This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1"/>
        <v>excelsa</v>
      </c>
      <c r="O260" t="str">
        <f t="shared" si="13"/>
        <v>dark</v>
      </c>
      <c r="P260" t="str">
        <f>_xlfn.XLOOKUP(orders_table[[#This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1"/>
        <v>robusta</v>
      </c>
      <c r="O261" t="str">
        <f t="shared" si="13"/>
        <v>medium</v>
      </c>
      <c r="P261" t="str">
        <f>_xlfn.XLOOKUP(orders_table[[#This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ref="N262:N325" si="14">IF(I262="rob","robusta",IF(I262="exc","excelsa",IF(I262="ara","arabica",IF(I262="lib","librica",""))))</f>
        <v>robusta</v>
      </c>
      <c r="O262" t="str">
        <f t="shared" si="13"/>
        <v>lite</v>
      </c>
      <c r="P262" t="str">
        <f>_xlfn.XLOOKUP(orders_table[[#This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4"/>
        <v>robusta</v>
      </c>
      <c r="O263" t="str">
        <f t="shared" si="13"/>
        <v>lite</v>
      </c>
      <c r="P263" t="str">
        <f>_xlfn.XLOOKUP(orders_table[[#This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4"/>
        <v>excelsa</v>
      </c>
      <c r="O264" t="str">
        <f t="shared" si="13"/>
        <v>medium</v>
      </c>
      <c r="P264" t="str">
        <f>_xlfn.XLOOKUP(orders_table[[#This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4"/>
        <v>librica</v>
      </c>
      <c r="O265" t="str">
        <f t="shared" si="13"/>
        <v>medium</v>
      </c>
      <c r="P265" t="str">
        <f>_xlfn.XLOOKUP(orders_table[[#This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4"/>
        <v>robusta</v>
      </c>
      <c r="O266" t="str">
        <f t="shared" si="13"/>
        <v>lite</v>
      </c>
      <c r="P266" t="str">
        <f>_xlfn.XLOOKUP(orders_table[[#This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4"/>
        <v>arabica</v>
      </c>
      <c r="O267" t="str">
        <f t="shared" si="13"/>
        <v>dark</v>
      </c>
      <c r="P267" t="str">
        <f>_xlfn.XLOOKUP(orders_table[[#This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4"/>
        <v>excelsa</v>
      </c>
      <c r="O268" t="str">
        <f t="shared" si="13"/>
        <v>dark</v>
      </c>
      <c r="P268" t="str">
        <f>_xlfn.XLOOKUP(orders_table[[#This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4"/>
        <v>excelsa</v>
      </c>
      <c r="O269" t="str">
        <f t="shared" si="13"/>
        <v>dark</v>
      </c>
      <c r="P269" t="str">
        <f>_xlfn.XLOOKUP(orders_table[[#This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4"/>
        <v>arabica</v>
      </c>
      <c r="O270" t="str">
        <f t="shared" si="13"/>
        <v>dark</v>
      </c>
      <c r="P270" t="str">
        <f>_xlfn.XLOOKUP(orders_table[[#This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4"/>
        <v>arabica</v>
      </c>
      <c r="O271" t="str">
        <f t="shared" si="13"/>
        <v>dark</v>
      </c>
      <c r="P271" t="str">
        <f>_xlfn.XLOOKUP(orders_table[[#This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4"/>
        <v>excelsa</v>
      </c>
      <c r="O272" t="str">
        <f t="shared" si="13"/>
        <v>dark</v>
      </c>
      <c r="P272" t="str">
        <f>_xlfn.XLOOKUP(orders_table[[#This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4"/>
        <v>arabica</v>
      </c>
      <c r="O273" t="str">
        <f t="shared" si="13"/>
        <v>dark</v>
      </c>
      <c r="P273" t="str">
        <f>_xlfn.XLOOKUP(orders_table[[#This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4"/>
        <v>robusta</v>
      </c>
      <c r="O274" t="str">
        <f t="shared" si="13"/>
        <v>lite</v>
      </c>
      <c r="P274" t="str">
        <f>_xlfn.XLOOKUP(orders_table[[#This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4"/>
        <v>arabica</v>
      </c>
      <c r="O275" t="str">
        <f t="shared" si="13"/>
        <v>lite</v>
      </c>
      <c r="P275" t="str">
        <f>_xlfn.XLOOKUP(orders_table[[#This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4"/>
        <v>arabica</v>
      </c>
      <c r="O276" t="str">
        <f t="shared" si="13"/>
        <v>medium</v>
      </c>
      <c r="P276" t="str">
        <f>_xlfn.XLOOKUP(orders_table[[#This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4"/>
        <v>excelsa</v>
      </c>
      <c r="O277" t="str">
        <f t="shared" si="13"/>
        <v>lite</v>
      </c>
      <c r="P277" t="str">
        <f>_xlfn.XLOOKUP(orders_table[[#This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4"/>
        <v>robusta</v>
      </c>
      <c r="O278" t="str">
        <f t="shared" si="13"/>
        <v>lite</v>
      </c>
      <c r="P278" t="str">
        <f>_xlfn.XLOOKUP(orders_table[[#This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4"/>
        <v>excelsa</v>
      </c>
      <c r="O279" t="str">
        <f t="shared" si="13"/>
        <v>lite</v>
      </c>
      <c r="P279" t="str">
        <f>_xlfn.XLOOKUP(orders_table[[#This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4"/>
        <v>arabica</v>
      </c>
      <c r="O280" t="str">
        <f t="shared" si="13"/>
        <v>lite</v>
      </c>
      <c r="P280" t="str">
        <f>_xlfn.XLOOKUP(orders_table[[#This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4"/>
        <v>librica</v>
      </c>
      <c r="O281" t="str">
        <f t="shared" si="13"/>
        <v>medium</v>
      </c>
      <c r="P281" t="str">
        <f>_xlfn.XLOOKUP(orders_table[[#This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4"/>
        <v>excelsa</v>
      </c>
      <c r="O282" t="str">
        <f t="shared" si="13"/>
        <v>medium</v>
      </c>
      <c r="P282" t="str">
        <f>_xlfn.XLOOKUP(orders_table[[#This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4"/>
        <v>excelsa</v>
      </c>
      <c r="O283" t="str">
        <f t="shared" si="13"/>
        <v>lite</v>
      </c>
      <c r="P283" t="str">
        <f>_xlfn.XLOOKUP(orders_table[[#This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4"/>
        <v>arabica</v>
      </c>
      <c r="O284" t="str">
        <f t="shared" si="13"/>
        <v>lite</v>
      </c>
      <c r="P284" t="str">
        <f>_xlfn.XLOOKUP(orders_table[[#This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4"/>
        <v>robusta</v>
      </c>
      <c r="O285" t="str">
        <f t="shared" si="13"/>
        <v>dark</v>
      </c>
      <c r="P285" t="str">
        <f>_xlfn.XLOOKUP(orders_table[[#This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4"/>
        <v>excelsa</v>
      </c>
      <c r="O286" t="str">
        <f t="shared" si="13"/>
        <v>medium</v>
      </c>
      <c r="P286" t="str">
        <f>_xlfn.XLOOKUP(orders_table[[#This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4"/>
        <v>librica</v>
      </c>
      <c r="O287" t="str">
        <f t="shared" si="13"/>
        <v>lite</v>
      </c>
      <c r="P287" t="str">
        <f>_xlfn.XLOOKUP(orders_table[[#This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4"/>
        <v>arabica</v>
      </c>
      <c r="O288" t="str">
        <f t="shared" si="13"/>
        <v>medium</v>
      </c>
      <c r="P288" t="str">
        <f>_xlfn.XLOOKUP(orders_table[[#This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4"/>
        <v>robusta</v>
      </c>
      <c r="O289" t="str">
        <f t="shared" si="13"/>
        <v>lite</v>
      </c>
      <c r="P289" t="str">
        <f>_xlfn.XLOOKUP(orders_table[[#This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4"/>
        <v>excelsa</v>
      </c>
      <c r="O290" t="str">
        <f t="shared" si="13"/>
        <v>medium</v>
      </c>
      <c r="P290" t="str">
        <f>_xlfn.XLOOKUP(orders_table[[#This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4"/>
        <v>robusta</v>
      </c>
      <c r="O291" t="str">
        <f t="shared" si="13"/>
        <v>dark</v>
      </c>
      <c r="P291" t="str">
        <f>_xlfn.XLOOKUP(orders_table[[#This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4"/>
        <v>arabica</v>
      </c>
      <c r="O292" t="str">
        <f t="shared" si="13"/>
        <v>dark</v>
      </c>
      <c r="P292" t="str">
        <f>_xlfn.XLOOKUP(orders_table[[#This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4"/>
        <v>excelsa</v>
      </c>
      <c r="O293" t="str">
        <f t="shared" si="13"/>
        <v>medium</v>
      </c>
      <c r="P293" t="str">
        <f>_xlfn.XLOOKUP(orders_table[[#This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4"/>
        <v>arabica</v>
      </c>
      <c r="O294" t="str">
        <f t="shared" si="13"/>
        <v>dark</v>
      </c>
      <c r="P294" t="str">
        <f>_xlfn.XLOOKUP(orders_table[[#This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4"/>
        <v>arabica</v>
      </c>
      <c r="O295" t="str">
        <f t="shared" si="13"/>
        <v>dark</v>
      </c>
      <c r="P295" t="str">
        <f>_xlfn.XLOOKUP(orders_table[[#This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4"/>
        <v>excelsa</v>
      </c>
      <c r="O296" t="str">
        <f t="shared" si="13"/>
        <v>lite</v>
      </c>
      <c r="P296" t="str">
        <f>_xlfn.XLOOKUP(orders_table[[#This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4"/>
        <v>excelsa</v>
      </c>
      <c r="O297" t="str">
        <f t="shared" si="13"/>
        <v>medium</v>
      </c>
      <c r="P297" t="str">
        <f>_xlfn.XLOOKUP(orders_table[[#This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4"/>
        <v>robusta</v>
      </c>
      <c r="O298" t="str">
        <f t="shared" si="13"/>
        <v>medium</v>
      </c>
      <c r="P298" t="str">
        <f>_xlfn.XLOOKUP(orders_table[[#This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4"/>
        <v>robusta</v>
      </c>
      <c r="O299" t="str">
        <f t="shared" si="13"/>
        <v>dark</v>
      </c>
      <c r="P299" t="str">
        <f>_xlfn.XLOOKUP(orders_table[[#This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4"/>
        <v>excelsa</v>
      </c>
      <c r="O300" t="str">
        <f t="shared" si="13"/>
        <v>lite</v>
      </c>
      <c r="P300" t="str">
        <f>_xlfn.XLOOKUP(orders_table[[#This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4"/>
        <v>excelsa</v>
      </c>
      <c r="O301" t="str">
        <f t="shared" si="13"/>
        <v>lite</v>
      </c>
      <c r="P301" t="str">
        <f>_xlfn.XLOOKUP(orders_table[[#This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4"/>
        <v>arabica</v>
      </c>
      <c r="O302" t="str">
        <f t="shared" si="13"/>
        <v>lite</v>
      </c>
      <c r="P302" t="str">
        <f>_xlfn.XLOOKUP(orders_table[[#This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4"/>
        <v>librica</v>
      </c>
      <c r="O303" t="str">
        <f t="shared" si="13"/>
        <v>dark</v>
      </c>
      <c r="P303" t="str">
        <f>_xlfn.XLOOKUP(orders_table[[#This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4"/>
        <v>arabica</v>
      </c>
      <c r="O304" t="str">
        <f t="shared" si="13"/>
        <v>medium</v>
      </c>
      <c r="P304" t="str">
        <f>_xlfn.XLOOKUP(orders_table[[#This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4"/>
        <v>excelsa</v>
      </c>
      <c r="O305" t="str">
        <f t="shared" si="13"/>
        <v>dark</v>
      </c>
      <c r="P305" t="str">
        <f>_xlfn.XLOOKUP(orders_table[[#This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4"/>
        <v>arabica</v>
      </c>
      <c r="O306" t="str">
        <f t="shared" si="13"/>
        <v>lite</v>
      </c>
      <c r="P306" t="str">
        <f>_xlfn.XLOOKUP(orders_table[[#This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4"/>
        <v>librica</v>
      </c>
      <c r="O307" t="str">
        <f t="shared" si="13"/>
        <v>medium</v>
      </c>
      <c r="P307" t="str">
        <f>_xlfn.XLOOKUP(orders_table[[#This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4"/>
        <v>robusta</v>
      </c>
      <c r="O308" t="str">
        <f t="shared" si="13"/>
        <v>medium</v>
      </c>
      <c r="P308" t="str">
        <f>_xlfn.XLOOKUP(orders_table[[#This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4"/>
        <v>arabica</v>
      </c>
      <c r="O309" t="str">
        <f t="shared" si="13"/>
        <v>medium</v>
      </c>
      <c r="P309" t="str">
        <f>_xlfn.XLOOKUP(orders_table[[#This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4"/>
        <v>arabica</v>
      </c>
      <c r="O310" t="str">
        <f t="shared" si="13"/>
        <v>medium</v>
      </c>
      <c r="P310" t="str">
        <f>_xlfn.XLOOKUP(orders_table[[#This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4"/>
        <v>librica</v>
      </c>
      <c r="O311" t="str">
        <f t="shared" si="13"/>
        <v>medium</v>
      </c>
      <c r="P311" t="str">
        <f>_xlfn.XLOOKUP(orders_table[[#This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4"/>
        <v>excelsa</v>
      </c>
      <c r="O312" t="str">
        <f t="shared" si="13"/>
        <v>lite</v>
      </c>
      <c r="P312" t="str">
        <f>_xlfn.XLOOKUP(orders_table[[#This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4"/>
        <v>excelsa</v>
      </c>
      <c r="O313" t="str">
        <f t="shared" si="13"/>
        <v>medium</v>
      </c>
      <c r="P313" t="str">
        <f>_xlfn.XLOOKUP(orders_table[[#This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4"/>
        <v>robusta</v>
      </c>
      <c r="O314" t="str">
        <f t="shared" si="13"/>
        <v>medium</v>
      </c>
      <c r="P314" t="str">
        <f>_xlfn.XLOOKUP(orders_table[[#This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4"/>
        <v>robusta</v>
      </c>
      <c r="O315" t="str">
        <f t="shared" si="13"/>
        <v>medium</v>
      </c>
      <c r="P315" t="str">
        <f>_xlfn.XLOOKUP(orders_table[[#This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4"/>
        <v>robusta</v>
      </c>
      <c r="O316" t="str">
        <f t="shared" si="13"/>
        <v>dark</v>
      </c>
      <c r="P316" t="str">
        <f>_xlfn.XLOOKUP(orders_table[[#This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4"/>
        <v>excelsa</v>
      </c>
      <c r="O317" t="str">
        <f t="shared" si="13"/>
        <v>lite</v>
      </c>
      <c r="P317" t="str">
        <f>_xlfn.XLOOKUP(orders_table[[#This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4"/>
        <v>excelsa</v>
      </c>
      <c r="O318" t="str">
        <f t="shared" si="13"/>
        <v>lite</v>
      </c>
      <c r="P318" t="str">
        <f>_xlfn.XLOOKUP(orders_table[[#This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4"/>
        <v>excelsa</v>
      </c>
      <c r="O319" t="str">
        <f t="shared" si="13"/>
        <v>dark</v>
      </c>
      <c r="P319" t="str">
        <f>_xlfn.XLOOKUP(orders_table[[#This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4"/>
        <v>arabica</v>
      </c>
      <c r="O320" t="str">
        <f t="shared" si="13"/>
        <v>medium</v>
      </c>
      <c r="P320" t="str">
        <f>_xlfn.XLOOKUP(orders_table[[#This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4"/>
        <v>excelsa</v>
      </c>
      <c r="O321" t="str">
        <f t="shared" si="13"/>
        <v>medium</v>
      </c>
      <c r="P321" t="str">
        <f>_xlfn.XLOOKUP(orders_table[[#This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4"/>
        <v>arabica</v>
      </c>
      <c r="O322" t="str">
        <f t="shared" si="13"/>
        <v>lite</v>
      </c>
      <c r="P322" t="str">
        <f>_xlfn.XLOOKUP(orders_table[[#This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si="14"/>
        <v>arabica</v>
      </c>
      <c r="O323" t="str">
        <f t="shared" ref="O323:O386" si="16">IF(J323="m","medium",IF(J323="l","lite",IF(J323="d","dark","")))</f>
        <v>medium</v>
      </c>
      <c r="P323" t="str">
        <f>_xlfn.XLOOKUP(orders_table[[#This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4"/>
        <v>librica</v>
      </c>
      <c r="O324" t="str">
        <f t="shared" si="16"/>
        <v>dark</v>
      </c>
      <c r="P324" t="str">
        <f>_xlfn.XLOOKUP(orders_table[[#This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4"/>
        <v>excelsa</v>
      </c>
      <c r="O325" t="str">
        <f t="shared" si="16"/>
        <v>dark</v>
      </c>
      <c r="P325" t="str">
        <f>_xlfn.XLOOKUP(orders_table[[#This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ref="N326:N389" si="17">IF(I326="rob","robusta",IF(I326="exc","excelsa",IF(I326="ara","arabica",IF(I326="lib","librica",""))))</f>
        <v>excelsa</v>
      </c>
      <c r="O326" t="str">
        <f t="shared" si="16"/>
        <v>medium</v>
      </c>
      <c r="P326" t="str">
        <f>_xlfn.XLOOKUP(orders_table[[#This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7"/>
        <v>arabica</v>
      </c>
      <c r="O327" t="str">
        <f t="shared" si="16"/>
        <v>lite</v>
      </c>
      <c r="P327" t="str">
        <f>_xlfn.XLOOKUP(orders_table[[#This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7"/>
        <v>robusta</v>
      </c>
      <c r="O328" t="str">
        <f t="shared" si="16"/>
        <v>dark</v>
      </c>
      <c r="P328" t="str">
        <f>_xlfn.XLOOKUP(orders_table[[#This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7"/>
        <v>robusta</v>
      </c>
      <c r="O329" t="str">
        <f t="shared" si="16"/>
        <v>dark</v>
      </c>
      <c r="P329" t="str">
        <f>_xlfn.XLOOKUP(orders_table[[#This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7"/>
        <v>librica</v>
      </c>
      <c r="O330" t="str">
        <f t="shared" si="16"/>
        <v>lite</v>
      </c>
      <c r="P330" t="str">
        <f>_xlfn.XLOOKUP(orders_table[[#This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7"/>
        <v>robusta</v>
      </c>
      <c r="O331" t="str">
        <f t="shared" si="16"/>
        <v>dark</v>
      </c>
      <c r="P331" t="str">
        <f>_xlfn.XLOOKUP(orders_table[[#This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7"/>
        <v>robusta</v>
      </c>
      <c r="O332" t="str">
        <f t="shared" si="16"/>
        <v>dark</v>
      </c>
      <c r="P332" t="str">
        <f>_xlfn.XLOOKUP(orders_table[[#This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7"/>
        <v>robusta</v>
      </c>
      <c r="O333" t="str">
        <f t="shared" si="16"/>
        <v>medium</v>
      </c>
      <c r="P333" t="str">
        <f>_xlfn.XLOOKUP(orders_table[[#This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7"/>
        <v>arabica</v>
      </c>
      <c r="O334" t="str">
        <f t="shared" si="16"/>
        <v>dark</v>
      </c>
      <c r="P334" t="str">
        <f>_xlfn.XLOOKUP(orders_table[[#This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7"/>
        <v>robusta</v>
      </c>
      <c r="O335" t="str">
        <f t="shared" si="16"/>
        <v>medium</v>
      </c>
      <c r="P335" t="str">
        <f>_xlfn.XLOOKUP(orders_table[[#This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7"/>
        <v>robusta</v>
      </c>
      <c r="O336" t="str">
        <f t="shared" si="16"/>
        <v>lite</v>
      </c>
      <c r="P336" t="str">
        <f>_xlfn.XLOOKUP(orders_table[[#This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7"/>
        <v>librica</v>
      </c>
      <c r="O337" t="str">
        <f t="shared" si="16"/>
        <v>lite</v>
      </c>
      <c r="P337" t="str">
        <f>_xlfn.XLOOKUP(orders_table[[#This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7"/>
        <v>arabica</v>
      </c>
      <c r="O338" t="str">
        <f t="shared" si="16"/>
        <v>medium</v>
      </c>
      <c r="P338" t="str">
        <f>_xlfn.XLOOKUP(orders_table[[#This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7"/>
        <v>excelsa</v>
      </c>
      <c r="O339" t="str">
        <f t="shared" si="16"/>
        <v>dark</v>
      </c>
      <c r="P339" t="str">
        <f>_xlfn.XLOOKUP(orders_table[[#This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7"/>
        <v>excelsa</v>
      </c>
      <c r="O340" t="str">
        <f t="shared" si="16"/>
        <v>lite</v>
      </c>
      <c r="P340" t="str">
        <f>_xlfn.XLOOKUP(orders_table[[#This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7"/>
        <v>excelsa</v>
      </c>
      <c r="O341" t="str">
        <f t="shared" si="16"/>
        <v>dark</v>
      </c>
      <c r="P341" t="str">
        <f>_xlfn.XLOOKUP(orders_table[[#This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7"/>
        <v>excelsa</v>
      </c>
      <c r="O342" t="str">
        <f t="shared" si="16"/>
        <v>dark</v>
      </c>
      <c r="P342" t="str">
        <f>_xlfn.XLOOKUP(orders_table[[#This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7"/>
        <v>excelsa</v>
      </c>
      <c r="O343" t="str">
        <f t="shared" si="16"/>
        <v>lite</v>
      </c>
      <c r="P343" t="str">
        <f>_xlfn.XLOOKUP(orders_table[[#This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7"/>
        <v>librica</v>
      </c>
      <c r="O344" t="str">
        <f t="shared" si="16"/>
        <v>dark</v>
      </c>
      <c r="P344" t="str">
        <f>_xlfn.XLOOKUP(orders_table[[#This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7"/>
        <v>robusta</v>
      </c>
      <c r="O345" t="str">
        <f t="shared" si="16"/>
        <v>dark</v>
      </c>
      <c r="P345" t="str">
        <f>_xlfn.XLOOKUP(orders_table[[#This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7"/>
        <v>robusta</v>
      </c>
      <c r="O346" t="str">
        <f t="shared" si="16"/>
        <v>medium</v>
      </c>
      <c r="P346" t="str">
        <f>_xlfn.XLOOKUP(orders_table[[#This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7"/>
        <v>robusta</v>
      </c>
      <c r="O347" t="str">
        <f t="shared" si="16"/>
        <v>lite</v>
      </c>
      <c r="P347" t="str">
        <f>_xlfn.XLOOKUP(orders_table[[#This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7"/>
        <v>arabica</v>
      </c>
      <c r="O348" t="str">
        <f t="shared" si="16"/>
        <v>lite</v>
      </c>
      <c r="P348" t="str">
        <f>_xlfn.XLOOKUP(orders_table[[#This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7"/>
        <v>librica</v>
      </c>
      <c r="O349" t="str">
        <f t="shared" si="16"/>
        <v>medium</v>
      </c>
      <c r="P349" t="str">
        <f>_xlfn.XLOOKUP(orders_table[[#This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7"/>
        <v>excelsa</v>
      </c>
      <c r="O350" t="str">
        <f t="shared" si="16"/>
        <v>lite</v>
      </c>
      <c r="P350" t="str">
        <f>_xlfn.XLOOKUP(orders_table[[#This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7"/>
        <v>robusta</v>
      </c>
      <c r="O351" t="str">
        <f t="shared" si="16"/>
        <v>lite</v>
      </c>
      <c r="P351" t="str">
        <f>_xlfn.XLOOKUP(orders_table[[#This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7"/>
        <v>arabica</v>
      </c>
      <c r="O352" t="str">
        <f t="shared" si="16"/>
        <v>dark</v>
      </c>
      <c r="P352" t="str">
        <f>_xlfn.XLOOKUP(orders_table[[#This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7"/>
        <v>arabica</v>
      </c>
      <c r="O353" t="str">
        <f t="shared" si="16"/>
        <v>medium</v>
      </c>
      <c r="P353" t="str">
        <f>_xlfn.XLOOKUP(orders_table[[#This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7"/>
        <v>excelsa</v>
      </c>
      <c r="O354" t="str">
        <f t="shared" si="16"/>
        <v>dark</v>
      </c>
      <c r="P354" t="str">
        <f>_xlfn.XLOOKUP(orders_table[[#This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7"/>
        <v>arabica</v>
      </c>
      <c r="O355" t="str">
        <f t="shared" si="16"/>
        <v>medium</v>
      </c>
      <c r="P355" t="str">
        <f>_xlfn.XLOOKUP(orders_table[[#This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7"/>
        <v>arabica</v>
      </c>
      <c r="O356" t="str">
        <f t="shared" si="16"/>
        <v>medium</v>
      </c>
      <c r="P356" t="str">
        <f>_xlfn.XLOOKUP(orders_table[[#This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7"/>
        <v>arabica</v>
      </c>
      <c r="O357" t="str">
        <f t="shared" si="16"/>
        <v>dark</v>
      </c>
      <c r="P357" t="str">
        <f>_xlfn.XLOOKUP(orders_table[[#This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7"/>
        <v>librica</v>
      </c>
      <c r="O358" t="str">
        <f t="shared" si="16"/>
        <v>dark</v>
      </c>
      <c r="P358" t="str">
        <f>_xlfn.XLOOKUP(orders_table[[#This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7"/>
        <v>arabica</v>
      </c>
      <c r="O359" t="str">
        <f t="shared" si="16"/>
        <v>medium</v>
      </c>
      <c r="P359" t="str">
        <f>_xlfn.XLOOKUP(orders_table[[#This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7"/>
        <v>arabica</v>
      </c>
      <c r="O360" t="str">
        <f t="shared" si="16"/>
        <v>lite</v>
      </c>
      <c r="P360" t="str">
        <f>_xlfn.XLOOKUP(orders_table[[#This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7"/>
        <v>robusta</v>
      </c>
      <c r="O361" t="str">
        <f t="shared" si="16"/>
        <v>lite</v>
      </c>
      <c r="P361" t="str">
        <f>_xlfn.XLOOKUP(orders_table[[#This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7"/>
        <v>robusta</v>
      </c>
      <c r="O362" t="str">
        <f t="shared" si="16"/>
        <v>dark</v>
      </c>
      <c r="P362" t="str">
        <f>_xlfn.XLOOKUP(orders_table[[#This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7"/>
        <v>robusta</v>
      </c>
      <c r="O363" t="str">
        <f t="shared" si="16"/>
        <v>medium</v>
      </c>
      <c r="P363" t="str">
        <f>_xlfn.XLOOKUP(orders_table[[#This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7"/>
        <v>excelsa</v>
      </c>
      <c r="O364" t="str">
        <f t="shared" si="16"/>
        <v>lite</v>
      </c>
      <c r="P364" t="str">
        <f>_xlfn.XLOOKUP(orders_table[[#This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7"/>
        <v>librica</v>
      </c>
      <c r="O365" t="str">
        <f t="shared" si="16"/>
        <v>medium</v>
      </c>
      <c r="P365" t="str">
        <f>_xlfn.XLOOKUP(orders_table[[#This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7"/>
        <v>excelsa</v>
      </c>
      <c r="O366" t="str">
        <f t="shared" si="16"/>
        <v>dark</v>
      </c>
      <c r="P366" t="str">
        <f>_xlfn.XLOOKUP(orders_table[[#This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7"/>
        <v>librica</v>
      </c>
      <c r="O367" t="str">
        <f t="shared" si="16"/>
        <v>dark</v>
      </c>
      <c r="P367" t="str">
        <f>_xlfn.XLOOKUP(orders_table[[#This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7"/>
        <v>excelsa</v>
      </c>
      <c r="O368" t="str">
        <f t="shared" si="16"/>
        <v>dark</v>
      </c>
      <c r="P368" t="str">
        <f>_xlfn.XLOOKUP(orders_table[[#This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7"/>
        <v>librica</v>
      </c>
      <c r="O369" t="str">
        <f t="shared" si="16"/>
        <v>medium</v>
      </c>
      <c r="P369" t="str">
        <f>_xlfn.XLOOKUP(orders_table[[#This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7"/>
        <v>excelsa</v>
      </c>
      <c r="O370" t="str">
        <f t="shared" si="16"/>
        <v>medium</v>
      </c>
      <c r="P370" t="str">
        <f>_xlfn.XLOOKUP(orders_table[[#This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7"/>
        <v>excelsa</v>
      </c>
      <c r="O371" t="str">
        <f t="shared" si="16"/>
        <v>lite</v>
      </c>
      <c r="P371" t="str">
        <f>_xlfn.XLOOKUP(orders_table[[#This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7"/>
        <v>excelsa</v>
      </c>
      <c r="O372" t="str">
        <f t="shared" si="16"/>
        <v>dark</v>
      </c>
      <c r="P372" t="str">
        <f>_xlfn.XLOOKUP(orders_table[[#This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7"/>
        <v>arabica</v>
      </c>
      <c r="O373" t="str">
        <f t="shared" si="16"/>
        <v>lite</v>
      </c>
      <c r="P373" t="str">
        <f>_xlfn.XLOOKUP(orders_table[[#This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7"/>
        <v>robusta</v>
      </c>
      <c r="O374" t="str">
        <f t="shared" si="16"/>
        <v>lite</v>
      </c>
      <c r="P374" t="str">
        <f>_xlfn.XLOOKUP(orders_table[[#This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7"/>
        <v>arabica</v>
      </c>
      <c r="O375" t="str">
        <f t="shared" si="16"/>
        <v>dark</v>
      </c>
      <c r="P375" t="str">
        <f>_xlfn.XLOOKUP(orders_table[[#This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7"/>
        <v>librica</v>
      </c>
      <c r="O376" t="str">
        <f t="shared" si="16"/>
        <v>lite</v>
      </c>
      <c r="P376" t="str">
        <f>_xlfn.XLOOKUP(orders_table[[#This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7"/>
        <v>arabica</v>
      </c>
      <c r="O377" t="str">
        <f t="shared" si="16"/>
        <v>medium</v>
      </c>
      <c r="P377" t="str">
        <f>_xlfn.XLOOKUP(orders_table[[#This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7"/>
        <v>robusta</v>
      </c>
      <c r="O378" t="str">
        <f t="shared" si="16"/>
        <v>medium</v>
      </c>
      <c r="P378" t="str">
        <f>_xlfn.XLOOKUP(orders_table[[#This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7"/>
        <v>robusta</v>
      </c>
      <c r="O379" t="str">
        <f t="shared" si="16"/>
        <v>dark</v>
      </c>
      <c r="P379" t="str">
        <f>_xlfn.XLOOKUP(orders_table[[#This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7"/>
        <v>arabica</v>
      </c>
      <c r="O380" t="str">
        <f t="shared" si="16"/>
        <v>lite</v>
      </c>
      <c r="P380" t="str">
        <f>_xlfn.XLOOKUP(orders_table[[#This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7"/>
        <v>robusta</v>
      </c>
      <c r="O381" t="str">
        <f t="shared" si="16"/>
        <v>lite</v>
      </c>
      <c r="P381" t="str">
        <f>_xlfn.XLOOKUP(orders_table[[#This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7"/>
        <v>librica</v>
      </c>
      <c r="O382" t="str">
        <f t="shared" si="16"/>
        <v>dark</v>
      </c>
      <c r="P382" t="str">
        <f>_xlfn.XLOOKUP(orders_table[[#This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7"/>
        <v>arabica</v>
      </c>
      <c r="O383" t="str">
        <f t="shared" si="16"/>
        <v>dark</v>
      </c>
      <c r="P383" t="str">
        <f>_xlfn.XLOOKUP(orders_table[[#This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7"/>
        <v>excelsa</v>
      </c>
      <c r="O384" t="str">
        <f t="shared" si="16"/>
        <v>dark</v>
      </c>
      <c r="P384" t="str">
        <f>_xlfn.XLOOKUP(orders_table[[#This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7"/>
        <v>excelsa</v>
      </c>
      <c r="O385" t="str">
        <f t="shared" si="16"/>
        <v>lite</v>
      </c>
      <c r="P385" t="str">
        <f>_xlfn.XLOOKUP(orders_table[[#This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7"/>
        <v>arabica</v>
      </c>
      <c r="O386" t="str">
        <f t="shared" si="16"/>
        <v>lite</v>
      </c>
      <c r="P386" t="str">
        <f>_xlfn.XLOOKUP(orders_table[[#This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si="17"/>
        <v>librica</v>
      </c>
      <c r="O387" t="str">
        <f t="shared" ref="O387:O450" si="19">IF(J387="m","medium",IF(J387="l","lite",IF(J387="d","dark","")))</f>
        <v>medium</v>
      </c>
      <c r="P387" t="str">
        <f>_xlfn.XLOOKUP(orders_table[[#This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7"/>
        <v>arabica</v>
      </c>
      <c r="O388" t="str">
        <f t="shared" si="19"/>
        <v>dark</v>
      </c>
      <c r="P388" t="str">
        <f>_xlfn.XLOOKUP(orders_table[[#This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7"/>
        <v>excelsa</v>
      </c>
      <c r="O389" t="str">
        <f t="shared" si="19"/>
        <v>lite</v>
      </c>
      <c r="P389" t="str">
        <f>_xlfn.XLOOKUP(orders_table[[#This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ref="N390:N453" si="20">IF(I390="rob","robusta",IF(I390="exc","excelsa",IF(I390="ara","arabica",IF(I390="lib","librica",""))))</f>
        <v>librica</v>
      </c>
      <c r="O390" t="str">
        <f t="shared" si="19"/>
        <v>dark</v>
      </c>
      <c r="P390" t="str">
        <f>_xlfn.XLOOKUP(orders_table[[#This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20"/>
        <v>librica</v>
      </c>
      <c r="O391" t="str">
        <f t="shared" si="19"/>
        <v>dark</v>
      </c>
      <c r="P391" t="str">
        <f>_xlfn.XLOOKUP(orders_table[[#This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20"/>
        <v>excelsa</v>
      </c>
      <c r="O392" t="str">
        <f t="shared" si="19"/>
        <v>dark</v>
      </c>
      <c r="P392" t="str">
        <f>_xlfn.XLOOKUP(orders_table[[#This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20"/>
        <v>arabica</v>
      </c>
      <c r="O393" t="str">
        <f t="shared" si="19"/>
        <v>medium</v>
      </c>
      <c r="P393" t="str">
        <f>_xlfn.XLOOKUP(orders_table[[#This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20"/>
        <v>excelsa</v>
      </c>
      <c r="O394" t="str">
        <f t="shared" si="19"/>
        <v>lite</v>
      </c>
      <c r="P394" t="str">
        <f>_xlfn.XLOOKUP(orders_table[[#This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20"/>
        <v>arabica</v>
      </c>
      <c r="O395" t="str">
        <f t="shared" si="19"/>
        <v>lite</v>
      </c>
      <c r="P395" t="str">
        <f>_xlfn.XLOOKUP(orders_table[[#This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20"/>
        <v>robusta</v>
      </c>
      <c r="O396" t="str">
        <f t="shared" si="19"/>
        <v>lite</v>
      </c>
      <c r="P396" t="str">
        <f>_xlfn.XLOOKUP(orders_table[[#This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20"/>
        <v>librica</v>
      </c>
      <c r="O397" t="str">
        <f t="shared" si="19"/>
        <v>dark</v>
      </c>
      <c r="P397" t="str">
        <f>_xlfn.XLOOKUP(orders_table[[#This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20"/>
        <v>arabica</v>
      </c>
      <c r="O398" t="str">
        <f t="shared" si="19"/>
        <v>lite</v>
      </c>
      <c r="P398" t="str">
        <f>_xlfn.XLOOKUP(orders_table[[#This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20"/>
        <v>librica</v>
      </c>
      <c r="O399" t="str">
        <f t="shared" si="19"/>
        <v>dark</v>
      </c>
      <c r="P399" t="str">
        <f>_xlfn.XLOOKUP(orders_table[[#This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20"/>
        <v>arabica</v>
      </c>
      <c r="O400" t="str">
        <f t="shared" si="19"/>
        <v>dark</v>
      </c>
      <c r="P400" t="str">
        <f>_xlfn.XLOOKUP(orders_table[[#This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20"/>
        <v>excelsa</v>
      </c>
      <c r="O401" t="str">
        <f t="shared" si="19"/>
        <v>dark</v>
      </c>
      <c r="P401" t="str">
        <f>_xlfn.XLOOKUP(orders_table[[#This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20"/>
        <v>librica</v>
      </c>
      <c r="O402" t="str">
        <f t="shared" si="19"/>
        <v>lite</v>
      </c>
      <c r="P402" t="str">
        <f>_xlfn.XLOOKUP(orders_table[[#This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20"/>
        <v>librica</v>
      </c>
      <c r="O403" t="str">
        <f t="shared" si="19"/>
        <v>medium</v>
      </c>
      <c r="P403" t="str">
        <f>_xlfn.XLOOKUP(orders_table[[#This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20"/>
        <v>robusta</v>
      </c>
      <c r="O404" t="str">
        <f t="shared" si="19"/>
        <v>dark</v>
      </c>
      <c r="P404" t="str">
        <f>_xlfn.XLOOKUP(orders_table[[#This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20"/>
        <v>librica</v>
      </c>
      <c r="O405" t="str">
        <f t="shared" si="19"/>
        <v>lite</v>
      </c>
      <c r="P405" t="str">
        <f>_xlfn.XLOOKUP(orders_table[[#This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20"/>
        <v>arabica</v>
      </c>
      <c r="O406" t="str">
        <f t="shared" si="19"/>
        <v>dark</v>
      </c>
      <c r="P406" t="str">
        <f>_xlfn.XLOOKUP(orders_table[[#This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20"/>
        <v>excelsa</v>
      </c>
      <c r="O407" t="str">
        <f t="shared" si="19"/>
        <v>medium</v>
      </c>
      <c r="P407" t="str">
        <f>_xlfn.XLOOKUP(orders_table[[#This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20"/>
        <v>excelsa</v>
      </c>
      <c r="O408" t="str">
        <f t="shared" si="19"/>
        <v>medium</v>
      </c>
      <c r="P408" t="str">
        <f>_xlfn.XLOOKUP(orders_table[[#This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20"/>
        <v>excelsa</v>
      </c>
      <c r="O409" t="str">
        <f t="shared" si="19"/>
        <v>medium</v>
      </c>
      <c r="P409" t="str">
        <f>_xlfn.XLOOKUP(orders_table[[#This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20"/>
        <v>arabica</v>
      </c>
      <c r="O410" t="str">
        <f t="shared" si="19"/>
        <v>medium</v>
      </c>
      <c r="P410" t="str">
        <f>_xlfn.XLOOKUP(orders_table[[#This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20"/>
        <v>librica</v>
      </c>
      <c r="O411" t="str">
        <f t="shared" si="19"/>
        <v>lite</v>
      </c>
      <c r="P411" t="str">
        <f>_xlfn.XLOOKUP(orders_table[[#This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20"/>
        <v>arabica</v>
      </c>
      <c r="O412" t="str">
        <f t="shared" si="19"/>
        <v>lite</v>
      </c>
      <c r="P412" t="str">
        <f>_xlfn.XLOOKUP(orders_table[[#This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20"/>
        <v>librica</v>
      </c>
      <c r="O413" t="str">
        <f t="shared" si="19"/>
        <v>medium</v>
      </c>
      <c r="P413" t="str">
        <f>_xlfn.XLOOKUP(orders_table[[#This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20"/>
        <v>arabica</v>
      </c>
      <c r="O414" t="str">
        <f t="shared" si="19"/>
        <v>medium</v>
      </c>
      <c r="P414" t="str">
        <f>_xlfn.XLOOKUP(orders_table[[#This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20"/>
        <v>librica</v>
      </c>
      <c r="O415" t="str">
        <f t="shared" si="19"/>
        <v>lite</v>
      </c>
      <c r="P415" t="str">
        <f>_xlfn.XLOOKUP(orders_table[[#This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20"/>
        <v>robusta</v>
      </c>
      <c r="O416" t="str">
        <f t="shared" si="19"/>
        <v>lite</v>
      </c>
      <c r="P416" t="str">
        <f>_xlfn.XLOOKUP(orders_table[[#This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20"/>
        <v>robusta</v>
      </c>
      <c r="O417" t="str">
        <f t="shared" si="19"/>
        <v>medium</v>
      </c>
      <c r="P417" t="str">
        <f>_xlfn.XLOOKUP(orders_table[[#This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20"/>
        <v>arabica</v>
      </c>
      <c r="O418" t="str">
        <f t="shared" si="19"/>
        <v>lite</v>
      </c>
      <c r="P418" t="str">
        <f>_xlfn.XLOOKUP(orders_table[[#This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20"/>
        <v>arabica</v>
      </c>
      <c r="O419" t="str">
        <f t="shared" si="19"/>
        <v>lite</v>
      </c>
      <c r="P419" t="str">
        <f>_xlfn.XLOOKUP(orders_table[[#This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20"/>
        <v>arabica</v>
      </c>
      <c r="O420" t="str">
        <f t="shared" si="19"/>
        <v>lite</v>
      </c>
      <c r="P420" t="str">
        <f>_xlfn.XLOOKUP(orders_table[[#This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20"/>
        <v>librica</v>
      </c>
      <c r="O421" t="str">
        <f t="shared" si="19"/>
        <v>medium</v>
      </c>
      <c r="P421" t="str">
        <f>_xlfn.XLOOKUP(orders_table[[#This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20"/>
        <v>librica</v>
      </c>
      <c r="O422" t="str">
        <f t="shared" si="19"/>
        <v>dark</v>
      </c>
      <c r="P422" t="str">
        <f>_xlfn.XLOOKUP(orders_table[[#This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20"/>
        <v>arabica</v>
      </c>
      <c r="O423" t="str">
        <f t="shared" si="19"/>
        <v>dark</v>
      </c>
      <c r="P423" t="str">
        <f>_xlfn.XLOOKUP(orders_table[[#This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20"/>
        <v>arabica</v>
      </c>
      <c r="O424" t="str">
        <f t="shared" si="19"/>
        <v>dark</v>
      </c>
      <c r="P424" t="str">
        <f>_xlfn.XLOOKUP(orders_table[[#This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20"/>
        <v>robusta</v>
      </c>
      <c r="O425" t="str">
        <f t="shared" si="19"/>
        <v>medium</v>
      </c>
      <c r="P425" t="str">
        <f>_xlfn.XLOOKUP(orders_table[[#This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20"/>
        <v>excelsa</v>
      </c>
      <c r="O426" t="str">
        <f t="shared" si="19"/>
        <v>lite</v>
      </c>
      <c r="P426" t="str">
        <f>_xlfn.XLOOKUP(orders_table[[#This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20"/>
        <v>robusta</v>
      </c>
      <c r="O427" t="str">
        <f t="shared" si="19"/>
        <v>dark</v>
      </c>
      <c r="P427" t="str">
        <f>_xlfn.XLOOKUP(orders_table[[#This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20"/>
        <v>robusta</v>
      </c>
      <c r="O428" t="str">
        <f t="shared" si="19"/>
        <v>lite</v>
      </c>
      <c r="P428" t="str">
        <f>_xlfn.XLOOKUP(orders_table[[#This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20"/>
        <v>arabica</v>
      </c>
      <c r="O429" t="str">
        <f t="shared" si="19"/>
        <v>medium</v>
      </c>
      <c r="P429" t="str">
        <f>_xlfn.XLOOKUP(orders_table[[#This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20"/>
        <v>robusta</v>
      </c>
      <c r="O430" t="str">
        <f t="shared" si="19"/>
        <v>lite</v>
      </c>
      <c r="P430" t="str">
        <f>_xlfn.XLOOKUP(orders_table[[#This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20"/>
        <v>arabica</v>
      </c>
      <c r="O431" t="str">
        <f t="shared" si="19"/>
        <v>lite</v>
      </c>
      <c r="P431" t="str">
        <f>_xlfn.XLOOKUP(orders_table[[#This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20"/>
        <v>robusta</v>
      </c>
      <c r="O432" t="str">
        <f t="shared" si="19"/>
        <v>dark</v>
      </c>
      <c r="P432" t="str">
        <f>_xlfn.XLOOKUP(orders_table[[#This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20"/>
        <v>excelsa</v>
      </c>
      <c r="O433" t="str">
        <f t="shared" si="19"/>
        <v>dark</v>
      </c>
      <c r="P433" t="str">
        <f>_xlfn.XLOOKUP(orders_table[[#This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20"/>
        <v>arabica</v>
      </c>
      <c r="O434" t="str">
        <f t="shared" si="19"/>
        <v>medium</v>
      </c>
      <c r="P434" t="str">
        <f>_xlfn.XLOOKUP(orders_table[[#This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20"/>
        <v>librica</v>
      </c>
      <c r="O435" t="str">
        <f t="shared" si="19"/>
        <v>medium</v>
      </c>
      <c r="P435" t="str">
        <f>_xlfn.XLOOKUP(orders_table[[#This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20"/>
        <v>arabica</v>
      </c>
      <c r="O436" t="str">
        <f t="shared" si="19"/>
        <v>medium</v>
      </c>
      <c r="P436" t="str">
        <f>_xlfn.XLOOKUP(orders_table[[#This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20"/>
        <v>excelsa</v>
      </c>
      <c r="O437" t="str">
        <f t="shared" si="19"/>
        <v>medium</v>
      </c>
      <c r="P437" t="str">
        <f>_xlfn.XLOOKUP(orders_table[[#This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20"/>
        <v>librica</v>
      </c>
      <c r="O438" t="str">
        <f t="shared" si="19"/>
        <v>lite</v>
      </c>
      <c r="P438" t="str">
        <f>_xlfn.XLOOKUP(orders_table[[#This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20"/>
        <v>librica</v>
      </c>
      <c r="O439" t="str">
        <f t="shared" si="19"/>
        <v>dark</v>
      </c>
      <c r="P439" t="str">
        <f>_xlfn.XLOOKUP(orders_table[[#This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20"/>
        <v>librica</v>
      </c>
      <c r="O440" t="str">
        <f t="shared" si="19"/>
        <v>dark</v>
      </c>
      <c r="P440" t="str">
        <f>_xlfn.XLOOKUP(orders_table[[#This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20"/>
        <v>excelsa</v>
      </c>
      <c r="O441" t="str">
        <f t="shared" si="19"/>
        <v>lite</v>
      </c>
      <c r="P441" t="str">
        <f>_xlfn.XLOOKUP(orders_table[[#This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20"/>
        <v>arabica</v>
      </c>
      <c r="O442" t="str">
        <f t="shared" si="19"/>
        <v>medium</v>
      </c>
      <c r="P442" t="str">
        <f>_xlfn.XLOOKUP(orders_table[[#This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20"/>
        <v>excelsa</v>
      </c>
      <c r="O443" t="str">
        <f t="shared" si="19"/>
        <v>dark</v>
      </c>
      <c r="P443" t="str">
        <f>_xlfn.XLOOKUP(orders_table[[#This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20"/>
        <v>robusta</v>
      </c>
      <c r="O444" t="str">
        <f t="shared" si="19"/>
        <v>lite</v>
      </c>
      <c r="P444" t="str">
        <f>_xlfn.XLOOKUP(orders_table[[#This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20"/>
        <v>excelsa</v>
      </c>
      <c r="O445" t="str">
        <f t="shared" si="19"/>
        <v>lite</v>
      </c>
      <c r="P445" t="str">
        <f>_xlfn.XLOOKUP(orders_table[[#This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20"/>
        <v>excelsa</v>
      </c>
      <c r="O446" t="str">
        <f t="shared" si="19"/>
        <v>medium</v>
      </c>
      <c r="P446" t="str">
        <f>_xlfn.XLOOKUP(orders_table[[#This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20"/>
        <v>librica</v>
      </c>
      <c r="O447" t="str">
        <f t="shared" si="19"/>
        <v>medium</v>
      </c>
      <c r="P447" t="str">
        <f>_xlfn.XLOOKUP(orders_table[[#This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20"/>
        <v>librica</v>
      </c>
      <c r="O448" t="str">
        <f t="shared" si="19"/>
        <v>medium</v>
      </c>
      <c r="P448" t="str">
        <f>_xlfn.XLOOKUP(orders_table[[#This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20"/>
        <v>robusta</v>
      </c>
      <c r="O449" t="str">
        <f t="shared" si="19"/>
        <v>medium</v>
      </c>
      <c r="P449" t="str">
        <f>_xlfn.XLOOKUP(orders_table[[#This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20"/>
        <v>robusta</v>
      </c>
      <c r="O450" t="str">
        <f t="shared" si="19"/>
        <v>lite</v>
      </c>
      <c r="P450" t="str">
        <f>_xlfn.XLOOKUP(orders_table[[#This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si="20"/>
        <v>robusta</v>
      </c>
      <c r="O451" t="str">
        <f t="shared" ref="O451:O514" si="22">IF(J451="m","medium",IF(J451="l","lite",IF(J451="d","dark","")))</f>
        <v>dark</v>
      </c>
      <c r="P451" t="str">
        <f>_xlfn.XLOOKUP(orders_table[[#This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0"/>
        <v>librica</v>
      </c>
      <c r="O452" t="str">
        <f t="shared" si="22"/>
        <v>lite</v>
      </c>
      <c r="P452" t="str">
        <f>_xlfn.XLOOKUP(orders_table[[#This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0"/>
        <v>robusta</v>
      </c>
      <c r="O453" t="str">
        <f t="shared" si="22"/>
        <v>dark</v>
      </c>
      <c r="P453" t="str">
        <f>_xlfn.XLOOKUP(orders_table[[#This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ref="N454:N517" si="23">IF(I454="rob","robusta",IF(I454="exc","excelsa",IF(I454="ara","arabica",IF(I454="lib","librica",""))))</f>
        <v>arabica</v>
      </c>
      <c r="O454" t="str">
        <f t="shared" si="22"/>
        <v>lite</v>
      </c>
      <c r="P454" t="str">
        <f>_xlfn.XLOOKUP(orders_table[[#This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3"/>
        <v>librica</v>
      </c>
      <c r="O455" t="str">
        <f t="shared" si="22"/>
        <v>lite</v>
      </c>
      <c r="P455" t="str">
        <f>_xlfn.XLOOKUP(orders_table[[#This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3"/>
        <v>robusta</v>
      </c>
      <c r="O456" t="str">
        <f t="shared" si="22"/>
        <v>dark</v>
      </c>
      <c r="P456" t="str">
        <f>_xlfn.XLOOKUP(orders_table[[#This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3"/>
        <v>librica</v>
      </c>
      <c r="O457" t="str">
        <f t="shared" si="22"/>
        <v>lite</v>
      </c>
      <c r="P457" t="str">
        <f>_xlfn.XLOOKUP(orders_table[[#This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3"/>
        <v>robusta</v>
      </c>
      <c r="O458" t="str">
        <f t="shared" si="22"/>
        <v>dark</v>
      </c>
      <c r="P458" t="str">
        <f>_xlfn.XLOOKUP(orders_table[[#This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3"/>
        <v>librica</v>
      </c>
      <c r="O459" t="str">
        <f t="shared" si="22"/>
        <v>lite</v>
      </c>
      <c r="P459" t="str">
        <f>_xlfn.XLOOKUP(orders_table[[#This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3"/>
        <v>arabica</v>
      </c>
      <c r="O460" t="str">
        <f t="shared" si="22"/>
        <v>medium</v>
      </c>
      <c r="P460" t="str">
        <f>_xlfn.XLOOKUP(orders_table[[#This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3"/>
        <v>librica</v>
      </c>
      <c r="O461" t="str">
        <f t="shared" si="22"/>
        <v>lite</v>
      </c>
      <c r="P461" t="str">
        <f>_xlfn.XLOOKUP(orders_table[[#This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3"/>
        <v>robusta</v>
      </c>
      <c r="O462" t="str">
        <f t="shared" si="22"/>
        <v>dark</v>
      </c>
      <c r="P462" t="str">
        <f>_xlfn.XLOOKUP(orders_table[[#This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3"/>
        <v>robusta</v>
      </c>
      <c r="O463" t="str">
        <f t="shared" si="22"/>
        <v>dark</v>
      </c>
      <c r="P463" t="str">
        <f>_xlfn.XLOOKUP(orders_table[[#This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3"/>
        <v>arabica</v>
      </c>
      <c r="O464" t="str">
        <f t="shared" si="22"/>
        <v>dark</v>
      </c>
      <c r="P464" t="str">
        <f>_xlfn.XLOOKUP(orders_table[[#This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3"/>
        <v>excelsa</v>
      </c>
      <c r="O465" t="str">
        <f t="shared" si="22"/>
        <v>medium</v>
      </c>
      <c r="P465" t="str">
        <f>_xlfn.XLOOKUP(orders_table[[#This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3"/>
        <v>librica</v>
      </c>
      <c r="O466" t="str">
        <f t="shared" si="22"/>
        <v>dark</v>
      </c>
      <c r="P466" t="str">
        <f>_xlfn.XLOOKUP(orders_table[[#This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3"/>
        <v>robusta</v>
      </c>
      <c r="O467" t="str">
        <f t="shared" si="22"/>
        <v>dark</v>
      </c>
      <c r="P467" t="str">
        <f>_xlfn.XLOOKUP(orders_table[[#This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3"/>
        <v>arabica</v>
      </c>
      <c r="O468" t="str">
        <f t="shared" si="22"/>
        <v>dark</v>
      </c>
      <c r="P468" t="str">
        <f>_xlfn.XLOOKUP(orders_table[[#This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3"/>
        <v>arabica</v>
      </c>
      <c r="O469" t="str">
        <f t="shared" si="22"/>
        <v>dark</v>
      </c>
      <c r="P469" t="str">
        <f>_xlfn.XLOOKUP(orders_table[[#This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3"/>
        <v>excelsa</v>
      </c>
      <c r="O470" t="str">
        <f t="shared" si="22"/>
        <v>medium</v>
      </c>
      <c r="P470" t="str">
        <f>_xlfn.XLOOKUP(orders_table[[#This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3"/>
        <v>excelsa</v>
      </c>
      <c r="O471" t="str">
        <f t="shared" si="22"/>
        <v>lite</v>
      </c>
      <c r="P471" t="str">
        <f>_xlfn.XLOOKUP(orders_table[[#This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3"/>
        <v>arabica</v>
      </c>
      <c r="O472" t="str">
        <f t="shared" si="22"/>
        <v>medium</v>
      </c>
      <c r="P472" t="str">
        <f>_xlfn.XLOOKUP(orders_table[[#This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3"/>
        <v>librica</v>
      </c>
      <c r="O473" t="str">
        <f t="shared" si="22"/>
        <v>medium</v>
      </c>
      <c r="P473" t="str">
        <f>_xlfn.XLOOKUP(orders_table[[#This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3"/>
        <v>arabica</v>
      </c>
      <c r="O474" t="str">
        <f t="shared" si="22"/>
        <v>dark</v>
      </c>
      <c r="P474" t="str">
        <f>_xlfn.XLOOKUP(orders_table[[#This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3"/>
        <v>arabica</v>
      </c>
      <c r="O475" t="str">
        <f t="shared" si="22"/>
        <v>lite</v>
      </c>
      <c r="P475" t="str">
        <f>_xlfn.XLOOKUP(orders_table[[#This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3"/>
        <v>excelsa</v>
      </c>
      <c r="O476" t="str">
        <f t="shared" si="22"/>
        <v>medium</v>
      </c>
      <c r="P476" t="str">
        <f>_xlfn.XLOOKUP(orders_table[[#This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3"/>
        <v>librica</v>
      </c>
      <c r="O477" t="str">
        <f t="shared" si="22"/>
        <v>medium</v>
      </c>
      <c r="P477" t="str">
        <f>_xlfn.XLOOKUP(orders_table[[#This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3"/>
        <v>excelsa</v>
      </c>
      <c r="O478" t="str">
        <f t="shared" si="22"/>
        <v>lite</v>
      </c>
      <c r="P478" t="str">
        <f>_xlfn.XLOOKUP(orders_table[[#This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3"/>
        <v>librica</v>
      </c>
      <c r="O479" t="str">
        <f t="shared" si="22"/>
        <v>medium</v>
      </c>
      <c r="P479" t="str">
        <f>_xlfn.XLOOKUP(orders_table[[#This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3"/>
        <v>robusta</v>
      </c>
      <c r="O480" t="str">
        <f t="shared" si="22"/>
        <v>dark</v>
      </c>
      <c r="P480" t="str">
        <f>_xlfn.XLOOKUP(orders_table[[#This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3"/>
        <v>excelsa</v>
      </c>
      <c r="O481" t="str">
        <f t="shared" si="22"/>
        <v>medium</v>
      </c>
      <c r="P481" t="str">
        <f>_xlfn.XLOOKUP(orders_table[[#This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3"/>
        <v>excelsa</v>
      </c>
      <c r="O482" t="str">
        <f t="shared" si="22"/>
        <v>medium</v>
      </c>
      <c r="P482" t="str">
        <f>_xlfn.XLOOKUP(orders_table[[#This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3"/>
        <v>robusta</v>
      </c>
      <c r="O483" t="str">
        <f t="shared" si="22"/>
        <v>lite</v>
      </c>
      <c r="P483" t="str">
        <f>_xlfn.XLOOKUP(orders_table[[#This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3"/>
        <v>excelsa</v>
      </c>
      <c r="O484" t="str">
        <f t="shared" si="22"/>
        <v>dark</v>
      </c>
      <c r="P484" t="str">
        <f>_xlfn.XLOOKUP(orders_table[[#This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3"/>
        <v>librica</v>
      </c>
      <c r="O485" t="str">
        <f t="shared" si="22"/>
        <v>dark</v>
      </c>
      <c r="P485" t="str">
        <f>_xlfn.XLOOKUP(orders_table[[#This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3"/>
        <v>librica</v>
      </c>
      <c r="O486" t="str">
        <f t="shared" si="22"/>
        <v>lite</v>
      </c>
      <c r="P486" t="str">
        <f>_xlfn.XLOOKUP(orders_table[[#This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3"/>
        <v>robusta</v>
      </c>
      <c r="O487" t="str">
        <f t="shared" si="22"/>
        <v>lite</v>
      </c>
      <c r="P487" t="str">
        <f>_xlfn.XLOOKUP(orders_table[[#This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3"/>
        <v>librica</v>
      </c>
      <c r="O488" t="str">
        <f t="shared" si="22"/>
        <v>medium</v>
      </c>
      <c r="P488" t="str">
        <f>_xlfn.XLOOKUP(orders_table[[#This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3"/>
        <v>excelsa</v>
      </c>
      <c r="O489" t="str">
        <f t="shared" si="22"/>
        <v>dark</v>
      </c>
      <c r="P489" t="str">
        <f>_xlfn.XLOOKUP(orders_table[[#This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3"/>
        <v>robusta</v>
      </c>
      <c r="O490" t="str">
        <f t="shared" si="22"/>
        <v>medium</v>
      </c>
      <c r="P490" t="str">
        <f>_xlfn.XLOOKUP(orders_table[[#This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3"/>
        <v>librica</v>
      </c>
      <c r="O491" t="str">
        <f t="shared" si="22"/>
        <v>lite</v>
      </c>
      <c r="P491" t="str">
        <f>_xlfn.XLOOKUP(orders_table[[#This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3"/>
        <v>librica</v>
      </c>
      <c r="O492" t="str">
        <f t="shared" si="22"/>
        <v>dark</v>
      </c>
      <c r="P492" t="str">
        <f>_xlfn.XLOOKUP(orders_table[[#This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3"/>
        <v>librica</v>
      </c>
      <c r="O493" t="str">
        <f t="shared" si="22"/>
        <v>dark</v>
      </c>
      <c r="P493" t="str">
        <f>_xlfn.XLOOKUP(orders_table[[#This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3"/>
        <v>excelsa</v>
      </c>
      <c r="O494" t="str">
        <f t="shared" si="22"/>
        <v>medium</v>
      </c>
      <c r="P494" t="str">
        <f>_xlfn.XLOOKUP(orders_table[[#This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3"/>
        <v>robusta</v>
      </c>
      <c r="O495" t="str">
        <f t="shared" si="22"/>
        <v>medium</v>
      </c>
      <c r="P495" t="str">
        <f>_xlfn.XLOOKUP(orders_table[[#This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3"/>
        <v>librica</v>
      </c>
      <c r="O496" t="str">
        <f t="shared" si="22"/>
        <v>lite</v>
      </c>
      <c r="P496" t="str">
        <f>_xlfn.XLOOKUP(orders_table[[#This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3"/>
        <v>librica</v>
      </c>
      <c r="O497" t="str">
        <f t="shared" si="22"/>
        <v>lite</v>
      </c>
      <c r="P497" t="str">
        <f>_xlfn.XLOOKUP(orders_table[[#This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3"/>
        <v>excelsa</v>
      </c>
      <c r="O498" t="str">
        <f t="shared" si="22"/>
        <v>dark</v>
      </c>
      <c r="P498" t="str">
        <f>_xlfn.XLOOKUP(orders_table[[#This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3"/>
        <v>arabica</v>
      </c>
      <c r="O499" t="str">
        <f t="shared" si="22"/>
        <v>dark</v>
      </c>
      <c r="P499" t="str">
        <f>_xlfn.XLOOKUP(orders_table[[#This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3"/>
        <v>robusta</v>
      </c>
      <c r="O500" t="str">
        <f t="shared" si="22"/>
        <v>medium</v>
      </c>
      <c r="P500" t="str">
        <f>_xlfn.XLOOKUP(orders_table[[#This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3"/>
        <v>robusta</v>
      </c>
      <c r="O501" t="str">
        <f t="shared" si="22"/>
        <v>dark</v>
      </c>
      <c r="P501" t="str">
        <f>_xlfn.XLOOKUP(orders_table[[#This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3"/>
        <v>robusta</v>
      </c>
      <c r="O502" t="str">
        <f t="shared" si="22"/>
        <v>lite</v>
      </c>
      <c r="P502" t="str">
        <f>_xlfn.XLOOKUP(orders_table[[#This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3"/>
        <v>robusta</v>
      </c>
      <c r="O503" t="str">
        <f t="shared" si="22"/>
        <v>medium</v>
      </c>
      <c r="P503" t="str">
        <f>_xlfn.XLOOKUP(orders_table[[#This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3"/>
        <v>excelsa</v>
      </c>
      <c r="O504" t="str">
        <f t="shared" si="22"/>
        <v>medium</v>
      </c>
      <c r="P504" t="str">
        <f>_xlfn.XLOOKUP(orders_table[[#This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3"/>
        <v>librica</v>
      </c>
      <c r="O505" t="str">
        <f t="shared" si="22"/>
        <v>dark</v>
      </c>
      <c r="P505" t="str">
        <f>_xlfn.XLOOKUP(orders_table[[#This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3"/>
        <v>librica</v>
      </c>
      <c r="O506" t="str">
        <f t="shared" si="22"/>
        <v>lite</v>
      </c>
      <c r="P506" t="str">
        <f>_xlfn.XLOOKUP(orders_table[[#This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3"/>
        <v>librica</v>
      </c>
      <c r="O507" t="str">
        <f t="shared" si="22"/>
        <v>medium</v>
      </c>
      <c r="P507" t="str">
        <f>_xlfn.XLOOKUP(orders_table[[#This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3"/>
        <v>arabica</v>
      </c>
      <c r="O508" t="str">
        <f t="shared" si="22"/>
        <v>lite</v>
      </c>
      <c r="P508" t="str">
        <f>_xlfn.XLOOKUP(orders_table[[#This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3"/>
        <v>arabica</v>
      </c>
      <c r="O509" t="str">
        <f t="shared" si="22"/>
        <v>lite</v>
      </c>
      <c r="P509" t="str">
        <f>_xlfn.XLOOKUP(orders_table[[#This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3"/>
        <v>librica</v>
      </c>
      <c r="O510" t="str">
        <f t="shared" si="22"/>
        <v>dark</v>
      </c>
      <c r="P510" t="str">
        <f>_xlfn.XLOOKUP(orders_table[[#This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3"/>
        <v>arabica</v>
      </c>
      <c r="O511" t="str">
        <f t="shared" si="22"/>
        <v>dark</v>
      </c>
      <c r="P511" t="str">
        <f>_xlfn.XLOOKUP(orders_table[[#This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3"/>
        <v>robusta</v>
      </c>
      <c r="O512" t="str">
        <f t="shared" si="22"/>
        <v>lite</v>
      </c>
      <c r="P512" t="str">
        <f>_xlfn.XLOOKUP(orders_table[[#This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3"/>
        <v>arabica</v>
      </c>
      <c r="O513" t="str">
        <f t="shared" si="22"/>
        <v>medium</v>
      </c>
      <c r="P513" t="str">
        <f>_xlfn.XLOOKUP(orders_table[[#This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3"/>
        <v>librica</v>
      </c>
      <c r="O514" t="str">
        <f t="shared" si="22"/>
        <v>lite</v>
      </c>
      <c r="P514" t="str">
        <f>_xlfn.XLOOKUP(orders_table[[#This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si="23"/>
        <v>librica</v>
      </c>
      <c r="O515" t="str">
        <f t="shared" ref="O515:O578" si="25">IF(J515="m","medium",IF(J515="l","lite",IF(J515="d","dark","")))</f>
        <v>lite</v>
      </c>
      <c r="P515" t="str">
        <f>_xlfn.XLOOKUP(orders_table[[#This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3"/>
        <v>librica</v>
      </c>
      <c r="O516" t="str">
        <f t="shared" si="25"/>
        <v>medium</v>
      </c>
      <c r="P516" t="str">
        <f>_xlfn.XLOOKUP(orders_table[[#This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3"/>
        <v>robusta</v>
      </c>
      <c r="O517" t="str">
        <f t="shared" si="25"/>
        <v>lite</v>
      </c>
      <c r="P517" t="str">
        <f>_xlfn.XLOOKUP(orders_table[[#This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ref="N518:N581" si="26">IF(I518="rob","robusta",IF(I518="exc","excelsa",IF(I518="ara","arabica",IF(I518="lib","librica",""))))</f>
        <v>robusta</v>
      </c>
      <c r="O518" t="str">
        <f t="shared" si="25"/>
        <v>dark</v>
      </c>
      <c r="P518" t="str">
        <f>_xlfn.XLOOKUP(orders_table[[#This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6"/>
        <v>librica</v>
      </c>
      <c r="O519" t="str">
        <f t="shared" si="25"/>
        <v>dark</v>
      </c>
      <c r="P519" t="str">
        <f>_xlfn.XLOOKUP(orders_table[[#This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6"/>
        <v>excelsa</v>
      </c>
      <c r="O520" t="str">
        <f t="shared" si="25"/>
        <v>dark</v>
      </c>
      <c r="P520" t="str">
        <f>_xlfn.XLOOKUP(orders_table[[#This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6"/>
        <v>arabica</v>
      </c>
      <c r="O521" t="str">
        <f t="shared" si="25"/>
        <v>dark</v>
      </c>
      <c r="P521" t="str">
        <f>_xlfn.XLOOKUP(orders_table[[#This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6"/>
        <v>librica</v>
      </c>
      <c r="O522" t="str">
        <f t="shared" si="25"/>
        <v>dark</v>
      </c>
      <c r="P522" t="str">
        <f>_xlfn.XLOOKUP(orders_table[[#This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6"/>
        <v>robusta</v>
      </c>
      <c r="O523" t="str">
        <f t="shared" si="25"/>
        <v>medium</v>
      </c>
      <c r="P523" t="str">
        <f>_xlfn.XLOOKUP(orders_table[[#This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6"/>
        <v>robusta</v>
      </c>
      <c r="O524" t="str">
        <f t="shared" si="25"/>
        <v>medium</v>
      </c>
      <c r="P524" t="str">
        <f>_xlfn.XLOOKUP(orders_table[[#This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6"/>
        <v>librica</v>
      </c>
      <c r="O525" t="str">
        <f t="shared" si="25"/>
        <v>dark</v>
      </c>
      <c r="P525" t="str">
        <f>_xlfn.XLOOKUP(orders_table[[#This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6"/>
        <v>librica</v>
      </c>
      <c r="O526" t="str">
        <f t="shared" si="25"/>
        <v>lite</v>
      </c>
      <c r="P526" t="str">
        <f>_xlfn.XLOOKUP(orders_table[[#This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6"/>
        <v>robusta</v>
      </c>
      <c r="O527" t="str">
        <f t="shared" si="25"/>
        <v>dark</v>
      </c>
      <c r="P527" t="str">
        <f>_xlfn.XLOOKUP(orders_table[[#This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6"/>
        <v>excelsa</v>
      </c>
      <c r="O528" t="str">
        <f t="shared" si="25"/>
        <v>medium</v>
      </c>
      <c r="P528" t="str">
        <f>_xlfn.XLOOKUP(orders_table[[#This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6"/>
        <v>excelsa</v>
      </c>
      <c r="O529" t="str">
        <f t="shared" si="25"/>
        <v>medium</v>
      </c>
      <c r="P529" t="str">
        <f>_xlfn.XLOOKUP(orders_table[[#This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6"/>
        <v>excelsa</v>
      </c>
      <c r="O530" t="str">
        <f t="shared" si="25"/>
        <v>lite</v>
      </c>
      <c r="P530" t="str">
        <f>_xlfn.XLOOKUP(orders_table[[#This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6"/>
        <v>robusta</v>
      </c>
      <c r="O531" t="str">
        <f t="shared" si="25"/>
        <v>medium</v>
      </c>
      <c r="P531" t="str">
        <f>_xlfn.XLOOKUP(orders_table[[#This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6"/>
        <v>robusta</v>
      </c>
      <c r="O532" t="str">
        <f t="shared" si="25"/>
        <v>medium</v>
      </c>
      <c r="P532" t="str">
        <f>_xlfn.XLOOKUP(orders_table[[#This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6"/>
        <v>robusta</v>
      </c>
      <c r="O533" t="str">
        <f t="shared" si="25"/>
        <v>dark</v>
      </c>
      <c r="P533" t="str">
        <f>_xlfn.XLOOKUP(orders_table[[#This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6"/>
        <v>excelsa</v>
      </c>
      <c r="O534" t="str">
        <f t="shared" si="25"/>
        <v>medium</v>
      </c>
      <c r="P534" t="str">
        <f>_xlfn.XLOOKUP(orders_table[[#This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6"/>
        <v>robusta</v>
      </c>
      <c r="O535" t="str">
        <f t="shared" si="25"/>
        <v>dark</v>
      </c>
      <c r="P535" t="str">
        <f>_xlfn.XLOOKUP(orders_table[[#This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6"/>
        <v>robusta</v>
      </c>
      <c r="O536" t="str">
        <f t="shared" si="25"/>
        <v>medium</v>
      </c>
      <c r="P536" t="str">
        <f>_xlfn.XLOOKUP(orders_table[[#This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6"/>
        <v>librica</v>
      </c>
      <c r="O537" t="str">
        <f t="shared" si="25"/>
        <v>lite</v>
      </c>
      <c r="P537" t="str">
        <f>_xlfn.XLOOKUP(orders_table[[#This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6"/>
        <v>robusta</v>
      </c>
      <c r="O538" t="str">
        <f t="shared" si="25"/>
        <v>dark</v>
      </c>
      <c r="P538" t="str">
        <f>_xlfn.XLOOKUP(orders_table[[#This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6"/>
        <v>excelsa</v>
      </c>
      <c r="O539" t="str">
        <f t="shared" si="25"/>
        <v>dark</v>
      </c>
      <c r="P539" t="str">
        <f>_xlfn.XLOOKUP(orders_table[[#This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6"/>
        <v>robusta</v>
      </c>
      <c r="O540" t="str">
        <f t="shared" si="25"/>
        <v>dark</v>
      </c>
      <c r="P540" t="str">
        <f>_xlfn.XLOOKUP(orders_table[[#This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6"/>
        <v>robusta</v>
      </c>
      <c r="O541" t="str">
        <f t="shared" si="25"/>
        <v>dark</v>
      </c>
      <c r="P541" t="str">
        <f>_xlfn.XLOOKUP(orders_table[[#This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6"/>
        <v>librica</v>
      </c>
      <c r="O542" t="str">
        <f t="shared" si="25"/>
        <v>lite</v>
      </c>
      <c r="P542" t="str">
        <f>_xlfn.XLOOKUP(orders_table[[#This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6"/>
        <v>arabica</v>
      </c>
      <c r="O543" t="str">
        <f t="shared" si="25"/>
        <v>dark</v>
      </c>
      <c r="P543" t="str">
        <f>_xlfn.XLOOKUP(orders_table[[#This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6"/>
        <v>arabica</v>
      </c>
      <c r="O544" t="str">
        <f t="shared" si="25"/>
        <v>medium</v>
      </c>
      <c r="P544" t="str">
        <f>_xlfn.XLOOKUP(orders_table[[#This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6"/>
        <v>robusta</v>
      </c>
      <c r="O545" t="str">
        <f t="shared" si="25"/>
        <v>lite</v>
      </c>
      <c r="P545" t="str">
        <f>_xlfn.XLOOKUP(orders_table[[#This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6"/>
        <v>arabica</v>
      </c>
      <c r="O546" t="str">
        <f t="shared" si="25"/>
        <v>lite</v>
      </c>
      <c r="P546" t="str">
        <f>_xlfn.XLOOKUP(orders_table[[#This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6"/>
        <v>librica</v>
      </c>
      <c r="O547" t="str">
        <f t="shared" si="25"/>
        <v>dark</v>
      </c>
      <c r="P547" t="str">
        <f>_xlfn.XLOOKUP(orders_table[[#This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6"/>
        <v>excelsa</v>
      </c>
      <c r="O548" t="str">
        <f t="shared" si="25"/>
        <v>dark</v>
      </c>
      <c r="P548" t="str">
        <f>_xlfn.XLOOKUP(orders_table[[#This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6"/>
        <v>robusta</v>
      </c>
      <c r="O549" t="str">
        <f t="shared" si="25"/>
        <v>lite</v>
      </c>
      <c r="P549" t="str">
        <f>_xlfn.XLOOKUP(orders_table[[#This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6"/>
        <v>excelsa</v>
      </c>
      <c r="O550" t="str">
        <f t="shared" si="25"/>
        <v>lite</v>
      </c>
      <c r="P550" t="str">
        <f>_xlfn.XLOOKUP(orders_table[[#This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6"/>
        <v>excelsa</v>
      </c>
      <c r="O551" t="str">
        <f t="shared" si="25"/>
        <v>lite</v>
      </c>
      <c r="P551" t="str">
        <f>_xlfn.XLOOKUP(orders_table[[#This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6"/>
        <v>librica</v>
      </c>
      <c r="O552" t="str">
        <f t="shared" si="25"/>
        <v>dark</v>
      </c>
      <c r="P552" t="str">
        <f>_xlfn.XLOOKUP(orders_table[[#This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6"/>
        <v>excelsa</v>
      </c>
      <c r="O553" t="str">
        <f t="shared" si="25"/>
        <v>dark</v>
      </c>
      <c r="P553" t="str">
        <f>_xlfn.XLOOKUP(orders_table[[#This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6"/>
        <v>excelsa</v>
      </c>
      <c r="O554" t="str">
        <f t="shared" si="25"/>
        <v>lite</v>
      </c>
      <c r="P554" t="str">
        <f>_xlfn.XLOOKUP(orders_table[[#This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6"/>
        <v>excelsa</v>
      </c>
      <c r="O555" t="str">
        <f t="shared" si="25"/>
        <v>medium</v>
      </c>
      <c r="P555" t="str">
        <f>_xlfn.XLOOKUP(orders_table[[#This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6"/>
        <v>robusta</v>
      </c>
      <c r="O556" t="str">
        <f t="shared" si="25"/>
        <v>lite</v>
      </c>
      <c r="P556" t="str">
        <f>_xlfn.XLOOKUP(orders_table[[#This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6"/>
        <v>excelsa</v>
      </c>
      <c r="O557" t="str">
        <f t="shared" si="25"/>
        <v>medium</v>
      </c>
      <c r="P557" t="str">
        <f>_xlfn.XLOOKUP(orders_table[[#This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6"/>
        <v>librica</v>
      </c>
      <c r="O558" t="str">
        <f t="shared" si="25"/>
        <v>medium</v>
      </c>
      <c r="P558" t="str">
        <f>_xlfn.XLOOKUP(orders_table[[#This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6"/>
        <v>excelsa</v>
      </c>
      <c r="O559" t="str">
        <f t="shared" si="25"/>
        <v>lite</v>
      </c>
      <c r="P559" t="str">
        <f>_xlfn.XLOOKUP(orders_table[[#This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6"/>
        <v>librica</v>
      </c>
      <c r="O560" t="str">
        <f t="shared" si="25"/>
        <v>dark</v>
      </c>
      <c r="P560" t="str">
        <f>_xlfn.XLOOKUP(orders_table[[#This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6"/>
        <v>arabica</v>
      </c>
      <c r="O561" t="str">
        <f t="shared" si="25"/>
        <v>lite</v>
      </c>
      <c r="P561" t="str">
        <f>_xlfn.XLOOKUP(orders_table[[#This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6"/>
        <v>excelsa</v>
      </c>
      <c r="O562" t="str">
        <f t="shared" si="25"/>
        <v>medium</v>
      </c>
      <c r="P562" t="str">
        <f>_xlfn.XLOOKUP(orders_table[[#This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6"/>
        <v>arabica</v>
      </c>
      <c r="O563" t="str">
        <f t="shared" si="25"/>
        <v>dark</v>
      </c>
      <c r="P563" t="str">
        <f>_xlfn.XLOOKUP(orders_table[[#This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6"/>
        <v>librica</v>
      </c>
      <c r="O564" t="str">
        <f t="shared" si="25"/>
        <v>lite</v>
      </c>
      <c r="P564" t="str">
        <f>_xlfn.XLOOKUP(orders_table[[#This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6"/>
        <v>excelsa</v>
      </c>
      <c r="O565" t="str">
        <f t="shared" si="25"/>
        <v>medium</v>
      </c>
      <c r="P565" t="str">
        <f>_xlfn.XLOOKUP(orders_table[[#This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6"/>
        <v>robusta</v>
      </c>
      <c r="O566" t="str">
        <f t="shared" si="25"/>
        <v>lite</v>
      </c>
      <c r="P566" t="str">
        <f>_xlfn.XLOOKUP(orders_table[[#This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6"/>
        <v>robusta</v>
      </c>
      <c r="O567" t="str">
        <f t="shared" si="25"/>
        <v>dark</v>
      </c>
      <c r="P567" t="str">
        <f>_xlfn.XLOOKUP(orders_table[[#This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6"/>
        <v>arabica</v>
      </c>
      <c r="O568" t="str">
        <f t="shared" si="25"/>
        <v>medium</v>
      </c>
      <c r="P568" t="str">
        <f>_xlfn.XLOOKUP(orders_table[[#This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6"/>
        <v>robusta</v>
      </c>
      <c r="O569" t="str">
        <f t="shared" si="25"/>
        <v>lite</v>
      </c>
      <c r="P569" t="str">
        <f>_xlfn.XLOOKUP(orders_table[[#This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6"/>
        <v>librica</v>
      </c>
      <c r="O570" t="str">
        <f t="shared" si="25"/>
        <v>lite</v>
      </c>
      <c r="P570" t="str">
        <f>_xlfn.XLOOKUP(orders_table[[#This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6"/>
        <v>arabica</v>
      </c>
      <c r="O571" t="str">
        <f t="shared" si="25"/>
        <v>dark</v>
      </c>
      <c r="P571" t="str">
        <f>_xlfn.XLOOKUP(orders_table[[#This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6"/>
        <v>arabica</v>
      </c>
      <c r="O572" t="str">
        <f t="shared" si="25"/>
        <v>medium</v>
      </c>
      <c r="P572" t="str">
        <f>_xlfn.XLOOKUP(orders_table[[#This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6"/>
        <v>excelsa</v>
      </c>
      <c r="O573" t="str">
        <f t="shared" si="25"/>
        <v>lite</v>
      </c>
      <c r="P573" t="str">
        <f>_xlfn.XLOOKUP(orders_table[[#This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6"/>
        <v>arabica</v>
      </c>
      <c r="O574" t="str">
        <f t="shared" si="25"/>
        <v>dark</v>
      </c>
      <c r="P574" t="str">
        <f>_xlfn.XLOOKUP(orders_table[[#This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6"/>
        <v>arabica</v>
      </c>
      <c r="O575" t="str">
        <f t="shared" si="25"/>
        <v>medium</v>
      </c>
      <c r="P575" t="str">
        <f>_xlfn.XLOOKUP(orders_table[[#This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6"/>
        <v>robusta</v>
      </c>
      <c r="O576" t="str">
        <f t="shared" si="25"/>
        <v>lite</v>
      </c>
      <c r="P576" t="str">
        <f>_xlfn.XLOOKUP(orders_table[[#This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6"/>
        <v>librica</v>
      </c>
      <c r="O577" t="str">
        <f t="shared" si="25"/>
        <v>medium</v>
      </c>
      <c r="P577" t="str">
        <f>_xlfn.XLOOKUP(orders_table[[#This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6"/>
        <v>arabica</v>
      </c>
      <c r="O578" t="str">
        <f t="shared" si="25"/>
        <v>dark</v>
      </c>
      <c r="P578" t="str">
        <f>_xlfn.XLOOKUP(orders_table[[#This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si="26"/>
        <v>librica</v>
      </c>
      <c r="O579" t="str">
        <f t="shared" ref="O579:O642" si="28">IF(J579="m","medium",IF(J579="l","lite",IF(J579="d","dark","")))</f>
        <v>medium</v>
      </c>
      <c r="P579" t="str">
        <f>_xlfn.XLOOKUP(orders_table[[#This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6"/>
        <v>excelsa</v>
      </c>
      <c r="O580" t="str">
        <f t="shared" si="28"/>
        <v>lite</v>
      </c>
      <c r="P580" t="str">
        <f>_xlfn.XLOOKUP(orders_table[[#This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6"/>
        <v>arabica</v>
      </c>
      <c r="O581" t="str">
        <f t="shared" si="28"/>
        <v>medium</v>
      </c>
      <c r="P581" t="str">
        <f>_xlfn.XLOOKUP(orders_table[[#This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ref="N582:N645" si="29">IF(I582="rob","robusta",IF(I582="exc","excelsa",IF(I582="ara","arabica",IF(I582="lib","librica",""))))</f>
        <v>excelsa</v>
      </c>
      <c r="O582" t="str">
        <f t="shared" si="28"/>
        <v>lite</v>
      </c>
      <c r="P582" t="str">
        <f>_xlfn.XLOOKUP(orders_table[[#This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9"/>
        <v>excelsa</v>
      </c>
      <c r="O583" t="str">
        <f t="shared" si="28"/>
        <v>lite</v>
      </c>
      <c r="P583" t="str">
        <f>_xlfn.XLOOKUP(orders_table[[#This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9"/>
        <v>excelsa</v>
      </c>
      <c r="O584" t="str">
        <f t="shared" si="28"/>
        <v>dark</v>
      </c>
      <c r="P584" t="str">
        <f>_xlfn.XLOOKUP(orders_table[[#This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9"/>
        <v>robusta</v>
      </c>
      <c r="O585" t="str">
        <f t="shared" si="28"/>
        <v>lite</v>
      </c>
      <c r="P585" t="str">
        <f>_xlfn.XLOOKUP(orders_table[[#This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9"/>
        <v>robusta</v>
      </c>
      <c r="O586" t="str">
        <f t="shared" si="28"/>
        <v>lite</v>
      </c>
      <c r="P586" t="str">
        <f>_xlfn.XLOOKUP(orders_table[[#This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9"/>
        <v>excelsa</v>
      </c>
      <c r="O587" t="str">
        <f t="shared" si="28"/>
        <v>medium</v>
      </c>
      <c r="P587" t="str">
        <f>_xlfn.XLOOKUP(orders_table[[#This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9"/>
        <v>robusta</v>
      </c>
      <c r="O588" t="str">
        <f t="shared" si="28"/>
        <v>lite</v>
      </c>
      <c r="P588" t="str">
        <f>_xlfn.XLOOKUP(orders_table[[#This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9"/>
        <v>librica</v>
      </c>
      <c r="O589" t="str">
        <f t="shared" si="28"/>
        <v>dark</v>
      </c>
      <c r="P589" t="str">
        <f>_xlfn.XLOOKUP(orders_table[[#This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9"/>
        <v>robusta</v>
      </c>
      <c r="O590" t="str">
        <f t="shared" si="28"/>
        <v>medium</v>
      </c>
      <c r="P590" t="str">
        <f>_xlfn.XLOOKUP(orders_table[[#This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9"/>
        <v>excelsa</v>
      </c>
      <c r="O591" t="str">
        <f t="shared" si="28"/>
        <v>lite</v>
      </c>
      <c r="P591" t="str">
        <f>_xlfn.XLOOKUP(orders_table[[#This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9"/>
        <v>excelsa</v>
      </c>
      <c r="O592" t="str">
        <f t="shared" si="28"/>
        <v>medium</v>
      </c>
      <c r="P592" t="str">
        <f>_xlfn.XLOOKUP(orders_table[[#This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9"/>
        <v>robusta</v>
      </c>
      <c r="O593" t="str">
        <f t="shared" si="28"/>
        <v>dark</v>
      </c>
      <c r="P593" t="str">
        <f>_xlfn.XLOOKUP(orders_table[[#This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9"/>
        <v>arabica</v>
      </c>
      <c r="O594" t="str">
        <f t="shared" si="28"/>
        <v>medium</v>
      </c>
      <c r="P594" t="str">
        <f>_xlfn.XLOOKUP(orders_table[[#This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9"/>
        <v>excelsa</v>
      </c>
      <c r="O595" t="str">
        <f t="shared" si="28"/>
        <v>dark</v>
      </c>
      <c r="P595" t="str">
        <f>_xlfn.XLOOKUP(orders_table[[#This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9"/>
        <v>arabica</v>
      </c>
      <c r="O596" t="str">
        <f t="shared" si="28"/>
        <v>lite</v>
      </c>
      <c r="P596" t="str">
        <f>_xlfn.XLOOKUP(orders_table[[#This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9"/>
        <v>excelsa</v>
      </c>
      <c r="O597" t="str">
        <f t="shared" si="28"/>
        <v>lite</v>
      </c>
      <c r="P597" t="str">
        <f>_xlfn.XLOOKUP(orders_table[[#This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9"/>
        <v>arabica</v>
      </c>
      <c r="O598" t="str">
        <f t="shared" si="28"/>
        <v>medium</v>
      </c>
      <c r="P598" t="str">
        <f>_xlfn.XLOOKUP(orders_table[[#This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9"/>
        <v>librica</v>
      </c>
      <c r="O599" t="str">
        <f t="shared" si="28"/>
        <v>lite</v>
      </c>
      <c r="P599" t="str">
        <f>_xlfn.XLOOKUP(orders_table[[#This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9"/>
        <v>robusta</v>
      </c>
      <c r="O600" t="str">
        <f t="shared" si="28"/>
        <v>medium</v>
      </c>
      <c r="P600" t="str">
        <f>_xlfn.XLOOKUP(orders_table[[#This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9"/>
        <v>arabica</v>
      </c>
      <c r="O601" t="str">
        <f t="shared" si="28"/>
        <v>dark</v>
      </c>
      <c r="P601" t="str">
        <f>_xlfn.XLOOKUP(orders_table[[#This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9"/>
        <v>librica</v>
      </c>
      <c r="O602" t="str">
        <f t="shared" si="28"/>
        <v>dark</v>
      </c>
      <c r="P602" t="str">
        <f>_xlfn.XLOOKUP(orders_table[[#This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9"/>
        <v>robusta</v>
      </c>
      <c r="O603" t="str">
        <f t="shared" si="28"/>
        <v>lite</v>
      </c>
      <c r="P603" t="str">
        <f>_xlfn.XLOOKUP(orders_table[[#This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9"/>
        <v>excelsa</v>
      </c>
      <c r="O604" t="str">
        <f t="shared" si="28"/>
        <v>lite</v>
      </c>
      <c r="P604" t="str">
        <f>_xlfn.XLOOKUP(orders_table[[#This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9"/>
        <v>robusta</v>
      </c>
      <c r="O605" t="str">
        <f t="shared" si="28"/>
        <v>medium</v>
      </c>
      <c r="P605" t="str">
        <f>_xlfn.XLOOKUP(orders_table[[#This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9"/>
        <v>librica</v>
      </c>
      <c r="O606" t="str">
        <f t="shared" si="28"/>
        <v>dark</v>
      </c>
      <c r="P606" t="str">
        <f>_xlfn.XLOOKUP(orders_table[[#This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9"/>
        <v>arabica</v>
      </c>
      <c r="O607" t="str">
        <f t="shared" si="28"/>
        <v>lite</v>
      </c>
      <c r="P607" t="str">
        <f>_xlfn.XLOOKUP(orders_table[[#This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9"/>
        <v>librica</v>
      </c>
      <c r="O608" t="str">
        <f t="shared" si="28"/>
        <v>lite</v>
      </c>
      <c r="P608" t="str">
        <f>_xlfn.XLOOKUP(orders_table[[#This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9"/>
        <v>excelsa</v>
      </c>
      <c r="O609" t="str">
        <f t="shared" si="28"/>
        <v>dark</v>
      </c>
      <c r="P609" t="str">
        <f>_xlfn.XLOOKUP(orders_table[[#This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9"/>
        <v>excelsa</v>
      </c>
      <c r="O610" t="str">
        <f t="shared" si="28"/>
        <v>dark</v>
      </c>
      <c r="P610" t="str">
        <f>_xlfn.XLOOKUP(orders_table[[#This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9"/>
        <v>librica</v>
      </c>
      <c r="O611" t="str">
        <f t="shared" si="28"/>
        <v>medium</v>
      </c>
      <c r="P611" t="str">
        <f>_xlfn.XLOOKUP(orders_table[[#This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9"/>
        <v>robusta</v>
      </c>
      <c r="O612" t="str">
        <f t="shared" si="28"/>
        <v>medium</v>
      </c>
      <c r="P612" t="str">
        <f>_xlfn.XLOOKUP(orders_table[[#This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9"/>
        <v>excelsa</v>
      </c>
      <c r="O613" t="str">
        <f t="shared" si="28"/>
        <v>lite</v>
      </c>
      <c r="P613" t="str">
        <f>_xlfn.XLOOKUP(orders_table[[#This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9"/>
        <v>arabica</v>
      </c>
      <c r="O614" t="str">
        <f t="shared" si="28"/>
        <v>medium</v>
      </c>
      <c r="P614" t="str">
        <f>_xlfn.XLOOKUP(orders_table[[#This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9"/>
        <v>robusta</v>
      </c>
      <c r="O615" t="str">
        <f t="shared" si="28"/>
        <v>medium</v>
      </c>
      <c r="P615" t="str">
        <f>_xlfn.XLOOKUP(orders_table[[#This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9"/>
        <v>robusta</v>
      </c>
      <c r="O616" t="str">
        <f t="shared" si="28"/>
        <v>medium</v>
      </c>
      <c r="P616" t="str">
        <f>_xlfn.XLOOKUP(orders_table[[#This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9"/>
        <v>librica</v>
      </c>
      <c r="O617" t="str">
        <f t="shared" si="28"/>
        <v>lite</v>
      </c>
      <c r="P617" t="str">
        <f>_xlfn.XLOOKUP(orders_table[[#This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9"/>
        <v>excelsa</v>
      </c>
      <c r="O618" t="str">
        <f t="shared" si="28"/>
        <v>medium</v>
      </c>
      <c r="P618" t="str">
        <f>_xlfn.XLOOKUP(orders_table[[#This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9"/>
        <v>librica</v>
      </c>
      <c r="O619" t="str">
        <f t="shared" si="28"/>
        <v>medium</v>
      </c>
      <c r="P619" t="str">
        <f>_xlfn.XLOOKUP(orders_table[[#This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9"/>
        <v>excelsa</v>
      </c>
      <c r="O620" t="str">
        <f t="shared" si="28"/>
        <v>dark</v>
      </c>
      <c r="P620" t="str">
        <f>_xlfn.XLOOKUP(orders_table[[#This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9"/>
        <v>librica</v>
      </c>
      <c r="O621" t="str">
        <f t="shared" si="28"/>
        <v>dark</v>
      </c>
      <c r="P621" t="str">
        <f>_xlfn.XLOOKUP(orders_table[[#This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9"/>
        <v>arabica</v>
      </c>
      <c r="O622" t="str">
        <f t="shared" si="28"/>
        <v>medium</v>
      </c>
      <c r="P622" t="str">
        <f>_xlfn.XLOOKUP(orders_table[[#This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9"/>
        <v>arabica</v>
      </c>
      <c r="O623" t="str">
        <f t="shared" si="28"/>
        <v>lite</v>
      </c>
      <c r="P623" t="str">
        <f>_xlfn.XLOOKUP(orders_table[[#This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9"/>
        <v>librica</v>
      </c>
      <c r="O624" t="str">
        <f t="shared" si="28"/>
        <v>medium</v>
      </c>
      <c r="P624" t="str">
        <f>_xlfn.XLOOKUP(orders_table[[#This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9"/>
        <v>excelsa</v>
      </c>
      <c r="O625" t="str">
        <f t="shared" si="28"/>
        <v>dark</v>
      </c>
      <c r="P625" t="str">
        <f>_xlfn.XLOOKUP(orders_table[[#This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9"/>
        <v>excelsa</v>
      </c>
      <c r="O626" t="str">
        <f t="shared" si="28"/>
        <v>medium</v>
      </c>
      <c r="P626" t="str">
        <f>_xlfn.XLOOKUP(orders_table[[#This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9"/>
        <v>robusta</v>
      </c>
      <c r="O627" t="str">
        <f t="shared" si="28"/>
        <v>lite</v>
      </c>
      <c r="P627" t="str">
        <f>_xlfn.XLOOKUP(orders_table[[#This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9"/>
        <v>arabica</v>
      </c>
      <c r="O628" t="str">
        <f t="shared" si="28"/>
        <v>medium</v>
      </c>
      <c r="P628" t="str">
        <f>_xlfn.XLOOKUP(orders_table[[#This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9"/>
        <v>excelsa</v>
      </c>
      <c r="O629" t="str">
        <f t="shared" si="28"/>
        <v>medium</v>
      </c>
      <c r="P629" t="str">
        <f>_xlfn.XLOOKUP(orders_table[[#This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9"/>
        <v>excelsa</v>
      </c>
      <c r="O630" t="str">
        <f t="shared" si="28"/>
        <v>lite</v>
      </c>
      <c r="P630" t="str">
        <f>_xlfn.XLOOKUP(orders_table[[#This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9"/>
        <v>librica</v>
      </c>
      <c r="O631" t="str">
        <f t="shared" si="28"/>
        <v>dark</v>
      </c>
      <c r="P631" t="str">
        <f>_xlfn.XLOOKUP(orders_table[[#This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9"/>
        <v>arabica</v>
      </c>
      <c r="O632" t="str">
        <f t="shared" si="28"/>
        <v>dark</v>
      </c>
      <c r="P632" t="str">
        <f>_xlfn.XLOOKUP(orders_table[[#This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9"/>
        <v>robusta</v>
      </c>
      <c r="O633" t="str">
        <f t="shared" si="28"/>
        <v>dark</v>
      </c>
      <c r="P633" t="str">
        <f>_xlfn.XLOOKUP(orders_table[[#This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9"/>
        <v>excelsa</v>
      </c>
      <c r="O634" t="str">
        <f t="shared" si="28"/>
        <v>lite</v>
      </c>
      <c r="P634" t="str">
        <f>_xlfn.XLOOKUP(orders_table[[#This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9"/>
        <v>robusta</v>
      </c>
      <c r="O635" t="str">
        <f t="shared" si="28"/>
        <v>lite</v>
      </c>
      <c r="P635" t="str">
        <f>_xlfn.XLOOKUP(orders_table[[#This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9"/>
        <v>librica</v>
      </c>
      <c r="O636" t="str">
        <f t="shared" si="28"/>
        <v>medium</v>
      </c>
      <c r="P636" t="str">
        <f>_xlfn.XLOOKUP(orders_table[[#This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9"/>
        <v>excelsa</v>
      </c>
      <c r="O637" t="str">
        <f t="shared" si="28"/>
        <v>lite</v>
      </c>
      <c r="P637" t="str">
        <f>_xlfn.XLOOKUP(orders_table[[#This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9"/>
        <v>librica</v>
      </c>
      <c r="O638" t="str">
        <f t="shared" si="28"/>
        <v>lite</v>
      </c>
      <c r="P638" t="str">
        <f>_xlfn.XLOOKUP(orders_table[[#This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9"/>
        <v>excelsa</v>
      </c>
      <c r="O639" t="str">
        <f t="shared" si="28"/>
        <v>medium</v>
      </c>
      <c r="P639" t="str">
        <f>_xlfn.XLOOKUP(orders_table[[#This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9"/>
        <v>arabica</v>
      </c>
      <c r="O640" t="str">
        <f t="shared" si="28"/>
        <v>medium</v>
      </c>
      <c r="P640" t="str">
        <f>_xlfn.XLOOKUP(orders_table[[#This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9"/>
        <v>librica</v>
      </c>
      <c r="O641" t="str">
        <f t="shared" si="28"/>
        <v>dark</v>
      </c>
      <c r="P641" t="str">
        <f>_xlfn.XLOOKUP(orders_table[[#This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9"/>
        <v>robusta</v>
      </c>
      <c r="O642" t="str">
        <f t="shared" si="28"/>
        <v>lite</v>
      </c>
      <c r="P642" t="str">
        <f>_xlfn.XLOOKUP(orders_table[[#This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si="29"/>
        <v>robusta</v>
      </c>
      <c r="O643" t="str">
        <f t="shared" ref="O643:O706" si="31">IF(J643="m","medium",IF(J643="l","lite",IF(J643="d","dark","")))</f>
        <v>lite</v>
      </c>
      <c r="P643" t="str">
        <f>_xlfn.XLOOKUP(orders_table[[#This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29"/>
        <v>excelsa</v>
      </c>
      <c r="O644" t="str">
        <f t="shared" si="31"/>
        <v>medium</v>
      </c>
      <c r="P644" t="str">
        <f>_xlfn.XLOOKUP(orders_table[[#This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29"/>
        <v>excelsa</v>
      </c>
      <c r="O645" t="str">
        <f t="shared" si="31"/>
        <v>lite</v>
      </c>
      <c r="P645" t="str">
        <f>_xlfn.XLOOKUP(orders_table[[#This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ref="N646:N709" si="32">IF(I646="rob","robusta",IF(I646="exc","excelsa",IF(I646="ara","arabica",IF(I646="lib","librica",""))))</f>
        <v>robusta</v>
      </c>
      <c r="O646" t="str">
        <f t="shared" si="31"/>
        <v>dark</v>
      </c>
      <c r="P646" t="str">
        <f>_xlfn.XLOOKUP(orders_table[[#This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2"/>
        <v>arabica</v>
      </c>
      <c r="O647" t="str">
        <f t="shared" si="31"/>
        <v>dark</v>
      </c>
      <c r="P647" t="str">
        <f>_xlfn.XLOOKUP(orders_table[[#This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2"/>
        <v>arabica</v>
      </c>
      <c r="O648" t="str">
        <f t="shared" si="31"/>
        <v>dark</v>
      </c>
      <c r="P648" t="str">
        <f>_xlfn.XLOOKUP(orders_table[[#This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2"/>
        <v>librica</v>
      </c>
      <c r="O649" t="str">
        <f t="shared" si="31"/>
        <v>lite</v>
      </c>
      <c r="P649" t="str">
        <f>_xlfn.XLOOKUP(orders_table[[#This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2"/>
        <v>robusta</v>
      </c>
      <c r="O650" t="str">
        <f t="shared" si="31"/>
        <v>dark</v>
      </c>
      <c r="P650" t="str">
        <f>_xlfn.XLOOKUP(orders_table[[#This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2"/>
        <v>librica</v>
      </c>
      <c r="O651" t="str">
        <f t="shared" si="31"/>
        <v>lite</v>
      </c>
      <c r="P651" t="str">
        <f>_xlfn.XLOOKUP(orders_table[[#This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2"/>
        <v>robusta</v>
      </c>
      <c r="O652" t="str">
        <f t="shared" si="31"/>
        <v>dark</v>
      </c>
      <c r="P652" t="str">
        <f>_xlfn.XLOOKUP(orders_table[[#This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2"/>
        <v>robusta</v>
      </c>
      <c r="O653" t="str">
        <f t="shared" si="31"/>
        <v>lite</v>
      </c>
      <c r="P653" t="str">
        <f>_xlfn.XLOOKUP(orders_table[[#This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2"/>
        <v>librica</v>
      </c>
      <c r="O654" t="str">
        <f t="shared" si="31"/>
        <v>lite</v>
      </c>
      <c r="P654" t="str">
        <f>_xlfn.XLOOKUP(orders_table[[#This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2"/>
        <v>arabica</v>
      </c>
      <c r="O655" t="str">
        <f t="shared" si="31"/>
        <v>medium</v>
      </c>
      <c r="P655" t="str">
        <f>_xlfn.XLOOKUP(orders_table[[#This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2"/>
        <v>arabica</v>
      </c>
      <c r="O656" t="str">
        <f t="shared" si="31"/>
        <v>dark</v>
      </c>
      <c r="P656" t="str">
        <f>_xlfn.XLOOKUP(orders_table[[#This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2"/>
        <v>robusta</v>
      </c>
      <c r="O657" t="str">
        <f t="shared" si="31"/>
        <v>medium</v>
      </c>
      <c r="P657" t="str">
        <f>_xlfn.XLOOKUP(orders_table[[#This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2"/>
        <v>librica</v>
      </c>
      <c r="O658" t="str">
        <f t="shared" si="31"/>
        <v>dark</v>
      </c>
      <c r="P658" t="str">
        <f>_xlfn.XLOOKUP(orders_table[[#This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2"/>
        <v>arabica</v>
      </c>
      <c r="O659" t="str">
        <f t="shared" si="31"/>
        <v>medium</v>
      </c>
      <c r="P659" t="str">
        <f>_xlfn.XLOOKUP(orders_table[[#This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2"/>
        <v>excelsa</v>
      </c>
      <c r="O660" t="str">
        <f t="shared" si="31"/>
        <v>medium</v>
      </c>
      <c r="P660" t="str">
        <f>_xlfn.XLOOKUP(orders_table[[#This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2"/>
        <v>arabica</v>
      </c>
      <c r="O661" t="str">
        <f t="shared" si="31"/>
        <v>dark</v>
      </c>
      <c r="P661" t="str">
        <f>_xlfn.XLOOKUP(orders_table[[#This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2"/>
        <v>excelsa</v>
      </c>
      <c r="O662" t="str">
        <f t="shared" si="31"/>
        <v>lite</v>
      </c>
      <c r="P662" t="str">
        <f>_xlfn.XLOOKUP(orders_table[[#This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2"/>
        <v>arabica</v>
      </c>
      <c r="O663" t="str">
        <f t="shared" si="31"/>
        <v>medium</v>
      </c>
      <c r="P663" t="str">
        <f>_xlfn.XLOOKUP(orders_table[[#This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2"/>
        <v>librica</v>
      </c>
      <c r="O664" t="str">
        <f t="shared" si="31"/>
        <v>dark</v>
      </c>
      <c r="P664" t="str">
        <f>_xlfn.XLOOKUP(orders_table[[#This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2"/>
        <v>arabica</v>
      </c>
      <c r="O665" t="str">
        <f t="shared" si="31"/>
        <v>medium</v>
      </c>
      <c r="P665" t="str">
        <f>_xlfn.XLOOKUP(orders_table[[#This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2"/>
        <v>excelsa</v>
      </c>
      <c r="O666" t="str">
        <f t="shared" si="31"/>
        <v>dark</v>
      </c>
      <c r="P666" t="str">
        <f>_xlfn.XLOOKUP(orders_table[[#This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2"/>
        <v>librica</v>
      </c>
      <c r="O667" t="str">
        <f t="shared" si="31"/>
        <v>dark</v>
      </c>
      <c r="P667" t="str">
        <f>_xlfn.XLOOKUP(orders_table[[#This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2"/>
        <v>arabica</v>
      </c>
      <c r="O668" t="str">
        <f t="shared" si="31"/>
        <v>dark</v>
      </c>
      <c r="P668" t="str">
        <f>_xlfn.XLOOKUP(orders_table[[#This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2"/>
        <v>arabica</v>
      </c>
      <c r="O669" t="str">
        <f t="shared" si="31"/>
        <v>dark</v>
      </c>
      <c r="P669" t="str">
        <f>_xlfn.XLOOKUP(orders_table[[#This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2"/>
        <v>robusta</v>
      </c>
      <c r="O670" t="str">
        <f t="shared" si="31"/>
        <v>lite</v>
      </c>
      <c r="P670" t="str">
        <f>_xlfn.XLOOKUP(orders_table[[#This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2"/>
        <v>librica</v>
      </c>
      <c r="O671" t="str">
        <f t="shared" si="31"/>
        <v>medium</v>
      </c>
      <c r="P671" t="str">
        <f>_xlfn.XLOOKUP(orders_table[[#This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2"/>
        <v>librica</v>
      </c>
      <c r="O672" t="str">
        <f t="shared" si="31"/>
        <v>medium</v>
      </c>
      <c r="P672" t="str">
        <f>_xlfn.XLOOKUP(orders_table[[#This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2"/>
        <v>robusta</v>
      </c>
      <c r="O673" t="str">
        <f t="shared" si="31"/>
        <v>lite</v>
      </c>
      <c r="P673" t="str">
        <f>_xlfn.XLOOKUP(orders_table[[#This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2"/>
        <v>librica</v>
      </c>
      <c r="O674" t="str">
        <f t="shared" si="31"/>
        <v>medium</v>
      </c>
      <c r="P674" t="str">
        <f>_xlfn.XLOOKUP(orders_table[[#This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2"/>
        <v>excelsa</v>
      </c>
      <c r="O675" t="str">
        <f t="shared" si="31"/>
        <v>medium</v>
      </c>
      <c r="P675" t="str">
        <f>_xlfn.XLOOKUP(orders_table[[#This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2"/>
        <v>arabica</v>
      </c>
      <c r="O676" t="str">
        <f t="shared" si="31"/>
        <v>lite</v>
      </c>
      <c r="P676" t="str">
        <f>_xlfn.XLOOKUP(orders_table[[#This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2"/>
        <v>librica</v>
      </c>
      <c r="O677" t="str">
        <f t="shared" si="31"/>
        <v>dark</v>
      </c>
      <c r="P677" t="str">
        <f>_xlfn.XLOOKUP(orders_table[[#This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2"/>
        <v>librica</v>
      </c>
      <c r="O678" t="str">
        <f t="shared" si="31"/>
        <v>lite</v>
      </c>
      <c r="P678" t="str">
        <f>_xlfn.XLOOKUP(orders_table[[#This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2"/>
        <v>librica</v>
      </c>
      <c r="O679" t="str">
        <f t="shared" si="31"/>
        <v>medium</v>
      </c>
      <c r="P679" t="str">
        <f>_xlfn.XLOOKUP(orders_table[[#This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2"/>
        <v>arabica</v>
      </c>
      <c r="O680" t="str">
        <f t="shared" si="31"/>
        <v>lite</v>
      </c>
      <c r="P680" t="str">
        <f>_xlfn.XLOOKUP(orders_table[[#This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2"/>
        <v>robusta</v>
      </c>
      <c r="O681" t="str">
        <f t="shared" si="31"/>
        <v>lite</v>
      </c>
      <c r="P681" t="str">
        <f>_xlfn.XLOOKUP(orders_table[[#This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2"/>
        <v>arabica</v>
      </c>
      <c r="O682" t="str">
        <f t="shared" si="31"/>
        <v>medium</v>
      </c>
      <c r="P682" t="str">
        <f>_xlfn.XLOOKUP(orders_table[[#This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2"/>
        <v>librica</v>
      </c>
      <c r="O683" t="str">
        <f t="shared" si="31"/>
        <v>lite</v>
      </c>
      <c r="P683" t="str">
        <f>_xlfn.XLOOKUP(orders_table[[#This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2"/>
        <v>excelsa</v>
      </c>
      <c r="O684" t="str">
        <f t="shared" si="31"/>
        <v>medium</v>
      </c>
      <c r="P684" t="str">
        <f>_xlfn.XLOOKUP(orders_table[[#This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2"/>
        <v>librica</v>
      </c>
      <c r="O685" t="str">
        <f t="shared" si="31"/>
        <v>dark</v>
      </c>
      <c r="P685" t="str">
        <f>_xlfn.XLOOKUP(orders_table[[#This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2"/>
        <v>robusta</v>
      </c>
      <c r="O686" t="str">
        <f t="shared" si="31"/>
        <v>lite</v>
      </c>
      <c r="P686" t="str">
        <f>_xlfn.XLOOKUP(orders_table[[#This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2"/>
        <v>librica</v>
      </c>
      <c r="O687" t="str">
        <f t="shared" si="31"/>
        <v>lite</v>
      </c>
      <c r="P687" t="str">
        <f>_xlfn.XLOOKUP(orders_table[[#This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2"/>
        <v>robusta</v>
      </c>
      <c r="O688" t="str">
        <f t="shared" si="31"/>
        <v>dark</v>
      </c>
      <c r="P688" t="str">
        <f>_xlfn.XLOOKUP(orders_table[[#This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2"/>
        <v>excelsa</v>
      </c>
      <c r="O689" t="str">
        <f t="shared" si="31"/>
        <v>medium</v>
      </c>
      <c r="P689" t="str">
        <f>_xlfn.XLOOKUP(orders_table[[#This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2"/>
        <v>arabica</v>
      </c>
      <c r="O690" t="str">
        <f t="shared" si="31"/>
        <v>lite</v>
      </c>
      <c r="P690" t="str">
        <f>_xlfn.XLOOKUP(orders_table[[#This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2"/>
        <v>arabica</v>
      </c>
      <c r="O691" t="str">
        <f t="shared" si="31"/>
        <v>medium</v>
      </c>
      <c r="P691" t="str">
        <f>_xlfn.XLOOKUP(orders_table[[#This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2"/>
        <v>librica</v>
      </c>
      <c r="O692" t="str">
        <f t="shared" si="31"/>
        <v>dark</v>
      </c>
      <c r="P692" t="str">
        <f>_xlfn.XLOOKUP(orders_table[[#This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2"/>
        <v>arabica</v>
      </c>
      <c r="O693" t="str">
        <f t="shared" si="31"/>
        <v>medium</v>
      </c>
      <c r="P693" t="str">
        <f>_xlfn.XLOOKUP(orders_table[[#This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2"/>
        <v>librica</v>
      </c>
      <c r="O694" t="str">
        <f t="shared" si="31"/>
        <v>dark</v>
      </c>
      <c r="P694" t="str">
        <f>_xlfn.XLOOKUP(orders_table[[#This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2"/>
        <v>arabica</v>
      </c>
      <c r="O695" t="str">
        <f t="shared" si="31"/>
        <v>medium</v>
      </c>
      <c r="P695" t="str">
        <f>_xlfn.XLOOKUP(orders_table[[#This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2"/>
        <v>excelsa</v>
      </c>
      <c r="O696" t="str">
        <f t="shared" si="31"/>
        <v>dark</v>
      </c>
      <c r="P696" t="str">
        <f>_xlfn.XLOOKUP(orders_table[[#This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2"/>
        <v>librica</v>
      </c>
      <c r="O697" t="str">
        <f t="shared" si="31"/>
        <v>lite</v>
      </c>
      <c r="P697" t="str">
        <f>_xlfn.XLOOKUP(orders_table[[#This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2"/>
        <v>librica</v>
      </c>
      <c r="O698" t="str">
        <f t="shared" si="31"/>
        <v>dark</v>
      </c>
      <c r="P698" t="str">
        <f>_xlfn.XLOOKUP(orders_table[[#This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2"/>
        <v>arabica</v>
      </c>
      <c r="O699" t="str">
        <f t="shared" si="31"/>
        <v>medium</v>
      </c>
      <c r="P699" t="str">
        <f>_xlfn.XLOOKUP(orders_table[[#This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2"/>
        <v>librica</v>
      </c>
      <c r="O700" t="str">
        <f t="shared" si="31"/>
        <v>dark</v>
      </c>
      <c r="P700" t="str">
        <f>_xlfn.XLOOKUP(orders_table[[#This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2"/>
        <v>arabica</v>
      </c>
      <c r="O701" t="str">
        <f t="shared" si="31"/>
        <v>dark</v>
      </c>
      <c r="P701" t="str">
        <f>_xlfn.XLOOKUP(orders_table[[#This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2"/>
        <v>librica</v>
      </c>
      <c r="O702" t="str">
        <f t="shared" si="31"/>
        <v>lite</v>
      </c>
      <c r="P702" t="str">
        <f>_xlfn.XLOOKUP(orders_table[[#This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2"/>
        <v>arabica</v>
      </c>
      <c r="O703" t="str">
        <f t="shared" si="31"/>
        <v>dark</v>
      </c>
      <c r="P703" t="str">
        <f>_xlfn.XLOOKUP(orders_table[[#This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2"/>
        <v>arabica</v>
      </c>
      <c r="O704" t="str">
        <f t="shared" si="31"/>
        <v>lite</v>
      </c>
      <c r="P704" t="str">
        <f>_xlfn.XLOOKUP(orders_table[[#This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2"/>
        <v>librica</v>
      </c>
      <c r="O705" t="str">
        <f t="shared" si="31"/>
        <v>dark</v>
      </c>
      <c r="P705" t="str">
        <f>_xlfn.XLOOKUP(orders_table[[#This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2"/>
        <v>excelsa</v>
      </c>
      <c r="O706" t="str">
        <f t="shared" si="31"/>
        <v>dark</v>
      </c>
      <c r="P706" t="str">
        <f>_xlfn.XLOOKUP(orders_table[[#This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si="32"/>
        <v>excelsa</v>
      </c>
      <c r="O707" t="str">
        <f t="shared" ref="O707:O770" si="34">IF(J707="m","medium",IF(J707="l","lite",IF(J707="d","dark","")))</f>
        <v>lite</v>
      </c>
      <c r="P707" t="str">
        <f>_xlfn.XLOOKUP(orders_table[[#This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2"/>
        <v>excelsa</v>
      </c>
      <c r="O708" t="str">
        <f t="shared" si="34"/>
        <v>medium</v>
      </c>
      <c r="P708" t="str">
        <f>_xlfn.XLOOKUP(orders_table[[#This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2"/>
        <v>librica</v>
      </c>
      <c r="O709" t="str">
        <f t="shared" si="34"/>
        <v>dark</v>
      </c>
      <c r="P709" t="str">
        <f>_xlfn.XLOOKUP(orders_table[[#This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ref="N710:N773" si="35">IF(I710="rob","robusta",IF(I710="exc","excelsa",IF(I710="ara","arabica",IF(I710="lib","librica",""))))</f>
        <v>arabica</v>
      </c>
      <c r="O710" t="str">
        <f t="shared" si="34"/>
        <v>medium</v>
      </c>
      <c r="P710" t="str">
        <f>_xlfn.XLOOKUP(orders_table[[#This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5"/>
        <v>excelsa</v>
      </c>
      <c r="O711" t="str">
        <f t="shared" si="34"/>
        <v>lite</v>
      </c>
      <c r="P711" t="str">
        <f>_xlfn.XLOOKUP(orders_table[[#This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5"/>
        <v>excelsa</v>
      </c>
      <c r="O712" t="str">
        <f t="shared" si="34"/>
        <v>medium</v>
      </c>
      <c r="P712" t="str">
        <f>_xlfn.XLOOKUP(orders_table[[#This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5"/>
        <v>robusta</v>
      </c>
      <c r="O713" t="str">
        <f t="shared" si="34"/>
        <v>medium</v>
      </c>
      <c r="P713" t="str">
        <f>_xlfn.XLOOKUP(orders_table[[#This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5"/>
        <v>excelsa</v>
      </c>
      <c r="O714" t="str">
        <f t="shared" si="34"/>
        <v>medium</v>
      </c>
      <c r="P714" t="str">
        <f>_xlfn.XLOOKUP(orders_table[[#This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5"/>
        <v>robusta</v>
      </c>
      <c r="O715" t="str">
        <f t="shared" si="34"/>
        <v>medium</v>
      </c>
      <c r="P715" t="str">
        <f>_xlfn.XLOOKUP(orders_table[[#This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5"/>
        <v>excelsa</v>
      </c>
      <c r="O716" t="str">
        <f t="shared" si="34"/>
        <v>dark</v>
      </c>
      <c r="P716" t="str">
        <f>_xlfn.XLOOKUP(orders_table[[#This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5"/>
        <v>excelsa</v>
      </c>
      <c r="O717" t="str">
        <f t="shared" si="34"/>
        <v>lite</v>
      </c>
      <c r="P717" t="str">
        <f>_xlfn.XLOOKUP(orders_table[[#This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5"/>
        <v>robusta</v>
      </c>
      <c r="O718" t="str">
        <f t="shared" si="34"/>
        <v>lite</v>
      </c>
      <c r="P718" t="str">
        <f>_xlfn.XLOOKUP(orders_table[[#This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5"/>
        <v>arabica</v>
      </c>
      <c r="O719" t="str">
        <f t="shared" si="34"/>
        <v>dark</v>
      </c>
      <c r="P719" t="str">
        <f>_xlfn.XLOOKUP(orders_table[[#This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5"/>
        <v>librica</v>
      </c>
      <c r="O720" t="str">
        <f t="shared" si="34"/>
        <v>dark</v>
      </c>
      <c r="P720" t="str">
        <f>_xlfn.XLOOKUP(orders_table[[#This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5"/>
        <v>librica</v>
      </c>
      <c r="O721" t="str">
        <f t="shared" si="34"/>
        <v>lite</v>
      </c>
      <c r="P721" t="str">
        <f>_xlfn.XLOOKUP(orders_table[[#This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5"/>
        <v>excelsa</v>
      </c>
      <c r="O722" t="str">
        <f t="shared" si="34"/>
        <v>dark</v>
      </c>
      <c r="P722" t="str">
        <f>_xlfn.XLOOKUP(orders_table[[#This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5"/>
        <v>robusta</v>
      </c>
      <c r="O723" t="str">
        <f t="shared" si="34"/>
        <v>medium</v>
      </c>
      <c r="P723" t="str">
        <f>_xlfn.XLOOKUP(orders_table[[#This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5"/>
        <v>excelsa</v>
      </c>
      <c r="O724" t="str">
        <f t="shared" si="34"/>
        <v>dark</v>
      </c>
      <c r="P724" t="str">
        <f>_xlfn.XLOOKUP(orders_table[[#This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5"/>
        <v>excelsa</v>
      </c>
      <c r="O725" t="str">
        <f t="shared" si="34"/>
        <v>medium</v>
      </c>
      <c r="P725" t="str">
        <f>_xlfn.XLOOKUP(orders_table[[#This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5"/>
        <v>arabica</v>
      </c>
      <c r="O726" t="str">
        <f t="shared" si="34"/>
        <v>medium</v>
      </c>
      <c r="P726" t="str">
        <f>_xlfn.XLOOKUP(orders_table[[#This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5"/>
        <v>arabica</v>
      </c>
      <c r="O727" t="str">
        <f t="shared" si="34"/>
        <v>lite</v>
      </c>
      <c r="P727" t="str">
        <f>_xlfn.XLOOKUP(orders_table[[#This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5"/>
        <v>librica</v>
      </c>
      <c r="O728" t="str">
        <f t="shared" si="34"/>
        <v>lite</v>
      </c>
      <c r="P728" t="str">
        <f>_xlfn.XLOOKUP(orders_table[[#This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5"/>
        <v>robusta</v>
      </c>
      <c r="O729" t="str">
        <f t="shared" si="34"/>
        <v>medium</v>
      </c>
      <c r="P729" t="str">
        <f>_xlfn.XLOOKUP(orders_table[[#This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5"/>
        <v>excelsa</v>
      </c>
      <c r="O730" t="str">
        <f t="shared" si="34"/>
        <v>dark</v>
      </c>
      <c r="P730" t="str">
        <f>_xlfn.XLOOKUP(orders_table[[#This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5"/>
        <v>librica</v>
      </c>
      <c r="O731" t="str">
        <f t="shared" si="34"/>
        <v>medium</v>
      </c>
      <c r="P731" t="str">
        <f>_xlfn.XLOOKUP(orders_table[[#This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5"/>
        <v>librica</v>
      </c>
      <c r="O732" t="str">
        <f t="shared" si="34"/>
        <v>lite</v>
      </c>
      <c r="P732" t="str">
        <f>_xlfn.XLOOKUP(orders_table[[#This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5"/>
        <v>librica</v>
      </c>
      <c r="O733" t="str">
        <f t="shared" si="34"/>
        <v>dark</v>
      </c>
      <c r="P733" t="str">
        <f>_xlfn.XLOOKUP(orders_table[[#This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5"/>
        <v>excelsa</v>
      </c>
      <c r="O734" t="str">
        <f t="shared" si="34"/>
        <v>lite</v>
      </c>
      <c r="P734" t="str">
        <f>_xlfn.XLOOKUP(orders_table[[#This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5"/>
        <v>librica</v>
      </c>
      <c r="O735" t="str">
        <f t="shared" si="34"/>
        <v>medium</v>
      </c>
      <c r="P735" t="str">
        <f>_xlfn.XLOOKUP(orders_table[[#This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5"/>
        <v>robusta</v>
      </c>
      <c r="O736" t="str">
        <f t="shared" si="34"/>
        <v>dark</v>
      </c>
      <c r="P736" t="str">
        <f>_xlfn.XLOOKUP(orders_table[[#This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5"/>
        <v>excelsa</v>
      </c>
      <c r="O737" t="str">
        <f t="shared" si="34"/>
        <v>dark</v>
      </c>
      <c r="P737" t="str">
        <f>_xlfn.XLOOKUP(orders_table[[#This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5"/>
        <v>librica</v>
      </c>
      <c r="O738" t="str">
        <f t="shared" si="34"/>
        <v>dark</v>
      </c>
      <c r="P738" t="str">
        <f>_xlfn.XLOOKUP(orders_table[[#This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5"/>
        <v>arabica</v>
      </c>
      <c r="O739" t="str">
        <f t="shared" si="34"/>
        <v>medium</v>
      </c>
      <c r="P739" t="str">
        <f>_xlfn.XLOOKUP(orders_table[[#This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5"/>
        <v>robusta</v>
      </c>
      <c r="O740" t="str">
        <f t="shared" si="34"/>
        <v>lite</v>
      </c>
      <c r="P740" t="str">
        <f>_xlfn.XLOOKUP(orders_table[[#This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5"/>
        <v>excelsa</v>
      </c>
      <c r="O741" t="str">
        <f t="shared" si="34"/>
        <v>dark</v>
      </c>
      <c r="P741" t="str">
        <f>_xlfn.XLOOKUP(orders_table[[#This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5"/>
        <v>robusta</v>
      </c>
      <c r="O742" t="str">
        <f t="shared" si="34"/>
        <v>lite</v>
      </c>
      <c r="P742" t="str">
        <f>_xlfn.XLOOKUP(orders_table[[#This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5"/>
        <v>librica</v>
      </c>
      <c r="O743" t="str">
        <f t="shared" si="34"/>
        <v>medium</v>
      </c>
      <c r="P743" t="str">
        <f>_xlfn.XLOOKUP(orders_table[[#This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5"/>
        <v>librica</v>
      </c>
      <c r="O744" t="str">
        <f t="shared" si="34"/>
        <v>medium</v>
      </c>
      <c r="P744" t="str">
        <f>_xlfn.XLOOKUP(orders_table[[#This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5"/>
        <v>arabica</v>
      </c>
      <c r="O745" t="str">
        <f t="shared" si="34"/>
        <v>dark</v>
      </c>
      <c r="P745" t="str">
        <f>_xlfn.XLOOKUP(orders_table[[#This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5"/>
        <v>robusta</v>
      </c>
      <c r="O746" t="str">
        <f t="shared" si="34"/>
        <v>medium</v>
      </c>
      <c r="P746" t="str">
        <f>_xlfn.XLOOKUP(orders_table[[#This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5"/>
        <v>excelsa</v>
      </c>
      <c r="O747" t="str">
        <f t="shared" si="34"/>
        <v>dark</v>
      </c>
      <c r="P747" t="str">
        <f>_xlfn.XLOOKUP(orders_table[[#This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5"/>
        <v>arabica</v>
      </c>
      <c r="O748" t="str">
        <f t="shared" si="34"/>
        <v>medium</v>
      </c>
      <c r="P748" t="str">
        <f>_xlfn.XLOOKUP(orders_table[[#This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5"/>
        <v>librica</v>
      </c>
      <c r="O749" t="str">
        <f t="shared" si="34"/>
        <v>medium</v>
      </c>
      <c r="P749" t="str">
        <f>_xlfn.XLOOKUP(orders_table[[#This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5"/>
        <v>excelsa</v>
      </c>
      <c r="O750" t="str">
        <f t="shared" si="34"/>
        <v>dark</v>
      </c>
      <c r="P750" t="str">
        <f>_xlfn.XLOOKUP(orders_table[[#This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5"/>
        <v>robusta</v>
      </c>
      <c r="O751" t="str">
        <f t="shared" si="34"/>
        <v>dark</v>
      </c>
      <c r="P751" t="str">
        <f>_xlfn.XLOOKUP(orders_table[[#This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5"/>
        <v>robusta</v>
      </c>
      <c r="O752" t="str">
        <f t="shared" si="34"/>
        <v>medium</v>
      </c>
      <c r="P752" t="str">
        <f>_xlfn.XLOOKUP(orders_table[[#This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5"/>
        <v>librica</v>
      </c>
      <c r="O753" t="str">
        <f t="shared" si="34"/>
        <v>lite</v>
      </c>
      <c r="P753" t="str">
        <f>_xlfn.XLOOKUP(orders_table[[#This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5"/>
        <v>excelsa</v>
      </c>
      <c r="O754" t="str">
        <f t="shared" si="34"/>
        <v>medium</v>
      </c>
      <c r="P754" t="str">
        <f>_xlfn.XLOOKUP(orders_table[[#This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5"/>
        <v>arabica</v>
      </c>
      <c r="O755" t="str">
        <f t="shared" si="34"/>
        <v>dark</v>
      </c>
      <c r="P755" t="str">
        <f>_xlfn.XLOOKUP(orders_table[[#This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5"/>
        <v>arabica</v>
      </c>
      <c r="O756" t="str">
        <f t="shared" si="34"/>
        <v>dark</v>
      </c>
      <c r="P756" t="str">
        <f>_xlfn.XLOOKUP(orders_table[[#This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5"/>
        <v>librica</v>
      </c>
      <c r="O757" t="str">
        <f t="shared" si="34"/>
        <v>lite</v>
      </c>
      <c r="P757" t="str">
        <f>_xlfn.XLOOKUP(orders_table[[#This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5"/>
        <v>robusta</v>
      </c>
      <c r="O758" t="str">
        <f t="shared" si="34"/>
        <v>dark</v>
      </c>
      <c r="P758" t="str">
        <f>_xlfn.XLOOKUP(orders_table[[#This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5"/>
        <v>arabica</v>
      </c>
      <c r="O759" t="str">
        <f t="shared" si="34"/>
        <v>dark</v>
      </c>
      <c r="P759" t="str">
        <f>_xlfn.XLOOKUP(orders_table[[#This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5"/>
        <v>robusta</v>
      </c>
      <c r="O760" t="str">
        <f t="shared" si="34"/>
        <v>dark</v>
      </c>
      <c r="P760" t="str">
        <f>_xlfn.XLOOKUP(orders_table[[#This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5"/>
        <v>librica</v>
      </c>
      <c r="O761" t="str">
        <f t="shared" si="34"/>
        <v>dark</v>
      </c>
      <c r="P761" t="str">
        <f>_xlfn.XLOOKUP(orders_table[[#This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5"/>
        <v>excelsa</v>
      </c>
      <c r="O762" t="str">
        <f t="shared" si="34"/>
        <v>lite</v>
      </c>
      <c r="P762" t="str">
        <f>_xlfn.XLOOKUP(orders_table[[#This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5"/>
        <v>excelsa</v>
      </c>
      <c r="O763" t="str">
        <f t="shared" si="34"/>
        <v>lite</v>
      </c>
      <c r="P763" t="str">
        <f>_xlfn.XLOOKUP(orders_table[[#This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5"/>
        <v>librica</v>
      </c>
      <c r="O764" t="str">
        <f t="shared" si="34"/>
        <v>medium</v>
      </c>
      <c r="P764" t="str">
        <f>_xlfn.XLOOKUP(orders_table[[#This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5"/>
        <v>arabica</v>
      </c>
      <c r="O765" t="str">
        <f t="shared" si="34"/>
        <v>lite</v>
      </c>
      <c r="P765" t="str">
        <f>_xlfn.XLOOKUP(orders_table[[#This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5"/>
        <v>arabica</v>
      </c>
      <c r="O766" t="str">
        <f t="shared" si="34"/>
        <v>lite</v>
      </c>
      <c r="P766" t="str">
        <f>_xlfn.XLOOKUP(orders_table[[#This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5"/>
        <v>robusta</v>
      </c>
      <c r="O767" t="str">
        <f t="shared" si="34"/>
        <v>medium</v>
      </c>
      <c r="P767" t="str">
        <f>_xlfn.XLOOKUP(orders_table[[#This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5"/>
        <v>arabica</v>
      </c>
      <c r="O768" t="str">
        <f t="shared" si="34"/>
        <v>lite</v>
      </c>
      <c r="P768" t="str">
        <f>_xlfn.XLOOKUP(orders_table[[#This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5"/>
        <v>arabica</v>
      </c>
      <c r="O769" t="str">
        <f t="shared" si="34"/>
        <v>lite</v>
      </c>
      <c r="P769" t="str">
        <f>_xlfn.XLOOKUP(orders_table[[#This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5"/>
        <v>robusta</v>
      </c>
      <c r="O770" t="str">
        <f t="shared" si="34"/>
        <v>lite</v>
      </c>
      <c r="P770" t="str">
        <f>_xlfn.XLOOKUP(orders_table[[#This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si="35"/>
        <v>robusta</v>
      </c>
      <c r="O771" t="str">
        <f t="shared" ref="O771:O834" si="37">IF(J771="m","medium",IF(J771="l","lite",IF(J771="d","dark","")))</f>
        <v>medium</v>
      </c>
      <c r="P771" t="str">
        <f>_xlfn.XLOOKUP(orders_table[[#This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5"/>
        <v>arabica</v>
      </c>
      <c r="O772" t="str">
        <f t="shared" si="37"/>
        <v>dark</v>
      </c>
      <c r="P772" t="str">
        <f>_xlfn.XLOOKUP(orders_table[[#This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5"/>
        <v>robusta</v>
      </c>
      <c r="O773" t="str">
        <f t="shared" si="37"/>
        <v>lite</v>
      </c>
      <c r="P773" t="str">
        <f>_xlfn.XLOOKUP(orders_table[[#This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ref="N774:N837" si="38">IF(I774="rob","robusta",IF(I774="exc","excelsa",IF(I774="ara","arabica",IF(I774="lib","librica",""))))</f>
        <v>excelsa</v>
      </c>
      <c r="O774" t="str">
        <f t="shared" si="37"/>
        <v>medium</v>
      </c>
      <c r="P774" t="str">
        <f>_xlfn.XLOOKUP(orders_table[[#This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8"/>
        <v>librica</v>
      </c>
      <c r="O775" t="str">
        <f t="shared" si="37"/>
        <v>medium</v>
      </c>
      <c r="P775" t="str">
        <f>_xlfn.XLOOKUP(orders_table[[#This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8"/>
        <v>robusta</v>
      </c>
      <c r="O776" t="str">
        <f t="shared" si="37"/>
        <v>medium</v>
      </c>
      <c r="P776" t="str">
        <f>_xlfn.XLOOKUP(orders_table[[#This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8"/>
        <v>excelsa</v>
      </c>
      <c r="O777" t="str">
        <f t="shared" si="37"/>
        <v>lite</v>
      </c>
      <c r="P777" t="str">
        <f>_xlfn.XLOOKUP(orders_table[[#This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8"/>
        <v>arabica</v>
      </c>
      <c r="O778" t="str">
        <f t="shared" si="37"/>
        <v>medium</v>
      </c>
      <c r="P778" t="str">
        <f>_xlfn.XLOOKUP(orders_table[[#This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8"/>
        <v>arabica</v>
      </c>
      <c r="O779" t="str">
        <f t="shared" si="37"/>
        <v>lite</v>
      </c>
      <c r="P779" t="str">
        <f>_xlfn.XLOOKUP(orders_table[[#This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8"/>
        <v>librica</v>
      </c>
      <c r="O780" t="str">
        <f t="shared" si="37"/>
        <v>lite</v>
      </c>
      <c r="P780" t="str">
        <f>_xlfn.XLOOKUP(orders_table[[#This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8"/>
        <v>librica</v>
      </c>
      <c r="O781" t="str">
        <f t="shared" si="37"/>
        <v>dark</v>
      </c>
      <c r="P781" t="str">
        <f>_xlfn.XLOOKUP(orders_table[[#This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8"/>
        <v>excelsa</v>
      </c>
      <c r="O782" t="str">
        <f t="shared" si="37"/>
        <v>medium</v>
      </c>
      <c r="P782" t="str">
        <f>_xlfn.XLOOKUP(orders_table[[#This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8"/>
        <v>librica</v>
      </c>
      <c r="O783" t="str">
        <f t="shared" si="37"/>
        <v>lite</v>
      </c>
      <c r="P783" t="str">
        <f>_xlfn.XLOOKUP(orders_table[[#This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8"/>
        <v>excelsa</v>
      </c>
      <c r="O784" t="str">
        <f t="shared" si="37"/>
        <v>lite</v>
      </c>
      <c r="P784" t="str">
        <f>_xlfn.XLOOKUP(orders_table[[#This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8"/>
        <v>librica</v>
      </c>
      <c r="O785" t="str">
        <f t="shared" si="37"/>
        <v>medium</v>
      </c>
      <c r="P785" t="str">
        <f>_xlfn.XLOOKUP(orders_table[[#This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8"/>
        <v>librica</v>
      </c>
      <c r="O786" t="str">
        <f t="shared" si="37"/>
        <v>lite</v>
      </c>
      <c r="P786" t="str">
        <f>_xlfn.XLOOKUP(orders_table[[#This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8"/>
        <v>arabica</v>
      </c>
      <c r="O787" t="str">
        <f t="shared" si="37"/>
        <v>dark</v>
      </c>
      <c r="P787" t="str">
        <f>_xlfn.XLOOKUP(orders_table[[#This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8"/>
        <v>excelsa</v>
      </c>
      <c r="O788" t="str">
        <f t="shared" si="37"/>
        <v>dark</v>
      </c>
      <c r="P788" t="str">
        <f>_xlfn.XLOOKUP(orders_table[[#This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8"/>
        <v>excelsa</v>
      </c>
      <c r="O789" t="str">
        <f t="shared" si="37"/>
        <v>medium</v>
      </c>
      <c r="P789" t="str">
        <f>_xlfn.XLOOKUP(orders_table[[#This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8"/>
        <v>robusta</v>
      </c>
      <c r="O790" t="str">
        <f t="shared" si="37"/>
        <v>medium</v>
      </c>
      <c r="P790" t="str">
        <f>_xlfn.XLOOKUP(orders_table[[#This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8"/>
        <v>arabica</v>
      </c>
      <c r="O791" t="str">
        <f t="shared" si="37"/>
        <v>lite</v>
      </c>
      <c r="P791" t="str">
        <f>_xlfn.XLOOKUP(orders_table[[#This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8"/>
        <v>arabica</v>
      </c>
      <c r="O792" t="str">
        <f t="shared" si="37"/>
        <v>lite</v>
      </c>
      <c r="P792" t="str">
        <f>_xlfn.XLOOKUP(orders_table[[#This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8"/>
        <v>librica</v>
      </c>
      <c r="O793" t="str">
        <f t="shared" si="37"/>
        <v>lite</v>
      </c>
      <c r="P793" t="str">
        <f>_xlfn.XLOOKUP(orders_table[[#This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8"/>
        <v>librica</v>
      </c>
      <c r="O794" t="str">
        <f t="shared" si="37"/>
        <v>medium</v>
      </c>
      <c r="P794" t="str">
        <f>_xlfn.XLOOKUP(orders_table[[#This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8"/>
        <v>robusta</v>
      </c>
      <c r="O795" t="str">
        <f t="shared" si="37"/>
        <v>lite</v>
      </c>
      <c r="P795" t="str">
        <f>_xlfn.XLOOKUP(orders_table[[#This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8"/>
        <v>arabica</v>
      </c>
      <c r="O796" t="str">
        <f t="shared" si="37"/>
        <v>lite</v>
      </c>
      <c r="P796" t="str">
        <f>_xlfn.XLOOKUP(orders_table[[#This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8"/>
        <v>robusta</v>
      </c>
      <c r="O797" t="str">
        <f t="shared" si="37"/>
        <v>lite</v>
      </c>
      <c r="P797" t="str">
        <f>_xlfn.XLOOKUP(orders_table[[#This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8"/>
        <v>librica</v>
      </c>
      <c r="O798" t="str">
        <f t="shared" si="37"/>
        <v>lite</v>
      </c>
      <c r="P798" t="str">
        <f>_xlfn.XLOOKUP(orders_table[[#This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8"/>
        <v>arabica</v>
      </c>
      <c r="O799" t="str">
        <f t="shared" si="37"/>
        <v>lite</v>
      </c>
      <c r="P799" t="str">
        <f>_xlfn.XLOOKUP(orders_table[[#This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8"/>
        <v>robusta</v>
      </c>
      <c r="O800" t="str">
        <f t="shared" si="37"/>
        <v>dark</v>
      </c>
      <c r="P800" t="str">
        <f>_xlfn.XLOOKUP(orders_table[[#This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8"/>
        <v>excelsa</v>
      </c>
      <c r="O801" t="str">
        <f t="shared" si="37"/>
        <v>dark</v>
      </c>
      <c r="P801" t="str">
        <f>_xlfn.XLOOKUP(orders_table[[#This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8"/>
        <v>robusta</v>
      </c>
      <c r="O802" t="str">
        <f t="shared" si="37"/>
        <v>dark</v>
      </c>
      <c r="P802" t="str">
        <f>_xlfn.XLOOKUP(orders_table[[#This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8"/>
        <v>robusta</v>
      </c>
      <c r="O803" t="str">
        <f t="shared" si="37"/>
        <v>dark</v>
      </c>
      <c r="P803" t="str">
        <f>_xlfn.XLOOKUP(orders_table[[#This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8"/>
        <v>robusta</v>
      </c>
      <c r="O804" t="str">
        <f t="shared" si="37"/>
        <v>dark</v>
      </c>
      <c r="P804" t="str">
        <f>_xlfn.XLOOKUP(orders_table[[#This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8"/>
        <v>excelsa</v>
      </c>
      <c r="O805" t="str">
        <f t="shared" si="37"/>
        <v>medium</v>
      </c>
      <c r="P805" t="str">
        <f>_xlfn.XLOOKUP(orders_table[[#This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8"/>
        <v>robusta</v>
      </c>
      <c r="O806" t="str">
        <f t="shared" si="37"/>
        <v>lite</v>
      </c>
      <c r="P806" t="str">
        <f>_xlfn.XLOOKUP(orders_table[[#This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8"/>
        <v>robusta</v>
      </c>
      <c r="O807" t="str">
        <f t="shared" si="37"/>
        <v>medium</v>
      </c>
      <c r="P807" t="str">
        <f>_xlfn.XLOOKUP(orders_table[[#This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8"/>
        <v>librica</v>
      </c>
      <c r="O808" t="str">
        <f t="shared" si="37"/>
        <v>dark</v>
      </c>
      <c r="P808" t="str">
        <f>_xlfn.XLOOKUP(orders_table[[#This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8"/>
        <v>librica</v>
      </c>
      <c r="O809" t="str">
        <f t="shared" si="37"/>
        <v>dark</v>
      </c>
      <c r="P809" t="str">
        <f>_xlfn.XLOOKUP(orders_table[[#This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8"/>
        <v>robusta</v>
      </c>
      <c r="O810" t="str">
        <f t="shared" si="37"/>
        <v>lite</v>
      </c>
      <c r="P810" t="str">
        <f>_xlfn.XLOOKUP(orders_table[[#This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8"/>
        <v>robusta</v>
      </c>
      <c r="O811" t="str">
        <f t="shared" si="37"/>
        <v>dark</v>
      </c>
      <c r="P811" t="str">
        <f>_xlfn.XLOOKUP(orders_table[[#This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8"/>
        <v>librica</v>
      </c>
      <c r="O812" t="str">
        <f t="shared" si="37"/>
        <v>lite</v>
      </c>
      <c r="P812" t="str">
        <f>_xlfn.XLOOKUP(orders_table[[#This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8"/>
        <v>arabica</v>
      </c>
      <c r="O813" t="str">
        <f t="shared" si="37"/>
        <v>medium</v>
      </c>
      <c r="P813" t="str">
        <f>_xlfn.XLOOKUP(orders_table[[#This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8"/>
        <v>librica</v>
      </c>
      <c r="O814" t="str">
        <f t="shared" si="37"/>
        <v>dark</v>
      </c>
      <c r="P814" t="str">
        <f>_xlfn.XLOOKUP(orders_table[[#This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8"/>
        <v>excelsa</v>
      </c>
      <c r="O815" t="str">
        <f t="shared" si="37"/>
        <v>medium</v>
      </c>
      <c r="P815" t="str">
        <f>_xlfn.XLOOKUP(orders_table[[#This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8"/>
        <v>excelsa</v>
      </c>
      <c r="O816" t="str">
        <f t="shared" si="37"/>
        <v>lite</v>
      </c>
      <c r="P816" t="str">
        <f>_xlfn.XLOOKUP(orders_table[[#This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8"/>
        <v>robusta</v>
      </c>
      <c r="O817" t="str">
        <f t="shared" si="37"/>
        <v>medium</v>
      </c>
      <c r="P817" t="str">
        <f>_xlfn.XLOOKUP(orders_table[[#This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8"/>
        <v>librica</v>
      </c>
      <c r="O818" t="str">
        <f t="shared" si="37"/>
        <v>lite</v>
      </c>
      <c r="P818" t="str">
        <f>_xlfn.XLOOKUP(orders_table[[#This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8"/>
        <v>librica</v>
      </c>
      <c r="O819" t="str">
        <f t="shared" si="37"/>
        <v>dark</v>
      </c>
      <c r="P819" t="str">
        <f>_xlfn.XLOOKUP(orders_table[[#This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8"/>
        <v>librica</v>
      </c>
      <c r="O820" t="str">
        <f t="shared" si="37"/>
        <v>lite</v>
      </c>
      <c r="P820" t="str">
        <f>_xlfn.XLOOKUP(orders_table[[#This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8"/>
        <v>librica</v>
      </c>
      <c r="O821" t="str">
        <f t="shared" si="37"/>
        <v>lite</v>
      </c>
      <c r="P821" t="str">
        <f>_xlfn.XLOOKUP(orders_table[[#This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8"/>
        <v>excelsa</v>
      </c>
      <c r="O822" t="str">
        <f t="shared" si="37"/>
        <v>medium</v>
      </c>
      <c r="P822" t="str">
        <f>_xlfn.XLOOKUP(orders_table[[#This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8"/>
        <v>robusta</v>
      </c>
      <c r="O823" t="str">
        <f t="shared" si="37"/>
        <v>dark</v>
      </c>
      <c r="P823" t="str">
        <f>_xlfn.XLOOKUP(orders_table[[#This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8"/>
        <v>excelsa</v>
      </c>
      <c r="O824" t="str">
        <f t="shared" si="37"/>
        <v>lite</v>
      </c>
      <c r="P824" t="str">
        <f>_xlfn.XLOOKUP(orders_table[[#This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8"/>
        <v>librica</v>
      </c>
      <c r="O825" t="str">
        <f t="shared" si="37"/>
        <v>lite</v>
      </c>
      <c r="P825" t="str">
        <f>_xlfn.XLOOKUP(orders_table[[#This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8"/>
        <v>arabica</v>
      </c>
      <c r="O826" t="str">
        <f t="shared" si="37"/>
        <v>medium</v>
      </c>
      <c r="P826" t="str">
        <f>_xlfn.XLOOKUP(orders_table[[#This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8"/>
        <v>arabica</v>
      </c>
      <c r="O827" t="str">
        <f t="shared" si="37"/>
        <v>dark</v>
      </c>
      <c r="P827" t="str">
        <f>_xlfn.XLOOKUP(orders_table[[#This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8"/>
        <v>excelsa</v>
      </c>
      <c r="O828" t="str">
        <f t="shared" si="37"/>
        <v>medium</v>
      </c>
      <c r="P828" t="str">
        <f>_xlfn.XLOOKUP(orders_table[[#This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8"/>
        <v>excelsa</v>
      </c>
      <c r="O829" t="str">
        <f t="shared" si="37"/>
        <v>medium</v>
      </c>
      <c r="P829" t="str">
        <f>_xlfn.XLOOKUP(orders_table[[#This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8"/>
        <v>arabica</v>
      </c>
      <c r="O830" t="str">
        <f t="shared" si="37"/>
        <v>dark</v>
      </c>
      <c r="P830" t="str">
        <f>_xlfn.XLOOKUP(orders_table[[#This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8"/>
        <v>arabica</v>
      </c>
      <c r="O831" t="str">
        <f t="shared" si="37"/>
        <v>dark</v>
      </c>
      <c r="P831" t="str">
        <f>_xlfn.XLOOKUP(orders_table[[#This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8"/>
        <v>excelsa</v>
      </c>
      <c r="O832" t="str">
        <f t="shared" si="37"/>
        <v>medium</v>
      </c>
      <c r="P832" t="str">
        <f>_xlfn.XLOOKUP(orders_table[[#This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8"/>
        <v>arabica</v>
      </c>
      <c r="O833" t="str">
        <f t="shared" si="37"/>
        <v>dark</v>
      </c>
      <c r="P833" t="str">
        <f>_xlfn.XLOOKUP(orders_table[[#This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8"/>
        <v>robusta</v>
      </c>
      <c r="O834" t="str">
        <f t="shared" si="37"/>
        <v>medium</v>
      </c>
      <c r="P834" t="str">
        <f>_xlfn.XLOOKUP(orders_table[[#This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si="38"/>
        <v>robusta</v>
      </c>
      <c r="O835" t="str">
        <f t="shared" ref="O835:O898" si="40">IF(J835="m","medium",IF(J835="l","lite",IF(J835="d","dark","")))</f>
        <v>dark</v>
      </c>
      <c r="P835" t="str">
        <f>_xlfn.XLOOKUP(orders_table[[#This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38"/>
        <v>arabica</v>
      </c>
      <c r="O836" t="str">
        <f t="shared" si="40"/>
        <v>dark</v>
      </c>
      <c r="P836" t="str">
        <f>_xlfn.XLOOKUP(orders_table[[#This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38"/>
        <v>excelsa</v>
      </c>
      <c r="O837" t="str">
        <f t="shared" si="40"/>
        <v>lite</v>
      </c>
      <c r="P837" t="str">
        <f>_xlfn.XLOOKUP(orders_table[[#This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ref="N838:N901" si="41">IF(I838="rob","robusta",IF(I838="exc","excelsa",IF(I838="ara","arabica",IF(I838="lib","librica",""))))</f>
        <v>arabica</v>
      </c>
      <c r="O838" t="str">
        <f t="shared" si="40"/>
        <v>dark</v>
      </c>
      <c r="P838" t="str">
        <f>_xlfn.XLOOKUP(orders_table[[#This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1"/>
        <v>librica</v>
      </c>
      <c r="O839" t="str">
        <f t="shared" si="40"/>
        <v>medium</v>
      </c>
      <c r="P839" t="str">
        <f>_xlfn.XLOOKUP(orders_table[[#This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1"/>
        <v>arabica</v>
      </c>
      <c r="O840" t="str">
        <f t="shared" si="40"/>
        <v>dark</v>
      </c>
      <c r="P840" t="str">
        <f>_xlfn.XLOOKUP(orders_table[[#This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1"/>
        <v>excelsa</v>
      </c>
      <c r="O841" t="str">
        <f t="shared" si="40"/>
        <v>medium</v>
      </c>
      <c r="P841" t="str">
        <f>_xlfn.XLOOKUP(orders_table[[#This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1"/>
        <v>robusta</v>
      </c>
      <c r="O842" t="str">
        <f t="shared" si="40"/>
        <v>lite</v>
      </c>
      <c r="P842" t="str">
        <f>_xlfn.XLOOKUP(orders_table[[#This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1"/>
        <v>librica</v>
      </c>
      <c r="O843" t="str">
        <f t="shared" si="40"/>
        <v>medium</v>
      </c>
      <c r="P843" t="str">
        <f>_xlfn.XLOOKUP(orders_table[[#This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1"/>
        <v>excelsa</v>
      </c>
      <c r="O844" t="str">
        <f t="shared" si="40"/>
        <v>medium</v>
      </c>
      <c r="P844" t="str">
        <f>_xlfn.XLOOKUP(orders_table[[#This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1"/>
        <v>excelsa</v>
      </c>
      <c r="O845" t="str">
        <f t="shared" si="40"/>
        <v>medium</v>
      </c>
      <c r="P845" t="str">
        <f>_xlfn.XLOOKUP(orders_table[[#This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1"/>
        <v>arabica</v>
      </c>
      <c r="O846" t="str">
        <f t="shared" si="40"/>
        <v>dark</v>
      </c>
      <c r="P846" t="str">
        <f>_xlfn.XLOOKUP(orders_table[[#This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1"/>
        <v>excelsa</v>
      </c>
      <c r="O847" t="str">
        <f t="shared" si="40"/>
        <v>dark</v>
      </c>
      <c r="P847" t="str">
        <f>_xlfn.XLOOKUP(orders_table[[#This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1"/>
        <v>arabica</v>
      </c>
      <c r="O848" t="str">
        <f t="shared" si="40"/>
        <v>medium</v>
      </c>
      <c r="P848" t="str">
        <f>_xlfn.XLOOKUP(orders_table[[#This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1"/>
        <v>arabica</v>
      </c>
      <c r="O849" t="str">
        <f t="shared" si="40"/>
        <v>dark</v>
      </c>
      <c r="P849" t="str">
        <f>_xlfn.XLOOKUP(orders_table[[#This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1"/>
        <v>excelsa</v>
      </c>
      <c r="O850" t="str">
        <f t="shared" si="40"/>
        <v>lite</v>
      </c>
      <c r="P850" t="str">
        <f>_xlfn.XLOOKUP(orders_table[[#This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1"/>
        <v>arabica</v>
      </c>
      <c r="O851" t="str">
        <f t="shared" si="40"/>
        <v>lite</v>
      </c>
      <c r="P851" t="str">
        <f>_xlfn.XLOOKUP(orders_table[[#This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1"/>
        <v>arabica</v>
      </c>
      <c r="O852" t="str">
        <f t="shared" si="40"/>
        <v>medium</v>
      </c>
      <c r="P852" t="str">
        <f>_xlfn.XLOOKUP(orders_table[[#This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1"/>
        <v>librica</v>
      </c>
      <c r="O853" t="str">
        <f t="shared" si="40"/>
        <v>dark</v>
      </c>
      <c r="P853" t="str">
        <f>_xlfn.XLOOKUP(orders_table[[#This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1"/>
        <v>librica</v>
      </c>
      <c r="O854" t="str">
        <f t="shared" si="40"/>
        <v>dark</v>
      </c>
      <c r="P854" t="str">
        <f>_xlfn.XLOOKUP(orders_table[[#This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1"/>
        <v>arabica</v>
      </c>
      <c r="O855" t="str">
        <f t="shared" si="40"/>
        <v>dark</v>
      </c>
      <c r="P855" t="str">
        <f>_xlfn.XLOOKUP(orders_table[[#This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1"/>
        <v>robusta</v>
      </c>
      <c r="O856" t="str">
        <f t="shared" si="40"/>
        <v>lite</v>
      </c>
      <c r="P856" t="str">
        <f>_xlfn.XLOOKUP(orders_table[[#This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1"/>
        <v>librica</v>
      </c>
      <c r="O857" t="str">
        <f t="shared" si="40"/>
        <v>dark</v>
      </c>
      <c r="P857" t="str">
        <f>_xlfn.XLOOKUP(orders_table[[#This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1"/>
        <v>librica</v>
      </c>
      <c r="O858" t="str">
        <f t="shared" si="40"/>
        <v>medium</v>
      </c>
      <c r="P858" t="str">
        <f>_xlfn.XLOOKUP(orders_table[[#This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1"/>
        <v>robusta</v>
      </c>
      <c r="O859" t="str">
        <f t="shared" si="40"/>
        <v>lite</v>
      </c>
      <c r="P859" t="str">
        <f>_xlfn.XLOOKUP(orders_table[[#This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1"/>
        <v>librica</v>
      </c>
      <c r="O860" t="str">
        <f t="shared" si="40"/>
        <v>medium</v>
      </c>
      <c r="P860" t="str">
        <f>_xlfn.XLOOKUP(orders_table[[#This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1"/>
        <v>arabica</v>
      </c>
      <c r="O861" t="str">
        <f t="shared" si="40"/>
        <v>lite</v>
      </c>
      <c r="P861" t="str">
        <f>_xlfn.XLOOKUP(orders_table[[#This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1"/>
        <v>arabica</v>
      </c>
      <c r="O862" t="str">
        <f t="shared" si="40"/>
        <v>medium</v>
      </c>
      <c r="P862" t="str">
        <f>_xlfn.XLOOKUP(orders_table[[#This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1"/>
        <v>librica</v>
      </c>
      <c r="O863" t="str">
        <f t="shared" si="40"/>
        <v>dark</v>
      </c>
      <c r="P863" t="str">
        <f>_xlfn.XLOOKUP(orders_table[[#This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1"/>
        <v>robusta</v>
      </c>
      <c r="O864" t="str">
        <f t="shared" si="40"/>
        <v>medium</v>
      </c>
      <c r="P864" t="str">
        <f>_xlfn.XLOOKUP(orders_table[[#This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1"/>
        <v>librica</v>
      </c>
      <c r="O865" t="str">
        <f t="shared" si="40"/>
        <v>medium</v>
      </c>
      <c r="P865" t="str">
        <f>_xlfn.XLOOKUP(orders_table[[#This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1"/>
        <v>robusta</v>
      </c>
      <c r="O866" t="str">
        <f t="shared" si="40"/>
        <v>lite</v>
      </c>
      <c r="P866" t="str">
        <f>_xlfn.XLOOKUP(orders_table[[#This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1"/>
        <v>arabica</v>
      </c>
      <c r="O867" t="str">
        <f t="shared" si="40"/>
        <v>medium</v>
      </c>
      <c r="P867" t="str">
        <f>_xlfn.XLOOKUP(orders_table[[#This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1"/>
        <v>arabica</v>
      </c>
      <c r="O868" t="str">
        <f t="shared" si="40"/>
        <v>dark</v>
      </c>
      <c r="P868" t="str">
        <f>_xlfn.XLOOKUP(orders_table[[#This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1"/>
        <v>arabica</v>
      </c>
      <c r="O869" t="str">
        <f t="shared" si="40"/>
        <v>lite</v>
      </c>
      <c r="P869" t="str">
        <f>_xlfn.XLOOKUP(orders_table[[#This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1"/>
        <v>excelsa</v>
      </c>
      <c r="O870" t="str">
        <f t="shared" si="40"/>
        <v>medium</v>
      </c>
      <c r="P870" t="str">
        <f>_xlfn.XLOOKUP(orders_table[[#This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1"/>
        <v>robusta</v>
      </c>
      <c r="O871" t="str">
        <f t="shared" si="40"/>
        <v>medium</v>
      </c>
      <c r="P871" t="str">
        <f>_xlfn.XLOOKUP(orders_table[[#This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1"/>
        <v>excelsa</v>
      </c>
      <c r="O872" t="str">
        <f t="shared" si="40"/>
        <v>dark</v>
      </c>
      <c r="P872" t="str">
        <f>_xlfn.XLOOKUP(orders_table[[#This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1"/>
        <v>excelsa</v>
      </c>
      <c r="O873" t="str">
        <f t="shared" si="40"/>
        <v>lite</v>
      </c>
      <c r="P873" t="str">
        <f>_xlfn.XLOOKUP(orders_table[[#This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1"/>
        <v>arabica</v>
      </c>
      <c r="O874" t="str">
        <f t="shared" si="40"/>
        <v>medium</v>
      </c>
      <c r="P874" t="str">
        <f>_xlfn.XLOOKUP(orders_table[[#This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1"/>
        <v>robusta</v>
      </c>
      <c r="O875" t="str">
        <f t="shared" si="40"/>
        <v>medium</v>
      </c>
      <c r="P875" t="str">
        <f>_xlfn.XLOOKUP(orders_table[[#This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1"/>
        <v>arabica</v>
      </c>
      <c r="O876" t="str">
        <f t="shared" si="40"/>
        <v>lite</v>
      </c>
      <c r="P876" t="str">
        <f>_xlfn.XLOOKUP(orders_table[[#This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1"/>
        <v>librica</v>
      </c>
      <c r="O877" t="str">
        <f t="shared" si="40"/>
        <v>medium</v>
      </c>
      <c r="P877" t="str">
        <f>_xlfn.XLOOKUP(orders_table[[#This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1"/>
        <v>arabica</v>
      </c>
      <c r="O878" t="str">
        <f t="shared" si="40"/>
        <v>lite</v>
      </c>
      <c r="P878" t="str">
        <f>_xlfn.XLOOKUP(orders_table[[#This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1"/>
        <v>librica</v>
      </c>
      <c r="O879" t="str">
        <f t="shared" si="40"/>
        <v>lite</v>
      </c>
      <c r="P879" t="str">
        <f>_xlfn.XLOOKUP(orders_table[[#This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1"/>
        <v>robusta</v>
      </c>
      <c r="O880" t="str">
        <f t="shared" si="40"/>
        <v>lite</v>
      </c>
      <c r="P880" t="str">
        <f>_xlfn.XLOOKUP(orders_table[[#This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1"/>
        <v>excelsa</v>
      </c>
      <c r="O881" t="str">
        <f t="shared" si="40"/>
        <v>dark</v>
      </c>
      <c r="P881" t="str">
        <f>_xlfn.XLOOKUP(orders_table[[#This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1"/>
        <v>robusta</v>
      </c>
      <c r="O882" t="str">
        <f t="shared" si="40"/>
        <v>lite</v>
      </c>
      <c r="P882" t="str">
        <f>_xlfn.XLOOKUP(orders_table[[#This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1"/>
        <v>arabica</v>
      </c>
      <c r="O883" t="str">
        <f t="shared" si="40"/>
        <v>lite</v>
      </c>
      <c r="P883" t="str">
        <f>_xlfn.XLOOKUP(orders_table[[#This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1"/>
        <v>arabica</v>
      </c>
      <c r="O884" t="str">
        <f t="shared" si="40"/>
        <v>dark</v>
      </c>
      <c r="P884" t="str">
        <f>_xlfn.XLOOKUP(orders_table[[#This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1"/>
        <v>arabica</v>
      </c>
      <c r="O885" t="str">
        <f t="shared" si="40"/>
        <v>medium</v>
      </c>
      <c r="P885" t="str">
        <f>_xlfn.XLOOKUP(orders_table[[#This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1"/>
        <v>robusta</v>
      </c>
      <c r="O886" t="str">
        <f t="shared" si="40"/>
        <v>dark</v>
      </c>
      <c r="P886" t="str">
        <f>_xlfn.XLOOKUP(orders_table[[#This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1"/>
        <v>robusta</v>
      </c>
      <c r="O887" t="str">
        <f t="shared" si="40"/>
        <v>dark</v>
      </c>
      <c r="P887" t="str">
        <f>_xlfn.XLOOKUP(orders_table[[#This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1"/>
        <v>librica</v>
      </c>
      <c r="O888" t="str">
        <f t="shared" si="40"/>
        <v>medium</v>
      </c>
      <c r="P888" t="str">
        <f>_xlfn.XLOOKUP(orders_table[[#This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1"/>
        <v>excelsa</v>
      </c>
      <c r="O889" t="str">
        <f t="shared" si="40"/>
        <v>lite</v>
      </c>
      <c r="P889" t="str">
        <f>_xlfn.XLOOKUP(orders_table[[#This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1"/>
        <v>arabica</v>
      </c>
      <c r="O890" t="str">
        <f t="shared" si="40"/>
        <v>lite</v>
      </c>
      <c r="P890" t="str">
        <f>_xlfn.XLOOKUP(orders_table[[#This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1"/>
        <v>robusta</v>
      </c>
      <c r="O891" t="str">
        <f t="shared" si="40"/>
        <v>dark</v>
      </c>
      <c r="P891" t="str">
        <f>_xlfn.XLOOKUP(orders_table[[#This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1"/>
        <v>robusta</v>
      </c>
      <c r="O892" t="str">
        <f t="shared" si="40"/>
        <v>dark</v>
      </c>
      <c r="P892" t="str">
        <f>_xlfn.XLOOKUP(orders_table[[#This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1"/>
        <v>arabica</v>
      </c>
      <c r="O893" t="str">
        <f t="shared" si="40"/>
        <v>dark</v>
      </c>
      <c r="P893" t="str">
        <f>_xlfn.XLOOKUP(orders_table[[#This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1"/>
        <v>excelsa</v>
      </c>
      <c r="O894" t="str">
        <f t="shared" si="40"/>
        <v>medium</v>
      </c>
      <c r="P894" t="str">
        <f>_xlfn.XLOOKUP(orders_table[[#This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1"/>
        <v>librica</v>
      </c>
      <c r="O895" t="str">
        <f t="shared" si="40"/>
        <v>lite</v>
      </c>
      <c r="P895" t="str">
        <f>_xlfn.XLOOKUP(orders_table[[#This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1"/>
        <v>robusta</v>
      </c>
      <c r="O896" t="str">
        <f t="shared" si="40"/>
        <v>dark</v>
      </c>
      <c r="P896" t="str">
        <f>_xlfn.XLOOKUP(orders_table[[#This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1"/>
        <v>excelsa</v>
      </c>
      <c r="O897" t="str">
        <f t="shared" si="40"/>
        <v>medium</v>
      </c>
      <c r="P897" t="str">
        <f>_xlfn.XLOOKUP(orders_table[[#This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1"/>
        <v>robusta</v>
      </c>
      <c r="O898" t="str">
        <f t="shared" si="40"/>
        <v>dark</v>
      </c>
      <c r="P898" t="str">
        <f>_xlfn.XLOOKUP(orders_table[[#This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si="41"/>
        <v>excelsa</v>
      </c>
      <c r="O899" t="str">
        <f t="shared" ref="O899:O962" si="43">IF(J899="m","medium",IF(J899="l","lite",IF(J899="d","dark","")))</f>
        <v>dark</v>
      </c>
      <c r="P899" t="str">
        <f>_xlfn.XLOOKUP(orders_table[[#This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1"/>
        <v>robusta</v>
      </c>
      <c r="O900" t="str">
        <f t="shared" si="43"/>
        <v>lite</v>
      </c>
      <c r="P900" t="str">
        <f>_xlfn.XLOOKUP(orders_table[[#This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1"/>
        <v>librica</v>
      </c>
      <c r="O901" t="str">
        <f t="shared" si="43"/>
        <v>medium</v>
      </c>
      <c r="P901" t="str">
        <f>_xlfn.XLOOKUP(orders_table[[#This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ref="N902:N965" si="44">IF(I902="rob","robusta",IF(I902="exc","excelsa",IF(I902="ara","arabica",IF(I902="lib","librica",""))))</f>
        <v>librica</v>
      </c>
      <c r="O902" t="str">
        <f t="shared" si="43"/>
        <v>lite</v>
      </c>
      <c r="P902" t="str">
        <f>_xlfn.XLOOKUP(orders_table[[#This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4"/>
        <v>robusta</v>
      </c>
      <c r="O903" t="str">
        <f t="shared" si="43"/>
        <v>lite</v>
      </c>
      <c r="P903" t="str">
        <f>_xlfn.XLOOKUP(orders_table[[#This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4"/>
        <v>excelsa</v>
      </c>
      <c r="O904" t="str">
        <f t="shared" si="43"/>
        <v>medium</v>
      </c>
      <c r="P904" t="str">
        <f>_xlfn.XLOOKUP(orders_table[[#This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4"/>
        <v>librica</v>
      </c>
      <c r="O905" t="str">
        <f t="shared" si="43"/>
        <v>medium</v>
      </c>
      <c r="P905" t="str">
        <f>_xlfn.XLOOKUP(orders_table[[#This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4"/>
        <v>arabica</v>
      </c>
      <c r="O906" t="str">
        <f t="shared" si="43"/>
        <v>lite</v>
      </c>
      <c r="P906" t="str">
        <f>_xlfn.XLOOKUP(orders_table[[#This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4"/>
        <v>arabica</v>
      </c>
      <c r="O907" t="str">
        <f t="shared" si="43"/>
        <v>medium</v>
      </c>
      <c r="P907" t="str">
        <f>_xlfn.XLOOKUP(orders_table[[#This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4"/>
        <v>arabica</v>
      </c>
      <c r="O908" t="str">
        <f t="shared" si="43"/>
        <v>medium</v>
      </c>
      <c r="P908" t="str">
        <f>_xlfn.XLOOKUP(orders_table[[#This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4"/>
        <v>librica</v>
      </c>
      <c r="O909" t="str">
        <f t="shared" si="43"/>
        <v>dark</v>
      </c>
      <c r="P909" t="str">
        <f>_xlfn.XLOOKUP(orders_table[[#This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4"/>
        <v>robusta</v>
      </c>
      <c r="O910" t="str">
        <f t="shared" si="43"/>
        <v>lite</v>
      </c>
      <c r="P910" t="str">
        <f>_xlfn.XLOOKUP(orders_table[[#This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4"/>
        <v>robusta</v>
      </c>
      <c r="O911" t="str">
        <f t="shared" si="43"/>
        <v>lite</v>
      </c>
      <c r="P911" t="str">
        <f>_xlfn.XLOOKUP(orders_table[[#This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4"/>
        <v>arabica</v>
      </c>
      <c r="O912" t="str">
        <f t="shared" si="43"/>
        <v>dark</v>
      </c>
      <c r="P912" t="str">
        <f>_xlfn.XLOOKUP(orders_table[[#This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4"/>
        <v>arabica</v>
      </c>
      <c r="O913" t="str">
        <f t="shared" si="43"/>
        <v>medium</v>
      </c>
      <c r="P913" t="str">
        <f>_xlfn.XLOOKUP(orders_table[[#This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4"/>
        <v>robusta</v>
      </c>
      <c r="O914" t="str">
        <f t="shared" si="43"/>
        <v>medium</v>
      </c>
      <c r="P914" t="str">
        <f>_xlfn.XLOOKUP(orders_table[[#This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4"/>
        <v>arabica</v>
      </c>
      <c r="O915" t="str">
        <f t="shared" si="43"/>
        <v>medium</v>
      </c>
      <c r="P915" t="str">
        <f>_xlfn.XLOOKUP(orders_table[[#This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4"/>
        <v>arabica</v>
      </c>
      <c r="O916" t="str">
        <f t="shared" si="43"/>
        <v>medium</v>
      </c>
      <c r="P916" t="str">
        <f>_xlfn.XLOOKUP(orders_table[[#This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4"/>
        <v>excelsa</v>
      </c>
      <c r="O917" t="str">
        <f t="shared" si="43"/>
        <v>dark</v>
      </c>
      <c r="P917" t="str">
        <f>_xlfn.XLOOKUP(orders_table[[#This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4"/>
        <v>excelsa</v>
      </c>
      <c r="O918" t="str">
        <f t="shared" si="43"/>
        <v>dark</v>
      </c>
      <c r="P918" t="str">
        <f>_xlfn.XLOOKUP(orders_table[[#This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4"/>
        <v>arabica</v>
      </c>
      <c r="O919" t="str">
        <f t="shared" si="43"/>
        <v>medium</v>
      </c>
      <c r="P919" t="str">
        <f>_xlfn.XLOOKUP(orders_table[[#This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4"/>
        <v>excelsa</v>
      </c>
      <c r="O920" t="str">
        <f t="shared" si="43"/>
        <v>dark</v>
      </c>
      <c r="P920" t="str">
        <f>_xlfn.XLOOKUP(orders_table[[#This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4"/>
        <v>robusta</v>
      </c>
      <c r="O921" t="str">
        <f t="shared" si="43"/>
        <v>dark</v>
      </c>
      <c r="P921" t="str">
        <f>_xlfn.XLOOKUP(orders_table[[#This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4"/>
        <v>robusta</v>
      </c>
      <c r="O922" t="str">
        <f t="shared" si="43"/>
        <v>dark</v>
      </c>
      <c r="P922" t="str">
        <f>_xlfn.XLOOKUP(orders_table[[#This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4"/>
        <v>librica</v>
      </c>
      <c r="O923" t="str">
        <f t="shared" si="43"/>
        <v>dark</v>
      </c>
      <c r="P923" t="str">
        <f>_xlfn.XLOOKUP(orders_table[[#This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4"/>
        <v>arabica</v>
      </c>
      <c r="O924" t="str">
        <f t="shared" si="43"/>
        <v>medium</v>
      </c>
      <c r="P924" t="str">
        <f>_xlfn.XLOOKUP(orders_table[[#This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4"/>
        <v>excelsa</v>
      </c>
      <c r="O925" t="str">
        <f t="shared" si="43"/>
        <v>dark</v>
      </c>
      <c r="P925" t="str">
        <f>_xlfn.XLOOKUP(orders_table[[#This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4"/>
        <v>arabica</v>
      </c>
      <c r="O926" t="str">
        <f t="shared" si="43"/>
        <v>lite</v>
      </c>
      <c r="P926" t="str">
        <f>_xlfn.XLOOKUP(orders_table[[#This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4"/>
        <v>arabica</v>
      </c>
      <c r="O927" t="str">
        <f t="shared" si="43"/>
        <v>medium</v>
      </c>
      <c r="P927" t="str">
        <f>_xlfn.XLOOKUP(orders_table[[#This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4"/>
        <v>arabica</v>
      </c>
      <c r="O928" t="str">
        <f t="shared" si="43"/>
        <v>medium</v>
      </c>
      <c r="P928" t="str">
        <f>_xlfn.XLOOKUP(orders_table[[#This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4"/>
        <v>excelsa</v>
      </c>
      <c r="O929" t="str">
        <f t="shared" si="43"/>
        <v>dark</v>
      </c>
      <c r="P929" t="str">
        <f>_xlfn.XLOOKUP(orders_table[[#This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4"/>
        <v>excelsa</v>
      </c>
      <c r="O930" t="str">
        <f t="shared" si="43"/>
        <v>medium</v>
      </c>
      <c r="P930" t="str">
        <f>_xlfn.XLOOKUP(orders_table[[#This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4"/>
        <v>excelsa</v>
      </c>
      <c r="O931" t="str">
        <f t="shared" si="43"/>
        <v>lite</v>
      </c>
      <c r="P931" t="str">
        <f>_xlfn.XLOOKUP(orders_table[[#This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4"/>
        <v>excelsa</v>
      </c>
      <c r="O932" t="str">
        <f t="shared" si="43"/>
        <v>dark</v>
      </c>
      <c r="P932" t="str">
        <f>_xlfn.XLOOKUP(orders_table[[#This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4"/>
        <v>arabica</v>
      </c>
      <c r="O933" t="str">
        <f t="shared" si="43"/>
        <v>dark</v>
      </c>
      <c r="P933" t="str">
        <f>_xlfn.XLOOKUP(orders_table[[#This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4"/>
        <v>excelsa</v>
      </c>
      <c r="O934" t="str">
        <f t="shared" si="43"/>
        <v>medium</v>
      </c>
      <c r="P934" t="str">
        <f>_xlfn.XLOOKUP(orders_table[[#This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4"/>
        <v>robusta</v>
      </c>
      <c r="O935" t="str">
        <f t="shared" si="43"/>
        <v>dark</v>
      </c>
      <c r="P935" t="str">
        <f>_xlfn.XLOOKUP(orders_table[[#This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4"/>
        <v>robusta</v>
      </c>
      <c r="O936" t="str">
        <f t="shared" si="43"/>
        <v>medium</v>
      </c>
      <c r="P936" t="str">
        <f>_xlfn.XLOOKUP(orders_table[[#This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4"/>
        <v>arabica</v>
      </c>
      <c r="O937" t="str">
        <f t="shared" si="43"/>
        <v>medium</v>
      </c>
      <c r="P937" t="str">
        <f>_xlfn.XLOOKUP(orders_table[[#This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4"/>
        <v>librica</v>
      </c>
      <c r="O938" t="str">
        <f t="shared" si="43"/>
        <v>dark</v>
      </c>
      <c r="P938" t="str">
        <f>_xlfn.XLOOKUP(orders_table[[#This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4"/>
        <v>robusta</v>
      </c>
      <c r="O939" t="str">
        <f t="shared" si="43"/>
        <v>medium</v>
      </c>
      <c r="P939" t="str">
        <f>_xlfn.XLOOKUP(orders_table[[#This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4"/>
        <v>excelsa</v>
      </c>
      <c r="O940" t="str">
        <f t="shared" si="43"/>
        <v>lite</v>
      </c>
      <c r="P940" t="str">
        <f>_xlfn.XLOOKUP(orders_table[[#This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4"/>
        <v>librica</v>
      </c>
      <c r="O941" t="str">
        <f t="shared" si="43"/>
        <v>lite</v>
      </c>
      <c r="P941" t="str">
        <f>_xlfn.XLOOKUP(orders_table[[#This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4"/>
        <v>robusta</v>
      </c>
      <c r="O942" t="str">
        <f t="shared" si="43"/>
        <v>lite</v>
      </c>
      <c r="P942" t="str">
        <f>_xlfn.XLOOKUP(orders_table[[#This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4"/>
        <v>arabica</v>
      </c>
      <c r="O943" t="str">
        <f t="shared" si="43"/>
        <v>lite</v>
      </c>
      <c r="P943" t="str">
        <f>_xlfn.XLOOKUP(orders_table[[#This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4"/>
        <v>robusta</v>
      </c>
      <c r="O944" t="str">
        <f t="shared" si="43"/>
        <v>lite</v>
      </c>
      <c r="P944" t="str">
        <f>_xlfn.XLOOKUP(orders_table[[#This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4"/>
        <v>arabica</v>
      </c>
      <c r="O945" t="str">
        <f t="shared" si="43"/>
        <v>lite</v>
      </c>
      <c r="P945" t="str">
        <f>_xlfn.XLOOKUP(orders_table[[#This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4"/>
        <v>robusta</v>
      </c>
      <c r="O946" t="str">
        <f t="shared" si="43"/>
        <v>lite</v>
      </c>
      <c r="P946" t="str">
        <f>_xlfn.XLOOKUP(orders_table[[#This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4"/>
        <v>librica</v>
      </c>
      <c r="O947" t="str">
        <f t="shared" si="43"/>
        <v>dark</v>
      </c>
      <c r="P947" t="str">
        <f>_xlfn.XLOOKUP(orders_table[[#This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4"/>
        <v>librica</v>
      </c>
      <c r="O948" t="str">
        <f t="shared" si="43"/>
        <v>dark</v>
      </c>
      <c r="P948" t="str">
        <f>_xlfn.XLOOKUP(orders_table[[#This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4"/>
        <v>arabica</v>
      </c>
      <c r="O949" t="str">
        <f t="shared" si="43"/>
        <v>medium</v>
      </c>
      <c r="P949" t="str">
        <f>_xlfn.XLOOKUP(orders_table[[#This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4"/>
        <v>excelsa</v>
      </c>
      <c r="O950" t="str">
        <f t="shared" si="43"/>
        <v>dark</v>
      </c>
      <c r="P950" t="str">
        <f>_xlfn.XLOOKUP(orders_table[[#This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4"/>
        <v>robusta</v>
      </c>
      <c r="O951" t="str">
        <f t="shared" si="43"/>
        <v>lite</v>
      </c>
      <c r="P951" t="str">
        <f>_xlfn.XLOOKUP(orders_table[[#This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4"/>
        <v>robusta</v>
      </c>
      <c r="O952" t="str">
        <f t="shared" si="43"/>
        <v>lite</v>
      </c>
      <c r="P952" t="str">
        <f>_xlfn.XLOOKUP(orders_table[[#This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4"/>
        <v>robusta</v>
      </c>
      <c r="O953" t="str">
        <f t="shared" si="43"/>
        <v>lite</v>
      </c>
      <c r="P953" t="str">
        <f>_xlfn.XLOOKUP(orders_table[[#This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4"/>
        <v>arabica</v>
      </c>
      <c r="O954" t="str">
        <f t="shared" si="43"/>
        <v>medium</v>
      </c>
      <c r="P954" t="str">
        <f>_xlfn.XLOOKUP(orders_table[[#This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4"/>
        <v>arabica</v>
      </c>
      <c r="O955" t="str">
        <f t="shared" si="43"/>
        <v>lite</v>
      </c>
      <c r="P955" t="str">
        <f>_xlfn.XLOOKUP(orders_table[[#This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4"/>
        <v>excelsa</v>
      </c>
      <c r="O956" t="str">
        <f t="shared" si="43"/>
        <v>dark</v>
      </c>
      <c r="P956" t="str">
        <f>_xlfn.XLOOKUP(orders_table[[#This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4"/>
        <v>excelsa</v>
      </c>
      <c r="O957" t="str">
        <f t="shared" si="43"/>
        <v>lite</v>
      </c>
      <c r="P957" t="str">
        <f>_xlfn.XLOOKUP(orders_table[[#This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4"/>
        <v>robusta</v>
      </c>
      <c r="O958" t="str">
        <f t="shared" si="43"/>
        <v>lite</v>
      </c>
      <c r="P958" t="str">
        <f>_xlfn.XLOOKUP(orders_table[[#This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4"/>
        <v>excelsa</v>
      </c>
      <c r="O959" t="str">
        <f t="shared" si="43"/>
        <v>lite</v>
      </c>
      <c r="P959" t="str">
        <f>_xlfn.XLOOKUP(orders_table[[#This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4"/>
        <v>arabica</v>
      </c>
      <c r="O960" t="str">
        <f t="shared" si="43"/>
        <v>lite</v>
      </c>
      <c r="P960" t="str">
        <f>_xlfn.XLOOKUP(orders_table[[#This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4"/>
        <v>librica</v>
      </c>
      <c r="O961" t="str">
        <f t="shared" si="43"/>
        <v>lite</v>
      </c>
      <c r="P961" t="str">
        <f>_xlfn.XLOOKUP(orders_table[[#This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4"/>
        <v>librica</v>
      </c>
      <c r="O962" t="str">
        <f t="shared" si="43"/>
        <v>lite</v>
      </c>
      <c r="P962" t="str">
        <f>_xlfn.XLOOKUP(orders_table[[#This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si="44"/>
        <v>arabica</v>
      </c>
      <c r="O963" t="str">
        <f t="shared" ref="O963:O1001" si="46">IF(J963="m","medium",IF(J963="l","lite",IF(J963="d","dark","")))</f>
        <v>dark</v>
      </c>
      <c r="P963" t="str">
        <f>_xlfn.XLOOKUP(orders_table[[#This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4"/>
        <v>robusta</v>
      </c>
      <c r="O964" t="str">
        <f t="shared" si="46"/>
        <v>dark</v>
      </c>
      <c r="P964" t="str">
        <f>_xlfn.XLOOKUP(orders_table[[#This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4"/>
        <v>robusta</v>
      </c>
      <c r="O965" t="str">
        <f t="shared" si="46"/>
        <v>medium</v>
      </c>
      <c r="P965" t="str">
        <f>_xlfn.XLOOKUP(orders_table[[#This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ref="N966:N1001" si="47">IF(I966="rob","robusta",IF(I966="exc","excelsa",IF(I966="ara","arabica",IF(I966="lib","librica",""))))</f>
        <v>excelsa</v>
      </c>
      <c r="O966" t="str">
        <f t="shared" si="46"/>
        <v>lite</v>
      </c>
      <c r="P966" t="str">
        <f>_xlfn.XLOOKUP(orders_table[[#This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7"/>
        <v>robusta</v>
      </c>
      <c r="O967" t="str">
        <f t="shared" si="46"/>
        <v>medium</v>
      </c>
      <c r="P967" t="str">
        <f>_xlfn.XLOOKUP(orders_table[[#This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7"/>
        <v>excelsa</v>
      </c>
      <c r="O968" t="str">
        <f t="shared" si="46"/>
        <v>lite</v>
      </c>
      <c r="P968" t="str">
        <f>_xlfn.XLOOKUP(orders_table[[#This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7"/>
        <v>robusta</v>
      </c>
      <c r="O969" t="str">
        <f t="shared" si="46"/>
        <v>dark</v>
      </c>
      <c r="P969" t="str">
        <f>_xlfn.XLOOKUP(orders_table[[#This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7"/>
        <v>robusta</v>
      </c>
      <c r="O970" t="str">
        <f t="shared" si="46"/>
        <v>medium</v>
      </c>
      <c r="P970" t="str">
        <f>_xlfn.XLOOKUP(orders_table[[#This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7"/>
        <v>librica</v>
      </c>
      <c r="O971" t="str">
        <f t="shared" si="46"/>
        <v>dark</v>
      </c>
      <c r="P971" t="str">
        <f>_xlfn.XLOOKUP(orders_table[[#This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7"/>
        <v>excelsa</v>
      </c>
      <c r="O972" t="str">
        <f t="shared" si="46"/>
        <v>medium</v>
      </c>
      <c r="P972" t="str">
        <f>_xlfn.XLOOKUP(orders_table[[#This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7"/>
        <v>arabica</v>
      </c>
      <c r="O973" t="str">
        <f t="shared" si="46"/>
        <v>lite</v>
      </c>
      <c r="P973" t="str">
        <f>_xlfn.XLOOKUP(orders_table[[#This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7"/>
        <v>arabica</v>
      </c>
      <c r="O974" t="str">
        <f t="shared" si="46"/>
        <v>lite</v>
      </c>
      <c r="P974" t="str">
        <f>_xlfn.XLOOKUP(orders_table[[#This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7"/>
        <v>librica</v>
      </c>
      <c r="O975" t="str">
        <f t="shared" si="46"/>
        <v>medium</v>
      </c>
      <c r="P975" t="str">
        <f>_xlfn.XLOOKUP(orders_table[[#This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7"/>
        <v>robusta</v>
      </c>
      <c r="O976" t="str">
        <f t="shared" si="46"/>
        <v>dark</v>
      </c>
      <c r="P976" t="str">
        <f>_xlfn.XLOOKUP(orders_table[[#This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7"/>
        <v>arabica</v>
      </c>
      <c r="O977" t="str">
        <f t="shared" si="46"/>
        <v>dark</v>
      </c>
      <c r="P977" t="str">
        <f>_xlfn.XLOOKUP(orders_table[[#This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7"/>
        <v>robusta</v>
      </c>
      <c r="O978" t="str">
        <f t="shared" si="46"/>
        <v>lite</v>
      </c>
      <c r="P978" t="str">
        <f>_xlfn.XLOOKUP(orders_table[[#This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7"/>
        <v>robusta</v>
      </c>
      <c r="O979" t="str">
        <f t="shared" si="46"/>
        <v>lite</v>
      </c>
      <c r="P979" t="str">
        <f>_xlfn.XLOOKUP(orders_table[[#This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7"/>
        <v>arabica</v>
      </c>
      <c r="O980" t="str">
        <f t="shared" si="46"/>
        <v>lite</v>
      </c>
      <c r="P980" t="str">
        <f>_xlfn.XLOOKUP(orders_table[[#This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7"/>
        <v>robusta</v>
      </c>
      <c r="O981" t="str">
        <f t="shared" si="46"/>
        <v>dark</v>
      </c>
      <c r="P981" t="str">
        <f>_xlfn.XLOOKUP(orders_table[[#This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7"/>
        <v>excelsa</v>
      </c>
      <c r="O982" t="str">
        <f t="shared" si="46"/>
        <v>dark</v>
      </c>
      <c r="P982" t="str">
        <f>_xlfn.XLOOKUP(orders_table[[#This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7"/>
        <v>excelsa</v>
      </c>
      <c r="O983" t="str">
        <f t="shared" si="46"/>
        <v>dark</v>
      </c>
      <c r="P983" t="str">
        <f>_xlfn.XLOOKUP(orders_table[[#This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7"/>
        <v>robusta</v>
      </c>
      <c r="O984" t="str">
        <f t="shared" si="46"/>
        <v>lite</v>
      </c>
      <c r="P984" t="str">
        <f>_xlfn.XLOOKUP(orders_table[[#This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7"/>
        <v>arabica</v>
      </c>
      <c r="O985" t="str">
        <f t="shared" si="46"/>
        <v>medium</v>
      </c>
      <c r="P985" t="str">
        <f>_xlfn.XLOOKUP(orders_table[[#This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7"/>
        <v>excelsa</v>
      </c>
      <c r="O986" t="str">
        <f t="shared" si="46"/>
        <v>medium</v>
      </c>
      <c r="P986" t="str">
        <f>_xlfn.XLOOKUP(orders_table[[#This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7"/>
        <v>robusta</v>
      </c>
      <c r="O987" t="str">
        <f t="shared" si="46"/>
        <v>lite</v>
      </c>
      <c r="P987" t="str">
        <f>_xlfn.XLOOKUP(orders_table[[#This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7"/>
        <v>librica</v>
      </c>
      <c r="O988" t="str">
        <f t="shared" si="46"/>
        <v>medium</v>
      </c>
      <c r="P988" t="str">
        <f>_xlfn.XLOOKUP(orders_table[[#This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7"/>
        <v>arabica</v>
      </c>
      <c r="O989" t="str">
        <f t="shared" si="46"/>
        <v>dark</v>
      </c>
      <c r="P989" t="str">
        <f>_xlfn.XLOOKUP(orders_table[[#This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7"/>
        <v>robusta</v>
      </c>
      <c r="O990" t="str">
        <f t="shared" si="46"/>
        <v>medium</v>
      </c>
      <c r="P990" t="str">
        <f>_xlfn.XLOOKUP(orders_table[[#This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7"/>
        <v>arabica</v>
      </c>
      <c r="O991" t="str">
        <f t="shared" si="46"/>
        <v>medium</v>
      </c>
      <c r="P991" t="str">
        <f>_xlfn.XLOOKUP(orders_table[[#This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7"/>
        <v>excelsa</v>
      </c>
      <c r="O992" t="str">
        <f t="shared" si="46"/>
        <v>dark</v>
      </c>
      <c r="P992" t="str">
        <f>_xlfn.XLOOKUP(orders_table[[#This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7"/>
        <v>librica</v>
      </c>
      <c r="O993" t="str">
        <f t="shared" si="46"/>
        <v>dark</v>
      </c>
      <c r="P993" t="str">
        <f>_xlfn.XLOOKUP(orders_table[[#This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7"/>
        <v>librica</v>
      </c>
      <c r="O994" t="str">
        <f t="shared" si="46"/>
        <v>lite</v>
      </c>
      <c r="P994" t="str">
        <f>_xlfn.XLOOKUP(orders_table[[#This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7"/>
        <v>arabica</v>
      </c>
      <c r="O995" t="str">
        <f t="shared" si="46"/>
        <v>lite</v>
      </c>
      <c r="P995" t="str">
        <f>_xlfn.XLOOKUP(orders_table[[#This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7"/>
        <v>arabica</v>
      </c>
      <c r="O996" t="str">
        <f t="shared" si="46"/>
        <v>dark</v>
      </c>
      <c r="P996" t="str">
        <f>_xlfn.XLOOKUP(orders_table[[#This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7"/>
        <v>robusta</v>
      </c>
      <c r="O997" t="str">
        <f t="shared" si="46"/>
        <v>lite</v>
      </c>
      <c r="P997" t="str">
        <f>_xlfn.XLOOKUP(orders_table[[#This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7"/>
        <v>robusta</v>
      </c>
      <c r="O998" t="str">
        <f t="shared" si="46"/>
        <v>medium</v>
      </c>
      <c r="P998" t="str">
        <f>_xlfn.XLOOKUP(orders_table[[#This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7"/>
        <v>arabica</v>
      </c>
      <c r="O999" t="str">
        <f t="shared" si="46"/>
        <v>medium</v>
      </c>
      <c r="P999" t="str">
        <f>_xlfn.XLOOKUP(orders_table[[#This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7"/>
        <v>arabica</v>
      </c>
      <c r="O1000" t="str">
        <f t="shared" si="46"/>
        <v>dark</v>
      </c>
      <c r="P1000" t="str">
        <f>_xlfn.XLOOKUP(orders_table[[#This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7"/>
        <v>excelsa</v>
      </c>
      <c r="O1001" t="str">
        <f t="shared" si="46"/>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9" workbookViewId="0">
      <selection activeCell="G974" sqref="G1:G97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faiz ismail</cp:lastModifiedBy>
  <cp:revision/>
  <dcterms:created xsi:type="dcterms:W3CDTF">2022-11-26T09:51:45Z</dcterms:created>
  <dcterms:modified xsi:type="dcterms:W3CDTF">2024-10-19T13:50:35Z</dcterms:modified>
  <cp:category/>
  <cp:contentStatus/>
</cp:coreProperties>
</file>