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<sst xmlns="http://schemas.openxmlformats.org/spreadsheetml/2006/main" count="45" uniqueCount="43">
  <si>
    <t>X1</t>
  </si>
  <si>
    <t>X2</t>
  </si>
  <si>
    <t>X3</t>
  </si>
  <si>
    <t>Yact</t>
  </si>
  <si>
    <t>deltaW34</t>
  </si>
  <si>
    <t>Learning_Rate</t>
  </si>
  <si>
    <t>W14</t>
  </si>
  <si>
    <t>W24</t>
  </si>
  <si>
    <t>W34</t>
  </si>
  <si>
    <t>theta4</t>
  </si>
  <si>
    <t>W15</t>
  </si>
  <si>
    <t>W25</t>
  </si>
  <si>
    <t>W35</t>
  </si>
  <si>
    <t>theta5</t>
  </si>
  <si>
    <t>W46</t>
  </si>
  <si>
    <t>W56</t>
  </si>
  <si>
    <t>theta6</t>
  </si>
  <si>
    <t>e</t>
  </si>
  <si>
    <t>d6</t>
  </si>
  <si>
    <t>d5</t>
  </si>
  <si>
    <t>d4</t>
  </si>
  <si>
    <t>deltaW46</t>
  </si>
  <si>
    <t>deltaW56</t>
  </si>
  <si>
    <t>deltatheta6</t>
  </si>
  <si>
    <t>deltaW14</t>
  </si>
  <si>
    <t>deltaW24</t>
  </si>
  <si>
    <t>deltatheta4</t>
  </si>
  <si>
    <t>deltaW15</t>
  </si>
  <si>
    <t>deltaW25</t>
  </si>
  <si>
    <t>deltaW35</t>
  </si>
  <si>
    <t>deltatheta5</t>
  </si>
  <si>
    <t>Layer 1</t>
  </si>
  <si>
    <t>Layer 2</t>
  </si>
  <si>
    <t>Y_Act</t>
  </si>
  <si>
    <t>Node 4</t>
  </si>
  <si>
    <t>Node 5</t>
  </si>
  <si>
    <t>Node 6</t>
  </si>
  <si>
    <t>Z4</t>
  </si>
  <si>
    <t>Y4</t>
  </si>
  <si>
    <t>Z5</t>
  </si>
  <si>
    <t>Y5</t>
  </si>
  <si>
    <t>Z6</t>
  </si>
  <si>
    <t>Y6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</si>
</sst>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2" fontId="1" numFmtId="0" xfId="0" applyFont="1"/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2" max="22" width="13.75"/>
    <col customWidth="1" min="23" max="23" width="14.0"/>
    <col customWidth="1" min="27" max="27" width="16.0"/>
    <col customWidth="1" min="28" max="28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AE1" s="3" t="s">
        <v>4</v>
      </c>
    </row>
    <row r="2">
      <c r="A2" s="1">
        <v>0.7</v>
      </c>
      <c r="B2" s="1">
        <v>0.8</v>
      </c>
      <c r="C2" s="1">
        <v>0.9</v>
      </c>
      <c r="D2" s="1">
        <v>0.0</v>
      </c>
      <c r="G2" s="3"/>
      <c r="H2" s="3"/>
      <c r="I2" s="3"/>
    </row>
    <row r="4">
      <c r="A4" s="3" t="s">
        <v>5</v>
      </c>
      <c r="B4" s="3">
        <v>0.1</v>
      </c>
      <c r="E4" s="2"/>
      <c r="F4" s="2"/>
      <c r="G4" s="2"/>
      <c r="H4" s="2"/>
      <c r="I4" s="2"/>
    </row>
    <row r="5">
      <c r="G5" s="2"/>
      <c r="H5" s="2"/>
      <c r="I5" s="2"/>
    </row>
    <row r="6">
      <c r="E6" s="3"/>
      <c r="F6" s="3"/>
      <c r="H6" s="4"/>
      <c r="I6" s="4"/>
    </row>
    <row r="7">
      <c r="E7" s="3"/>
      <c r="F7" s="3"/>
      <c r="H7" s="4"/>
      <c r="I7" s="4"/>
    </row>
    <row r="8">
      <c r="E8" s="2"/>
      <c r="F8" s="2"/>
      <c r="G8" s="2"/>
      <c r="H8" s="2"/>
      <c r="I8" s="2"/>
    </row>
    <row r="9">
      <c r="G9" s="2"/>
      <c r="H9" s="2"/>
      <c r="I9" s="2"/>
    </row>
    <row r="10">
      <c r="E10" s="3"/>
      <c r="F10" s="3"/>
      <c r="G10" s="4"/>
      <c r="H10" s="4"/>
      <c r="I10" s="4"/>
    </row>
    <row r="11">
      <c r="E11" s="3"/>
      <c r="F11" s="3"/>
      <c r="G11" s="4"/>
      <c r="H11" s="4"/>
      <c r="I1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4.13"/>
    <col customWidth="1" min="14" max="14" width="14.5"/>
    <col customWidth="1" min="16" max="16" width="13.75"/>
    <col customWidth="1" min="18" max="18" width="16.88"/>
    <col customWidth="1" min="19" max="19" width="13.88"/>
    <col customWidth="1" min="20" max="20" width="15.0"/>
    <col customWidth="1" min="21" max="21" width="13.75"/>
    <col customWidth="1" min="22" max="22" width="14.5"/>
    <col customWidth="1" min="23" max="23" width="14.63"/>
    <col customWidth="1" min="24" max="24" width="15.38"/>
    <col customWidth="1" min="25" max="25" width="14.75"/>
  </cols>
  <sheetData>
    <row r="1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6" t="s">
        <v>21</v>
      </c>
      <c r="Q1" s="6" t="s">
        <v>22</v>
      </c>
      <c r="R1" s="6" t="s">
        <v>23</v>
      </c>
      <c r="S1" s="6" t="s">
        <v>24</v>
      </c>
      <c r="T1" s="6" t="s">
        <v>25</v>
      </c>
      <c r="U1" s="6" t="s">
        <v>4</v>
      </c>
      <c r="V1" s="6" t="s">
        <v>26</v>
      </c>
      <c r="W1" s="6" t="s">
        <v>27</v>
      </c>
      <c r="X1" s="6" t="s">
        <v>28</v>
      </c>
      <c r="Y1" s="6" t="s">
        <v>29</v>
      </c>
      <c r="Z1" s="6" t="s">
        <v>30</v>
      </c>
    </row>
    <row r="2">
      <c r="A2" s="5">
        <v>0.5</v>
      </c>
      <c r="B2" s="5">
        <v>0.3</v>
      </c>
      <c r="C2" s="5">
        <v>-1.0</v>
      </c>
      <c r="D2" s="5">
        <v>0.2</v>
      </c>
      <c r="E2" s="5">
        <v>0.6</v>
      </c>
      <c r="F2" s="5">
        <v>1.1</v>
      </c>
      <c r="G2" s="5">
        <v>0.1</v>
      </c>
      <c r="H2" s="5">
        <v>0.3</v>
      </c>
      <c r="I2" s="5">
        <v>-1.1</v>
      </c>
      <c r="J2" s="5">
        <v>-0.7</v>
      </c>
      <c r="K2" s="5">
        <v>0.4</v>
      </c>
      <c r="L2" s="7">
        <f>Sheet3!G4-Sheet3!F4</f>
        <v>-0.3294359273</v>
      </c>
      <c r="M2" s="7">
        <f>Sheet3!F4*(1-Sheet3!F4)*L2</f>
        <v>-0.07277499792</v>
      </c>
      <c r="N2" s="7">
        <f>Sheet3!D4*(1-Sheet3!D4)*M2*J2</f>
        <v>0.006699434115</v>
      </c>
      <c r="O2" s="7">
        <f>Sheet3!B4*(1-Sheet3!B4)*M2*I2</f>
        <v>0.01995270661</v>
      </c>
      <c r="P2" s="7">
        <f>Sheet1!$B$4*Sheet3!B4*M2</f>
        <v>-0.003438820207</v>
      </c>
      <c r="Q2" s="7">
        <f>Sheet1!$B$4*Sheet3!D4*M2</f>
        <v>-0.006143841148</v>
      </c>
      <c r="R2" s="7">
        <f>Sheet1!$B$4*(-1)*M2</f>
        <v>0.007277499792</v>
      </c>
      <c r="S2" s="7">
        <f>Sheet1!$B$4*Sheet1!$A$2*O2</f>
        <v>0.001396689462</v>
      </c>
      <c r="T2" s="7">
        <f>Sheet1!$B$4*Sheet1!$B$2*O2</f>
        <v>0.001596216529</v>
      </c>
      <c r="U2" s="7">
        <f>Sheet1!$B$4*Sheet1!$C$2*O2</f>
        <v>0.001795743595</v>
      </c>
      <c r="V2" s="7">
        <f>Sheet1!$B$4*(-1)*O2</f>
        <v>-0.001995270661</v>
      </c>
      <c r="W2" s="7">
        <f>Sheet1!$B$4*Sheet1!$A$2*N2</f>
        <v>0.0004689603881</v>
      </c>
      <c r="X2" s="7">
        <f>Sheet1!$B$4*Sheet1!$B$2*N2</f>
        <v>0.0005359547292</v>
      </c>
      <c r="Y2" s="7">
        <f>Sheet1!$B$4*Sheet1!$C$2*N2</f>
        <v>0.0006029490704</v>
      </c>
      <c r="Z2" s="7">
        <f>Sheet1!$B$4*(-1)*N2</f>
        <v>-0.0006699434115</v>
      </c>
    </row>
    <row r="3">
      <c r="A3" s="8">
        <f t="shared" ref="A3:H3" si="1">A2+S2</f>
        <v>0.5013966895</v>
      </c>
      <c r="B3" s="8">
        <f t="shared" si="1"/>
        <v>0.3015962165</v>
      </c>
      <c r="C3" s="8">
        <f t="shared" si="1"/>
        <v>-0.9982042564</v>
      </c>
      <c r="D3" s="8">
        <f t="shared" si="1"/>
        <v>0.1980047293</v>
      </c>
      <c r="E3" s="8">
        <f t="shared" si="1"/>
        <v>0.6004689604</v>
      </c>
      <c r="F3" s="8">
        <f t="shared" si="1"/>
        <v>1.100535955</v>
      </c>
      <c r="G3" s="8">
        <f t="shared" si="1"/>
        <v>0.1006029491</v>
      </c>
      <c r="H3" s="8">
        <f t="shared" si="1"/>
        <v>0.2993300566</v>
      </c>
      <c r="I3" s="8">
        <f t="shared" ref="I3:K3" si="2">I2+P2</f>
        <v>-1.10343882</v>
      </c>
      <c r="J3" s="8">
        <f t="shared" si="2"/>
        <v>-0.7061438411</v>
      </c>
      <c r="K3" s="8">
        <f t="shared" si="2"/>
        <v>0.4072774998</v>
      </c>
      <c r="L3" s="7">
        <f>Sheet3!G5-Sheet3!F5</f>
        <v>-0.3293889165</v>
      </c>
      <c r="M3" s="7">
        <f>Sheet3!F5*(1-Sheet3!F5)*L3</f>
        <v>-0.07275932983</v>
      </c>
      <c r="N3" s="7">
        <f>Sheet3!D5*(1-Sheet3!D5)*M3*J3</f>
        <v>0.006753850364</v>
      </c>
      <c r="O3" s="7">
        <f>Sheet3!B5*(1-Sheet3!B5)*M3*I3</f>
        <v>0.02001322737</v>
      </c>
      <c r="P3" s="7">
        <f>Sheet1!$B$4*Sheet3!B5*M3</f>
        <v>-0.003442168898</v>
      </c>
      <c r="Q3" s="7">
        <f>Sheet1!$B$4*Sheet3!D5*M3</f>
        <v>-0.006143120856</v>
      </c>
      <c r="R3" s="7">
        <f>Sheet1!$B$4*(-1)*M3</f>
        <v>0.007275932983</v>
      </c>
      <c r="S3" s="7">
        <f>Sheet1!$B$4*Sheet1!$A$2*O3</f>
        <v>0.001400925916</v>
      </c>
      <c r="T3" s="7">
        <f>Sheet1!$B$4*Sheet1!$B$2*O3</f>
        <v>0.001601058189</v>
      </c>
      <c r="U3" s="7">
        <f>Sheet1!$B$4*Sheet1!$C$2*O3</f>
        <v>0.001801190463</v>
      </c>
      <c r="V3" s="7">
        <f>Sheet1!$B$4*(-1)*O3</f>
        <v>-0.002001322737</v>
      </c>
      <c r="W3" s="7">
        <f>Sheet1!$B$4*Sheet1!$A$2*N3</f>
        <v>0.0004727695255</v>
      </c>
      <c r="X3" s="7">
        <f>Sheet1!$B$4*Sheet1!$B$2*N3</f>
        <v>0.0005403080291</v>
      </c>
      <c r="Y3" s="7">
        <f>Sheet1!$B$4*Sheet1!$C$2*N3</f>
        <v>0.0006078465328</v>
      </c>
      <c r="Z3" s="7">
        <f>Sheet1!$B$4*(-1)*N3</f>
        <v>-0.0006753850364</v>
      </c>
    </row>
    <row r="4">
      <c r="A4" s="8">
        <f t="shared" ref="A4:H4" si="3">A3+S3</f>
        <v>0.5027976154</v>
      </c>
      <c r="B4" s="8">
        <f t="shared" si="3"/>
        <v>0.3031972747</v>
      </c>
      <c r="C4" s="8">
        <f t="shared" si="3"/>
        <v>-0.9964030659</v>
      </c>
      <c r="D4" s="8">
        <f t="shared" si="3"/>
        <v>0.1960034066</v>
      </c>
      <c r="E4" s="8">
        <f t="shared" si="3"/>
        <v>0.6009417299</v>
      </c>
      <c r="F4" s="8">
        <f t="shared" si="3"/>
        <v>1.101076263</v>
      </c>
      <c r="G4" s="8">
        <f t="shared" si="3"/>
        <v>0.1012107956</v>
      </c>
      <c r="H4" s="8">
        <f t="shared" si="3"/>
        <v>0.2986546716</v>
      </c>
      <c r="I4" s="8">
        <f t="shared" ref="I4:K4" si="4">I3+P3</f>
        <v>-1.106880989</v>
      </c>
      <c r="J4" s="8">
        <f t="shared" si="4"/>
        <v>-0.712286962</v>
      </c>
      <c r="K4" s="8">
        <f t="shared" si="4"/>
        <v>0.4145534328</v>
      </c>
      <c r="L4" s="7">
        <f>Sheet3!G6-Sheet3!F6</f>
        <v>-0.329339735</v>
      </c>
      <c r="M4" s="7">
        <f>Sheet3!F6*(1-Sheet3!F6)*L4</f>
        <v>-0.07274293832</v>
      </c>
      <c r="N4" s="7">
        <f>Sheet3!D6*(1-Sheet3!D6)*M4*J4</f>
        <v>0.006808093592</v>
      </c>
      <c r="O4" s="7">
        <f>Sheet3!B6*(1-Sheet3!B6)*M4*I4</f>
        <v>0.02007355327</v>
      </c>
      <c r="P4" s="7">
        <f>Sheet1!$B$4*Sheet3!B6*M4</f>
        <v>-0.003445494461</v>
      </c>
      <c r="Q4" s="7">
        <f>Sheet1!$B$4*Sheet3!D6*M4</f>
        <v>-0.006142343848</v>
      </c>
      <c r="R4" s="7">
        <f>Sheet1!$B$4*(-1)*M4</f>
        <v>0.007274293832</v>
      </c>
      <c r="S4" s="7">
        <f>Sheet1!$B$4*Sheet1!$A$2*O4</f>
        <v>0.001405148729</v>
      </c>
      <c r="T4" s="7">
        <f>Sheet1!$B$4*Sheet1!$B$2*O4</f>
        <v>0.001605884261</v>
      </c>
      <c r="U4" s="7">
        <f>Sheet1!$B$4*Sheet1!$C$2*O4</f>
        <v>0.001806619794</v>
      </c>
      <c r="V4" s="7">
        <f>Sheet1!$B$4*(-1)*O4</f>
        <v>-0.002007355327</v>
      </c>
      <c r="W4" s="7">
        <f>Sheet1!$B$4*Sheet1!$A$2*N4</f>
        <v>0.0004765665514</v>
      </c>
      <c r="X4" s="7">
        <f>Sheet1!$B$4*Sheet1!$B$2*N4</f>
        <v>0.0005446474874</v>
      </c>
      <c r="Y4" s="7">
        <f>Sheet1!$B$4*Sheet1!$C$2*N4</f>
        <v>0.0006127284233</v>
      </c>
      <c r="Z4" s="7">
        <f>Sheet1!$B$4*(-1)*N4</f>
        <v>-0.0006808093592</v>
      </c>
    </row>
    <row r="5">
      <c r="A5" s="8">
        <f t="shared" ref="A5:H5" si="5">A4+S4</f>
        <v>0.5042027641</v>
      </c>
      <c r="B5" s="8">
        <f t="shared" si="5"/>
        <v>0.304803159</v>
      </c>
      <c r="C5" s="8">
        <f t="shared" si="5"/>
        <v>-0.9945964461</v>
      </c>
      <c r="D5" s="8">
        <f t="shared" si="5"/>
        <v>0.1939960513</v>
      </c>
      <c r="E5" s="8">
        <f t="shared" si="5"/>
        <v>0.6014182965</v>
      </c>
      <c r="F5" s="8">
        <f t="shared" si="5"/>
        <v>1.10162091</v>
      </c>
      <c r="G5" s="8">
        <f t="shared" si="5"/>
        <v>0.101823524</v>
      </c>
      <c r="H5" s="8">
        <f t="shared" si="5"/>
        <v>0.2979738622</v>
      </c>
      <c r="I5" s="8">
        <f t="shared" ref="I5:K5" si="6">I4+P4</f>
        <v>-1.110326484</v>
      </c>
      <c r="J5" s="8">
        <f t="shared" si="6"/>
        <v>-0.7184293059</v>
      </c>
      <c r="K5" s="8">
        <f t="shared" si="6"/>
        <v>0.4218277266</v>
      </c>
      <c r="L5" s="7">
        <f>Sheet3!G7-Sheet3!F7</f>
        <v>-0.3292883745</v>
      </c>
      <c r="M5" s="7">
        <f>Sheet3!F7*(1-Sheet3!F7)*L5</f>
        <v>-0.07272582064</v>
      </c>
      <c r="N5" s="7">
        <f>Sheet3!D7*(1-Sheet3!D7)*M5*J5</f>
        <v>0.006862160882</v>
      </c>
      <c r="O5" s="7">
        <f>Sheet3!B7*(1-Sheet3!B7)*M5*I5</f>
        <v>0.02013368028</v>
      </c>
      <c r="P5" s="7">
        <f>Sheet1!$B$4*Sheet3!B7*M5</f>
        <v>-0.00344879659</v>
      </c>
      <c r="Q5" s="7">
        <f>Sheet1!$B$4*Sheet3!D7*M5</f>
        <v>-0.006141509849</v>
      </c>
      <c r="R5" s="7">
        <f>Sheet1!$B$4*(-1)*M5</f>
        <v>0.007272582064</v>
      </c>
      <c r="S5" s="7">
        <f>Sheet1!$B$4*Sheet1!$A$2*O5</f>
        <v>0.001409357619</v>
      </c>
      <c r="T5" s="7">
        <f>Sheet1!$B$4*Sheet1!$B$2*O5</f>
        <v>0.001610694422</v>
      </c>
      <c r="U5" s="7">
        <f>Sheet1!$B$4*Sheet1!$C$2*O5</f>
        <v>0.001812031225</v>
      </c>
      <c r="V5" s="7">
        <f>Sheet1!$B$4*(-1)*O5</f>
        <v>-0.002013368028</v>
      </c>
      <c r="W5" s="7">
        <f>Sheet1!$B$4*Sheet1!$A$2*N5</f>
        <v>0.0004803512618</v>
      </c>
      <c r="X5" s="7">
        <f>Sheet1!$B$4*Sheet1!$B$2*N5</f>
        <v>0.0005489728706</v>
      </c>
      <c r="Y5" s="7">
        <f>Sheet1!$B$4*Sheet1!$C$2*N5</f>
        <v>0.0006175944794</v>
      </c>
      <c r="Z5" s="7">
        <f>Sheet1!$B$4*(-1)*N5</f>
        <v>-0.0006862160882</v>
      </c>
    </row>
    <row r="6">
      <c r="A6" s="8">
        <f t="shared" ref="A6:H6" si="7">A5+S5</f>
        <v>0.5056121217</v>
      </c>
      <c r="B6" s="8">
        <f t="shared" si="7"/>
        <v>0.3064138534</v>
      </c>
      <c r="C6" s="8">
        <f t="shared" si="7"/>
        <v>-0.9927844149</v>
      </c>
      <c r="D6" s="8">
        <f t="shared" si="7"/>
        <v>0.1919826832</v>
      </c>
      <c r="E6" s="8">
        <f t="shared" si="7"/>
        <v>0.6018986477</v>
      </c>
      <c r="F6" s="8">
        <f t="shared" si="7"/>
        <v>1.102169883</v>
      </c>
      <c r="G6" s="8">
        <f t="shared" si="7"/>
        <v>0.1024411185</v>
      </c>
      <c r="H6" s="8">
        <f t="shared" si="7"/>
        <v>0.2972876461</v>
      </c>
      <c r="I6" s="8">
        <f t="shared" ref="I6:K6" si="8">I5+P5</f>
        <v>-1.11377528</v>
      </c>
      <c r="J6" s="8">
        <f t="shared" si="8"/>
        <v>-0.7245708157</v>
      </c>
      <c r="K6" s="8">
        <f t="shared" si="8"/>
        <v>0.4291003087</v>
      </c>
      <c r="L6" s="7">
        <f>Sheet3!G8-Sheet3!F8</f>
        <v>-0.3292348268</v>
      </c>
      <c r="M6" s="7">
        <f>Sheet3!F8*(1-Sheet3!F8)*L6</f>
        <v>-0.07270797408</v>
      </c>
      <c r="N6" s="7">
        <f>Sheet3!D8*(1-Sheet3!D8)*M6*J6</f>
        <v>0.006916049325</v>
      </c>
      <c r="O6" s="7">
        <f>Sheet3!B8*(1-Sheet3!B8)*M6*I6</f>
        <v>0.02019360435</v>
      </c>
      <c r="P6" s="7">
        <f>Sheet1!$B$4*Sheet3!B8*M6</f>
        <v>-0.003452074976</v>
      </c>
      <c r="Q6" s="7">
        <f>Sheet1!$B$4*Sheet3!D8*M6</f>
        <v>-0.006140618584</v>
      </c>
      <c r="R6" s="7">
        <f>Sheet1!$B$4*(-1)*M6</f>
        <v>0.007270797408</v>
      </c>
      <c r="S6" s="7">
        <f>Sheet1!$B$4*Sheet1!$A$2*O6</f>
        <v>0.001413552304</v>
      </c>
      <c r="T6" s="7">
        <f>Sheet1!$B$4*Sheet1!$B$2*O6</f>
        <v>0.001615488348</v>
      </c>
      <c r="U6" s="7">
        <f>Sheet1!$B$4*Sheet1!$C$2*O6</f>
        <v>0.001817424391</v>
      </c>
      <c r="V6" s="7">
        <f>Sheet1!$B$4*(-1)*O6</f>
        <v>-0.002019360435</v>
      </c>
      <c r="W6" s="7">
        <f>Sheet1!$B$4*Sheet1!$A$2*N6</f>
        <v>0.0004841234527</v>
      </c>
      <c r="X6" s="7">
        <f>Sheet1!$B$4*Sheet1!$B$2*N6</f>
        <v>0.000553283946</v>
      </c>
      <c r="Y6" s="7">
        <f>Sheet1!$B$4*Sheet1!$C$2*N6</f>
        <v>0.0006224444392</v>
      </c>
      <c r="Z6" s="7">
        <f>Sheet1!$B$4*(-1)*N6</f>
        <v>-0.0006916049325</v>
      </c>
    </row>
    <row r="7">
      <c r="A7" s="8">
        <f t="shared" ref="A7:H7" si="9">A6+S6</f>
        <v>0.507025674</v>
      </c>
      <c r="B7" s="8">
        <f t="shared" si="9"/>
        <v>0.3080293417</v>
      </c>
      <c r="C7" s="8">
        <f t="shared" si="9"/>
        <v>-0.9909669905</v>
      </c>
      <c r="D7" s="8">
        <f t="shared" si="9"/>
        <v>0.1899633228</v>
      </c>
      <c r="E7" s="8">
        <f t="shared" si="9"/>
        <v>0.6023827712</v>
      </c>
      <c r="F7" s="8">
        <f t="shared" si="9"/>
        <v>1.102723167</v>
      </c>
      <c r="G7" s="8">
        <f t="shared" si="9"/>
        <v>0.1030635629</v>
      </c>
      <c r="H7" s="8">
        <f t="shared" si="9"/>
        <v>0.2965960412</v>
      </c>
      <c r="I7" s="8">
        <f t="shared" ref="I7:K7" si="10">I6+P6</f>
        <v>-1.117227355</v>
      </c>
      <c r="J7" s="8">
        <f t="shared" si="10"/>
        <v>-0.7307114343</v>
      </c>
      <c r="K7" s="8">
        <f t="shared" si="10"/>
        <v>0.4363711061</v>
      </c>
      <c r="L7" s="7">
        <f>Sheet3!G9-Sheet3!F9</f>
        <v>-0.3291790839</v>
      </c>
      <c r="M7" s="7">
        <f>Sheet3!F9*(1-Sheet3!F9)*L7</f>
        <v>-0.07268939596</v>
      </c>
      <c r="N7" s="7">
        <f>Sheet3!D9*(1-Sheet3!D9)*M7*J7</f>
        <v>0.006969756013</v>
      </c>
      <c r="O7" s="7">
        <f>Sheet3!B9*(1-Sheet3!B9)*M7*I7</f>
        <v>0.02025332143</v>
      </c>
      <c r="P7" s="7">
        <f>Sheet1!$B$4*Sheet3!B9*M7</f>
        <v>-0.003455329311</v>
      </c>
      <c r="Q7" s="7">
        <f>Sheet1!$B$4*Sheet3!D9*M7</f>
        <v>-0.006139669785</v>
      </c>
      <c r="R7" s="7">
        <f>Sheet1!$B$4*(-1)*M7</f>
        <v>0.007268939596</v>
      </c>
      <c r="S7" s="7">
        <f>Sheet1!$B$4*Sheet1!$A$2*O7</f>
        <v>0.0014177325</v>
      </c>
      <c r="T7" s="7">
        <f>Sheet1!$B$4*Sheet1!$B$2*O7</f>
        <v>0.001620265715</v>
      </c>
      <c r="U7" s="7">
        <f>Sheet1!$B$4*Sheet1!$C$2*O7</f>
        <v>0.001822798929</v>
      </c>
      <c r="V7" s="7">
        <f>Sheet1!$B$4*(-1)*O7</f>
        <v>-0.002025332143</v>
      </c>
      <c r="W7" s="7">
        <f>Sheet1!$B$4*Sheet1!$A$2*N7</f>
        <v>0.0004878829209</v>
      </c>
      <c r="X7" s="7">
        <f>Sheet1!$B$4*Sheet1!$B$2*N7</f>
        <v>0.000557580481</v>
      </c>
      <c r="Y7" s="7">
        <f>Sheet1!$B$4*Sheet1!$C$2*N7</f>
        <v>0.0006272780411</v>
      </c>
      <c r="Z7" s="7">
        <f>Sheet1!$B$4*(-1)*N7</f>
        <v>-0.0006969756013</v>
      </c>
    </row>
    <row r="8">
      <c r="A8" s="8">
        <f t="shared" ref="A8:H8" si="11">A7+S7</f>
        <v>0.5084434065</v>
      </c>
      <c r="B8" s="8">
        <f t="shared" si="11"/>
        <v>0.3096496075</v>
      </c>
      <c r="C8" s="8">
        <f t="shared" si="11"/>
        <v>-0.9891441916</v>
      </c>
      <c r="D8" s="8">
        <f t="shared" si="11"/>
        <v>0.1879379907</v>
      </c>
      <c r="E8" s="8">
        <f t="shared" si="11"/>
        <v>0.6028706541</v>
      </c>
      <c r="F8" s="8">
        <f t="shared" si="11"/>
        <v>1.103280748</v>
      </c>
      <c r="G8" s="8">
        <f t="shared" si="11"/>
        <v>0.103690841</v>
      </c>
      <c r="H8" s="8">
        <f t="shared" si="11"/>
        <v>0.2958990656</v>
      </c>
      <c r="I8" s="8">
        <f t="shared" ref="I8:K8" si="12">I7+P7</f>
        <v>-1.120682684</v>
      </c>
      <c r="J8" s="8">
        <f t="shared" si="12"/>
        <v>-0.7368511041</v>
      </c>
      <c r="K8" s="8">
        <f t="shared" si="12"/>
        <v>0.4436400457</v>
      </c>
      <c r="L8" s="7">
        <f>Sheet3!G10-Sheet3!F10</f>
        <v>-0.3291211379</v>
      </c>
      <c r="M8" s="7">
        <f>Sheet3!F10*(1-Sheet3!F10)*L8</f>
        <v>-0.07267008367</v>
      </c>
      <c r="N8" s="7">
        <f>Sheet3!D10*(1-Sheet3!D10)*M8*J8</f>
        <v>0.007023278047</v>
      </c>
      <c r="O8" s="7">
        <f>Sheet3!B10*(1-Sheet3!B10)*M8*I8</f>
        <v>0.02031282746</v>
      </c>
      <c r="P8" s="7">
        <f>Sheet1!$B$4*Sheet3!B10*M8</f>
        <v>-0.003458559287</v>
      </c>
      <c r="Q8" s="7">
        <f>Sheet1!$B$4*Sheet3!D10*M8</f>
        <v>-0.006138663186</v>
      </c>
      <c r="R8" s="7">
        <f>Sheet1!$B$4*(-1)*M8</f>
        <v>0.007267008367</v>
      </c>
      <c r="S8" s="7">
        <f>Sheet1!$B$4*Sheet1!$A$2*O8</f>
        <v>0.001421897922</v>
      </c>
      <c r="T8" s="7">
        <f>Sheet1!$B$4*Sheet1!$B$2*O8</f>
        <v>0.001625026197</v>
      </c>
      <c r="U8" s="7">
        <f>Sheet1!$B$4*Sheet1!$C$2*O8</f>
        <v>0.001828154472</v>
      </c>
      <c r="V8" s="7">
        <f>Sheet1!$B$4*(-1)*O8</f>
        <v>-0.002031282746</v>
      </c>
      <c r="W8" s="7">
        <f>Sheet1!$B$4*Sheet1!$A$2*N8</f>
        <v>0.0004916294633</v>
      </c>
      <c r="X8" s="7">
        <f>Sheet1!$B$4*Sheet1!$B$2*N8</f>
        <v>0.0005618622437</v>
      </c>
      <c r="Y8" s="7">
        <f>Sheet1!$B$4*Sheet1!$C$2*N8</f>
        <v>0.0006320950242</v>
      </c>
      <c r="Z8" s="7">
        <f>Sheet1!$B$4*(-1)*N8</f>
        <v>-0.0007023278047</v>
      </c>
    </row>
    <row r="9">
      <c r="A9" s="8">
        <f t="shared" ref="A9:H9" si="13">A8+S8</f>
        <v>0.5098653045</v>
      </c>
      <c r="B9" s="8">
        <f t="shared" si="13"/>
        <v>0.3112746337</v>
      </c>
      <c r="C9" s="8">
        <f t="shared" si="13"/>
        <v>-0.9873160371</v>
      </c>
      <c r="D9" s="8">
        <f t="shared" si="13"/>
        <v>0.1859067079</v>
      </c>
      <c r="E9" s="8">
        <f t="shared" si="13"/>
        <v>0.6033622836</v>
      </c>
      <c r="F9" s="8">
        <f t="shared" si="13"/>
        <v>1.10384261</v>
      </c>
      <c r="G9" s="8">
        <f t="shared" si="13"/>
        <v>0.104322936</v>
      </c>
      <c r="H9" s="8">
        <f t="shared" si="13"/>
        <v>0.2951967378</v>
      </c>
      <c r="I9" s="8">
        <f t="shared" ref="I9:K9" si="14">I8+P8</f>
        <v>-1.124141244</v>
      </c>
      <c r="J9" s="8">
        <f t="shared" si="14"/>
        <v>-0.7429897673</v>
      </c>
      <c r="K9" s="8">
        <f t="shared" si="14"/>
        <v>0.450907054</v>
      </c>
      <c r="L9" s="7">
        <f>Sheet3!G11-Sheet3!F11</f>
        <v>-0.3290609811</v>
      </c>
      <c r="M9" s="7">
        <f>Sheet3!F11*(1-Sheet3!F11)*L9</f>
        <v>-0.07265003463</v>
      </c>
      <c r="N9" s="7">
        <f>Sheet3!D11*(1-Sheet3!D11)*M9*J9</f>
        <v>0.007076612532</v>
      </c>
      <c r="O9" s="7">
        <f>Sheet3!B11*(1-Sheet3!B11)*M9*I9</f>
        <v>0.02037211837</v>
      </c>
      <c r="P9" s="7">
        <f>Sheet1!$B$4*Sheet3!B11*M9</f>
        <v>-0.003461764595</v>
      </c>
      <c r="Q9" s="7">
        <f>Sheet1!$B$4*Sheet3!D11*M9</f>
        <v>-0.006137598523</v>
      </c>
      <c r="R9" s="7">
        <f>Sheet1!$B$4*(-1)*M9</f>
        <v>0.007265003463</v>
      </c>
      <c r="S9" s="7">
        <f>Sheet1!$B$4*Sheet1!$A$2*O9</f>
        <v>0.001426048286</v>
      </c>
      <c r="T9" s="7">
        <f>Sheet1!$B$4*Sheet1!$B$2*O9</f>
        <v>0.00162976947</v>
      </c>
      <c r="U9" s="7">
        <f>Sheet1!$B$4*Sheet1!$C$2*O9</f>
        <v>0.001833490654</v>
      </c>
      <c r="V9" s="7">
        <f>Sheet1!$B$4*(-1)*O9</f>
        <v>-0.002037211837</v>
      </c>
      <c r="W9" s="7">
        <f>Sheet1!$B$4*Sheet1!$A$2*N9</f>
        <v>0.0004953628773</v>
      </c>
      <c r="X9" s="7">
        <f>Sheet1!$B$4*Sheet1!$B$2*N9</f>
        <v>0.0005661290026</v>
      </c>
      <c r="Y9" s="7">
        <f>Sheet1!$B$4*Sheet1!$C$2*N9</f>
        <v>0.0006368951279</v>
      </c>
      <c r="Z9" s="7">
        <f>Sheet1!$B$4*(-1)*N9</f>
        <v>-0.0007076612532</v>
      </c>
    </row>
    <row r="10">
      <c r="A10" s="8">
        <f t="shared" ref="A10:H10" si="15">A9+S9</f>
        <v>0.5112913527</v>
      </c>
      <c r="B10" s="8">
        <f t="shared" si="15"/>
        <v>0.3129044031</v>
      </c>
      <c r="C10" s="8">
        <f t="shared" si="15"/>
        <v>-0.9854825465</v>
      </c>
      <c r="D10" s="8">
        <f t="shared" si="15"/>
        <v>0.1838694961</v>
      </c>
      <c r="E10" s="8">
        <f t="shared" si="15"/>
        <v>0.6038576464</v>
      </c>
      <c r="F10" s="8">
        <f t="shared" si="15"/>
        <v>1.104408739</v>
      </c>
      <c r="G10" s="8">
        <f t="shared" si="15"/>
        <v>0.1049598311</v>
      </c>
      <c r="H10" s="8">
        <f t="shared" si="15"/>
        <v>0.2944890765</v>
      </c>
      <c r="I10" s="8">
        <f t="shared" ref="I10:K10" si="16">I9+P9</f>
        <v>-1.127603008</v>
      </c>
      <c r="J10" s="8">
        <f t="shared" si="16"/>
        <v>-0.7491273658</v>
      </c>
      <c r="K10" s="8">
        <f t="shared" si="16"/>
        <v>0.4581720575</v>
      </c>
      <c r="L10" s="7">
        <f>Sheet3!G12-Sheet3!F12</f>
        <v>-0.3289986057</v>
      </c>
      <c r="M10" s="7">
        <f>Sheet3!F12*(1-Sheet3!F12)*L10</f>
        <v>-0.07262924632</v>
      </c>
      <c r="N10" s="7">
        <f>Sheet3!D12*(1-Sheet3!D12)*M10*J10</f>
        <v>0.007129756582</v>
      </c>
      <c r="O10" s="7">
        <f>Sheet3!B12*(1-Sheet3!B12)*M10*I10</f>
        <v>0.02043119008</v>
      </c>
      <c r="P10" s="7">
        <f>Sheet1!$B$4*Sheet3!B12*M10</f>
        <v>-0.003464944926</v>
      </c>
      <c r="Q10" s="7">
        <f>Sheet1!$B$4*Sheet3!D12*M10</f>
        <v>-0.006136475536</v>
      </c>
      <c r="R10" s="7">
        <f>Sheet1!$B$4*(-1)*M10</f>
        <v>0.007262924632</v>
      </c>
      <c r="S10" s="7">
        <f>Sheet1!$B$4*Sheet1!$A$2*O10</f>
        <v>0.001430183306</v>
      </c>
      <c r="T10" s="7">
        <f>Sheet1!$B$4*Sheet1!$B$2*O10</f>
        <v>0.001634495206</v>
      </c>
      <c r="U10" s="7">
        <f>Sheet1!$B$4*Sheet1!$C$2*O10</f>
        <v>0.001838807107</v>
      </c>
      <c r="V10" s="7">
        <f>Sheet1!$B$4*(-1)*O10</f>
        <v>-0.002043119008</v>
      </c>
      <c r="W10" s="7">
        <f>Sheet1!$B$4*Sheet1!$A$2*N10</f>
        <v>0.0004990829608</v>
      </c>
      <c r="X10" s="7">
        <f>Sheet1!$B$4*Sheet1!$B$2*N10</f>
        <v>0.0005703805266</v>
      </c>
      <c r="Y10" s="7">
        <f>Sheet1!$B$4*Sheet1!$C$2*N10</f>
        <v>0.0006416780924</v>
      </c>
      <c r="Z10" s="7">
        <f>Sheet1!$B$4*(-1)*N10</f>
        <v>-0.0007129756582</v>
      </c>
    </row>
    <row r="11">
      <c r="A11" s="8">
        <f t="shared" ref="A11:H11" si="17">A10+S10</f>
        <v>0.512721536</v>
      </c>
      <c r="B11" s="8">
        <f t="shared" si="17"/>
        <v>0.3145388983</v>
      </c>
      <c r="C11" s="8">
        <f t="shared" si="17"/>
        <v>-0.9836437394</v>
      </c>
      <c r="D11" s="8">
        <f t="shared" si="17"/>
        <v>0.1818263771</v>
      </c>
      <c r="E11" s="8">
        <f t="shared" si="17"/>
        <v>0.6043567294</v>
      </c>
      <c r="F11" s="8">
        <f t="shared" si="17"/>
        <v>1.104979119</v>
      </c>
      <c r="G11" s="8">
        <f t="shared" si="17"/>
        <v>0.1056015092</v>
      </c>
      <c r="H11" s="8">
        <f t="shared" si="17"/>
        <v>0.2937761009</v>
      </c>
      <c r="I11" s="8">
        <f t="shared" ref="I11:K11" si="18">I10+P10</f>
        <v>-1.131067953</v>
      </c>
      <c r="J11" s="8">
        <f t="shared" si="18"/>
        <v>-0.7552638413</v>
      </c>
      <c r="K11" s="8">
        <f t="shared" si="18"/>
        <v>0.4654349821</v>
      </c>
      <c r="L11" s="7">
        <f>Sheet3!G13-Sheet3!F13</f>
        <v>-0.3289340044</v>
      </c>
      <c r="M11" s="7">
        <f>Sheet3!F13*(1-Sheet3!F13)*L11</f>
        <v>-0.07260771625</v>
      </c>
      <c r="N11" s="7">
        <f>Sheet3!D13*(1-Sheet3!D13)*M11*J11</f>
        <v>0.007182707316</v>
      </c>
      <c r="O11" s="7">
        <f>Sheet3!B13*(1-Sheet3!B13)*M11*I11</f>
        <v>0.0204900385</v>
      </c>
      <c r="P11" s="7">
        <f>Sheet1!$B$4*Sheet3!B13*M11</f>
        <v>-0.003468099973</v>
      </c>
      <c r="Q11" s="7">
        <f>Sheet1!$B$4*Sheet3!D13*M11</f>
        <v>-0.006135293969</v>
      </c>
      <c r="R11" s="7">
        <f>Sheet1!$B$4*(-1)*M11</f>
        <v>0.007260771625</v>
      </c>
      <c r="S11" s="7">
        <f>Sheet1!$B$4*Sheet1!$A$2*O11</f>
        <v>0.001434302695</v>
      </c>
      <c r="T11" s="7">
        <f>Sheet1!$B$4*Sheet1!$B$2*O11</f>
        <v>0.00163920308</v>
      </c>
      <c r="U11" s="7">
        <f>Sheet1!$B$4*Sheet1!$C$2*O11</f>
        <v>0.001844103465</v>
      </c>
      <c r="V11" s="7">
        <f>Sheet1!$B$4*(-1)*O11</f>
        <v>-0.00204900385</v>
      </c>
      <c r="W11" s="7">
        <f>Sheet1!$B$4*Sheet1!$A$2*N11</f>
        <v>0.0005027895121</v>
      </c>
      <c r="X11" s="7">
        <f>Sheet1!$B$4*Sheet1!$B$2*N11</f>
        <v>0.0005746165853</v>
      </c>
      <c r="Y11" s="7">
        <f>Sheet1!$B$4*Sheet1!$C$2*N11</f>
        <v>0.0006464436585</v>
      </c>
      <c r="Z11" s="7">
        <f>Sheet1!$B$4*(-1)*N11</f>
        <v>-0.0007182707316</v>
      </c>
    </row>
    <row r="12">
      <c r="A12" s="8">
        <f t="shared" ref="A12:H12" si="19">A11+S11</f>
        <v>0.5141558387</v>
      </c>
      <c r="B12" s="8">
        <f t="shared" si="19"/>
        <v>0.3161781014</v>
      </c>
      <c r="C12" s="8">
        <f t="shared" si="19"/>
        <v>-0.9817996359</v>
      </c>
      <c r="D12" s="8">
        <f t="shared" si="19"/>
        <v>0.1797773732</v>
      </c>
      <c r="E12" s="8">
        <f t="shared" si="19"/>
        <v>0.6048595189</v>
      </c>
      <c r="F12" s="8">
        <f t="shared" si="19"/>
        <v>1.105553736</v>
      </c>
      <c r="G12" s="8">
        <f t="shared" si="19"/>
        <v>0.1062479529</v>
      </c>
      <c r="H12" s="8">
        <f t="shared" si="19"/>
        <v>0.2930578301</v>
      </c>
      <c r="I12" s="8">
        <f t="shared" ref="I12:K12" si="20">I11+P11</f>
        <v>-1.134536053</v>
      </c>
      <c r="J12" s="8">
        <f t="shared" si="20"/>
        <v>-0.7613991353</v>
      </c>
      <c r="K12" s="8">
        <f t="shared" si="20"/>
        <v>0.4726957538</v>
      </c>
      <c r="L12" s="7">
        <f>Sheet3!G14-Sheet3!F14</f>
        <v>-0.3288671698</v>
      </c>
      <c r="M12" s="7">
        <f>Sheet3!F14*(1-Sheet3!F14)*L12</f>
        <v>-0.07258544199</v>
      </c>
      <c r="N12" s="7">
        <f>Sheet3!D14*(1-Sheet3!D14)*M12*J12</f>
        <v>0.007235461862</v>
      </c>
      <c r="O12" s="7">
        <f>Sheet3!B14*(1-Sheet3!B14)*M12*I12</f>
        <v>0.02054865953</v>
      </c>
      <c r="P12" s="7">
        <f>Sheet1!$B$4*Sheet3!B14*M12</f>
        <v>-0.003471229427</v>
      </c>
      <c r="Q12" s="7">
        <f>Sheet1!$B$4*Sheet3!D14*M12</f>
        <v>-0.00613405357</v>
      </c>
      <c r="R12" s="7">
        <f>Sheet1!$B$4*(-1)*M12</f>
        <v>0.007258544199</v>
      </c>
      <c r="S12" s="7">
        <f>Sheet1!$B$4*Sheet1!$A$2*O12</f>
        <v>0.001438406167</v>
      </c>
      <c r="T12" s="7">
        <f>Sheet1!$B$4*Sheet1!$B$2*O12</f>
        <v>0.001643892762</v>
      </c>
      <c r="U12" s="7">
        <f>Sheet1!$B$4*Sheet1!$C$2*O12</f>
        <v>0.001849379358</v>
      </c>
      <c r="V12" s="7">
        <f>Sheet1!$B$4*(-1)*O12</f>
        <v>-0.002054865953</v>
      </c>
      <c r="W12" s="7">
        <f>Sheet1!$B$4*Sheet1!$A$2*N12</f>
        <v>0.0005064823304</v>
      </c>
      <c r="X12" s="7">
        <f>Sheet1!$B$4*Sheet1!$B$2*N12</f>
        <v>0.000578836949</v>
      </c>
      <c r="Y12" s="7">
        <f>Sheet1!$B$4*Sheet1!$C$2*N12</f>
        <v>0.0006511915676</v>
      </c>
      <c r="Z12" s="7">
        <f>Sheet1!$B$4*(-1)*N12</f>
        <v>-0.0007235461862</v>
      </c>
    </row>
    <row r="13">
      <c r="A13" s="8">
        <f t="shared" ref="A13:K13" si="21">A12+S12</f>
        <v>0.5155942449</v>
      </c>
      <c r="B13" s="8">
        <f t="shared" si="21"/>
        <v>0.3178219942</v>
      </c>
      <c r="C13" s="8">
        <f t="shared" si="21"/>
        <v>-0.9799502565</v>
      </c>
      <c r="D13" s="8">
        <f t="shared" si="21"/>
        <v>0.1777225073</v>
      </c>
      <c r="E13" s="8">
        <f t="shared" si="21"/>
        <v>0.6053660012</v>
      </c>
      <c r="F13" s="8">
        <f t="shared" si="21"/>
        <v>1.106132573</v>
      </c>
      <c r="G13" s="8">
        <f t="shared" si="21"/>
        <v>0.1068991445</v>
      </c>
      <c r="H13" s="8">
        <f t="shared" si="21"/>
        <v>0.2923342839</v>
      </c>
      <c r="I13" s="8">
        <f t="shared" si="21"/>
        <v>-1.134536053</v>
      </c>
      <c r="J13" s="8">
        <f t="shared" si="21"/>
        <v>-0.7613991353</v>
      </c>
      <c r="K13" s="8">
        <f t="shared" si="21"/>
        <v>0.4726957538</v>
      </c>
      <c r="L13" s="7">
        <f>Sheet3!G15-Sheet3!F15</f>
        <v>-0.3287071364</v>
      </c>
      <c r="M13" s="7">
        <f>Sheet3!F15*(1-Sheet3!F15)*L13</f>
        <v>-0.07253210744</v>
      </c>
      <c r="N13" s="7">
        <f>Sheet3!D15*(1-Sheet3!D15)*M13*J13</f>
        <v>0.007226751886</v>
      </c>
      <c r="O13" s="7">
        <f>Sheet3!B15*(1-Sheet3!B15)*M13*I13</f>
        <v>0.02053560946</v>
      </c>
      <c r="P13" s="7">
        <f>Sheet1!$B$4*Sheet3!B15*M13</f>
        <v>-0.003472881539</v>
      </c>
      <c r="Q13" s="7">
        <f>Sheet1!$B$4*Sheet3!D15*M13</f>
        <v>-0.006130192066</v>
      </c>
      <c r="R13" s="7">
        <f>Sheet1!$B$4*(-1)*M13</f>
        <v>0.007253210744</v>
      </c>
      <c r="S13" s="7">
        <f>Sheet1!$B$4*Sheet1!$A$2*O13</f>
        <v>0.001437492662</v>
      </c>
      <c r="T13" s="7">
        <f>Sheet1!$B$4*Sheet1!$B$2*O13</f>
        <v>0.001642848756</v>
      </c>
      <c r="U13" s="7">
        <f>Sheet1!$B$4*Sheet1!$C$2*O13</f>
        <v>0.001848204851</v>
      </c>
      <c r="V13" s="7">
        <f>Sheet1!$B$4*(-1)*O13</f>
        <v>-0.002053560946</v>
      </c>
      <c r="W13" s="7">
        <f>Sheet1!$B$4*Sheet1!$A$2*N13</f>
        <v>0.000505872632</v>
      </c>
      <c r="X13" s="7">
        <f>Sheet1!$B$4*Sheet1!$B$2*N13</f>
        <v>0.0005781401509</v>
      </c>
      <c r="Y13" s="7">
        <f>Sheet1!$B$4*Sheet1!$C$2*N13</f>
        <v>0.0006504076697</v>
      </c>
      <c r="Z13" s="7">
        <f>Sheet1!$B$4*(-1)*N13</f>
        <v>-0.0007226751886</v>
      </c>
    </row>
    <row r="14">
      <c r="A14" s="8">
        <f t="shared" ref="A14:K14" si="22">A13+S13</f>
        <v>0.5170317376</v>
      </c>
      <c r="B14" s="8">
        <f t="shared" si="22"/>
        <v>0.3194648429</v>
      </c>
      <c r="C14" s="8">
        <f t="shared" si="22"/>
        <v>-0.9781020517</v>
      </c>
      <c r="D14" s="8">
        <f t="shared" si="22"/>
        <v>0.1756689463</v>
      </c>
      <c r="E14" s="8">
        <f t="shared" si="22"/>
        <v>0.6058718739</v>
      </c>
      <c r="F14" s="8">
        <f t="shared" si="22"/>
        <v>1.106710713</v>
      </c>
      <c r="G14" s="8">
        <f t="shared" si="22"/>
        <v>0.1075495521</v>
      </c>
      <c r="H14" s="8">
        <f t="shared" si="22"/>
        <v>0.2916116087</v>
      </c>
      <c r="I14" s="8">
        <f t="shared" si="22"/>
        <v>-1.134536053</v>
      </c>
      <c r="J14" s="8">
        <f t="shared" si="22"/>
        <v>-0.7613991353</v>
      </c>
      <c r="K14" s="8">
        <f t="shared" si="22"/>
        <v>0.4726957538</v>
      </c>
      <c r="L14" s="7">
        <f>Sheet3!G16-Sheet3!F16</f>
        <v>-0.3285472456</v>
      </c>
      <c r="M14" s="7">
        <f>Sheet3!F16*(1-Sheet3!F16)*L14</f>
        <v>-0.07247882113</v>
      </c>
      <c r="N14" s="7">
        <f>Sheet3!D16*(1-Sheet3!D16)*M14*J14</f>
        <v>0.007218056502</v>
      </c>
      <c r="O14" s="7">
        <f>Sheet3!B16*(1-Sheet3!B16)*M14*I14</f>
        <v>0.02052251376</v>
      </c>
      <c r="P14" s="7">
        <f>Sheet1!$B$4*Sheet3!B16*M14</f>
        <v>-0.003474527528</v>
      </c>
      <c r="Q14" s="7">
        <f>Sheet1!$B$4*Sheet3!D16*M14</f>
        <v>-0.00612633261</v>
      </c>
      <c r="R14" s="7">
        <f>Sheet1!$B$4*(-1)*M14</f>
        <v>0.007247882113</v>
      </c>
      <c r="S14" s="7">
        <f>Sheet1!$B$4*Sheet1!$A$2*O14</f>
        <v>0.001436575963</v>
      </c>
      <c r="T14" s="7">
        <f>Sheet1!$B$4*Sheet1!$B$2*O14</f>
        <v>0.001641801101</v>
      </c>
      <c r="U14" s="7">
        <f>Sheet1!$B$4*Sheet1!$C$2*O14</f>
        <v>0.001847026238</v>
      </c>
      <c r="V14" s="7">
        <f>Sheet1!$B$4*(-1)*O14</f>
        <v>-0.002052251376</v>
      </c>
      <c r="W14" s="7">
        <f>Sheet1!$B$4*Sheet1!$A$2*N14</f>
        <v>0.0005052639551</v>
      </c>
      <c r="X14" s="7">
        <f>Sheet1!$B$4*Sheet1!$B$2*N14</f>
        <v>0.0005774445201</v>
      </c>
      <c r="Y14" s="7">
        <f>Sheet1!$B$4*Sheet1!$C$2*N14</f>
        <v>0.0006496250852</v>
      </c>
      <c r="Z14" s="7">
        <f>Sheet1!$B$4*(-1)*N14</f>
        <v>-0.0007218056502</v>
      </c>
    </row>
    <row r="15">
      <c r="A15" s="8">
        <f t="shared" ref="A15:K15" si="23">A14+S14</f>
        <v>0.5184683135</v>
      </c>
      <c r="B15" s="8">
        <f t="shared" si="23"/>
        <v>0.321106644</v>
      </c>
      <c r="C15" s="8">
        <f t="shared" si="23"/>
        <v>-0.9762550255</v>
      </c>
      <c r="D15" s="8">
        <f t="shared" si="23"/>
        <v>0.173616695</v>
      </c>
      <c r="E15" s="8">
        <f t="shared" si="23"/>
        <v>0.6063771378</v>
      </c>
      <c r="F15" s="8">
        <f t="shared" si="23"/>
        <v>1.107288158</v>
      </c>
      <c r="G15" s="8">
        <f t="shared" si="23"/>
        <v>0.1081991772</v>
      </c>
      <c r="H15" s="8">
        <f t="shared" si="23"/>
        <v>0.2908898031</v>
      </c>
      <c r="I15" s="8">
        <f t="shared" si="23"/>
        <v>-1.134536053</v>
      </c>
      <c r="J15" s="8">
        <f t="shared" si="23"/>
        <v>-0.7613991353</v>
      </c>
      <c r="K15" s="8">
        <f t="shared" si="23"/>
        <v>0.4726957538</v>
      </c>
      <c r="L15" s="7">
        <f>Sheet3!G17-Sheet3!F17</f>
        <v>-0.328387498</v>
      </c>
      <c r="M15" s="7">
        <f>Sheet3!F17*(1-Sheet3!F17)*L15</f>
        <v>-0.07242558328</v>
      </c>
      <c r="N15" s="7">
        <f>Sheet3!D17*(1-Sheet3!D17)*M15*J15</f>
        <v>0.007209375708</v>
      </c>
      <c r="O15" s="7">
        <f>Sheet3!B17*(1-Sheet3!B17)*M15*I15</f>
        <v>0.02050937271</v>
      </c>
      <c r="P15" s="7">
        <f>Sheet1!$B$4*Sheet3!B17*M15</f>
        <v>-0.003476167398</v>
      </c>
      <c r="Q15" s="7">
        <f>Sheet1!$B$4*Sheet3!D17*M15</f>
        <v>-0.006122475228</v>
      </c>
      <c r="R15" s="7">
        <f>Sheet1!$B$4*(-1)*M15</f>
        <v>0.007242558328</v>
      </c>
      <c r="S15" s="7">
        <f>Sheet1!$B$4*Sheet1!$A$2*O15</f>
        <v>0.001435656089</v>
      </c>
      <c r="T15" s="7">
        <f>Sheet1!$B$4*Sheet1!$B$2*O15</f>
        <v>0.001640749817</v>
      </c>
      <c r="U15" s="7">
        <f>Sheet1!$B$4*Sheet1!$C$2*O15</f>
        <v>0.001845843544</v>
      </c>
      <c r="V15" s="7">
        <f>Sheet1!$B$4*(-1)*O15</f>
        <v>-0.002050937271</v>
      </c>
      <c r="W15" s="7">
        <f>Sheet1!$B$4*Sheet1!$A$2*N15</f>
        <v>0.0005046562996</v>
      </c>
      <c r="X15" s="7">
        <f>Sheet1!$B$4*Sheet1!$B$2*N15</f>
        <v>0.0005767500566</v>
      </c>
      <c r="Y15" s="7">
        <f>Sheet1!$B$4*Sheet1!$C$2*N15</f>
        <v>0.0006488438137</v>
      </c>
      <c r="Z15" s="7">
        <f>Sheet1!$B$4*(-1)*N15</f>
        <v>-0.0007209375708</v>
      </c>
    </row>
    <row r="16">
      <c r="A16" s="8">
        <f t="shared" ref="A16:K16" si="24">A15+S15</f>
        <v>0.5199039696</v>
      </c>
      <c r="B16" s="8">
        <f t="shared" si="24"/>
        <v>0.3227473939</v>
      </c>
      <c r="C16" s="8">
        <f t="shared" si="24"/>
        <v>-0.9744091819</v>
      </c>
      <c r="D16" s="8">
        <f t="shared" si="24"/>
        <v>0.1715657577</v>
      </c>
      <c r="E16" s="8">
        <f t="shared" si="24"/>
        <v>0.6068817941</v>
      </c>
      <c r="F16" s="8">
        <f t="shared" si="24"/>
        <v>1.107864908</v>
      </c>
      <c r="G16" s="8">
        <f t="shared" si="24"/>
        <v>0.108848021</v>
      </c>
      <c r="H16" s="8">
        <f t="shared" si="24"/>
        <v>0.2901688655</v>
      </c>
      <c r="I16" s="8">
        <f t="shared" si="24"/>
        <v>-1.134536053</v>
      </c>
      <c r="J16" s="8">
        <f t="shared" si="24"/>
        <v>-0.7613991353</v>
      </c>
      <c r="K16" s="8">
        <f t="shared" si="24"/>
        <v>0.4726957538</v>
      </c>
      <c r="L16" s="7">
        <f>Sheet3!G18-Sheet3!F18</f>
        <v>-0.3282278943</v>
      </c>
      <c r="M16" s="7">
        <f>Sheet3!F18*(1-Sheet3!F18)*L16</f>
        <v>-0.07237239412</v>
      </c>
      <c r="N16" s="7">
        <f>Sheet3!D18*(1-Sheet3!D18)*M16*J16</f>
        <v>0.007200709501</v>
      </c>
      <c r="O16" s="7">
        <f>Sheet3!B18*(1-Sheet3!B18)*M16*I16</f>
        <v>0.02049618658</v>
      </c>
      <c r="P16" s="7">
        <f>Sheet1!$B$4*Sheet3!B18*M16</f>
        <v>-0.003477801152</v>
      </c>
      <c r="Q16" s="7">
        <f>Sheet1!$B$4*Sheet3!D18*M16</f>
        <v>-0.006118619946</v>
      </c>
      <c r="R16" s="7">
        <f>Sheet1!$B$4*(-1)*M16</f>
        <v>0.007237239412</v>
      </c>
      <c r="S16" s="7">
        <f>Sheet1!$B$4*Sheet1!$A$2*O16</f>
        <v>0.00143473306</v>
      </c>
      <c r="T16" s="7">
        <f>Sheet1!$B$4*Sheet1!$B$2*O16</f>
        <v>0.001639694926</v>
      </c>
      <c r="U16" s="7">
        <f>Sheet1!$B$4*Sheet1!$C$2*O16</f>
        <v>0.001844656792</v>
      </c>
      <c r="V16" s="7">
        <f>Sheet1!$B$4*(-1)*O16</f>
        <v>-0.002049618658</v>
      </c>
      <c r="W16" s="7">
        <f>Sheet1!$B$4*Sheet1!$A$2*N16</f>
        <v>0.0005040496651</v>
      </c>
      <c r="X16" s="7">
        <f>Sheet1!$B$4*Sheet1!$B$2*N16</f>
        <v>0.0005760567601</v>
      </c>
      <c r="Y16" s="7">
        <f>Sheet1!$B$4*Sheet1!$C$2*N16</f>
        <v>0.0006480638551</v>
      </c>
      <c r="Z16" s="7">
        <f>Sheet1!$B$4*(-1)*N16</f>
        <v>-0.0007200709501</v>
      </c>
    </row>
    <row r="17">
      <c r="A17" s="8">
        <f t="shared" ref="A17:K17" si="25">A16+S16</f>
        <v>0.5213387027</v>
      </c>
      <c r="B17" s="8">
        <f t="shared" si="25"/>
        <v>0.3243870888</v>
      </c>
      <c r="C17" s="8">
        <f t="shared" si="25"/>
        <v>-0.9725645251</v>
      </c>
      <c r="D17" s="8">
        <f t="shared" si="25"/>
        <v>0.169516139</v>
      </c>
      <c r="E17" s="8">
        <f t="shared" si="25"/>
        <v>0.6073858438</v>
      </c>
      <c r="F17" s="8">
        <f t="shared" si="25"/>
        <v>1.108440964</v>
      </c>
      <c r="G17" s="8">
        <f t="shared" si="25"/>
        <v>0.1094960849</v>
      </c>
      <c r="H17" s="8">
        <f t="shared" si="25"/>
        <v>0.2894487946</v>
      </c>
      <c r="I17" s="8">
        <f t="shared" si="25"/>
        <v>-1.134536053</v>
      </c>
      <c r="J17" s="8">
        <f t="shared" si="25"/>
        <v>-0.7613991353</v>
      </c>
      <c r="K17" s="8">
        <f t="shared" si="25"/>
        <v>0.4726957538</v>
      </c>
      <c r="L17" s="7">
        <f>Sheet3!G19-Sheet3!F19</f>
        <v>-0.328068435</v>
      </c>
      <c r="M17" s="7">
        <f>Sheet3!F19*(1-Sheet3!F19)*L17</f>
        <v>-0.0723192539</v>
      </c>
      <c r="N17" s="7">
        <f>Sheet3!D19*(1-Sheet3!D19)*M17*J17</f>
        <v>0.007192057878</v>
      </c>
      <c r="O17" s="7">
        <f>Sheet3!B19*(1-Sheet3!B19)*M17*I17</f>
        <v>0.02048295564</v>
      </c>
      <c r="P17" s="7">
        <f>Sheet1!$B$4*Sheet3!B19*M17</f>
        <v>-0.003479428793</v>
      </c>
      <c r="Q17" s="7">
        <f>Sheet1!$B$4*Sheet3!D19*M17</f>
        <v>-0.006114766789</v>
      </c>
      <c r="R17" s="7">
        <f>Sheet1!$B$4*(-1)*M17</f>
        <v>0.00723192539</v>
      </c>
      <c r="S17" s="7">
        <f>Sheet1!$B$4*Sheet1!$A$2*O17</f>
        <v>0.001433806895</v>
      </c>
      <c r="T17" s="7">
        <f>Sheet1!$B$4*Sheet1!$B$2*O17</f>
        <v>0.001638636452</v>
      </c>
      <c r="U17" s="7">
        <f>Sheet1!$B$4*Sheet1!$C$2*O17</f>
        <v>0.001843466008</v>
      </c>
      <c r="V17" s="7">
        <f>Sheet1!$B$4*(-1)*O17</f>
        <v>-0.002048295564</v>
      </c>
      <c r="W17" s="7">
        <f>Sheet1!$B$4*Sheet1!$A$2*N17</f>
        <v>0.0005034440515</v>
      </c>
      <c r="X17" s="7">
        <f>Sheet1!$B$4*Sheet1!$B$2*N17</f>
        <v>0.0005753646302</v>
      </c>
      <c r="Y17" s="7">
        <f>Sheet1!$B$4*Sheet1!$C$2*N17</f>
        <v>0.000647285209</v>
      </c>
      <c r="Z17" s="7">
        <f>Sheet1!$B$4*(-1)*N17</f>
        <v>-0.0007192057878</v>
      </c>
    </row>
    <row r="18">
      <c r="A18" s="8">
        <f t="shared" ref="A18:K18" si="26">A17+S17</f>
        <v>0.5227725096</v>
      </c>
      <c r="B18" s="8">
        <f t="shared" si="26"/>
        <v>0.3260257252</v>
      </c>
      <c r="C18" s="8">
        <f t="shared" si="26"/>
        <v>-0.9707210591</v>
      </c>
      <c r="D18" s="8">
        <f t="shared" si="26"/>
        <v>0.1674678435</v>
      </c>
      <c r="E18" s="8">
        <f t="shared" si="26"/>
        <v>0.6078892878</v>
      </c>
      <c r="F18" s="8">
        <f t="shared" si="26"/>
        <v>1.109016329</v>
      </c>
      <c r="G18" s="8">
        <f t="shared" si="26"/>
        <v>0.1101433701</v>
      </c>
      <c r="H18" s="8">
        <f t="shared" si="26"/>
        <v>0.2887295888</v>
      </c>
      <c r="I18" s="8">
        <f t="shared" si="26"/>
        <v>-1.134536053</v>
      </c>
      <c r="J18" s="8">
        <f t="shared" si="26"/>
        <v>-0.7613991353</v>
      </c>
      <c r="K18" s="8">
        <f t="shared" si="26"/>
        <v>0.4726957538</v>
      </c>
      <c r="L18" s="7">
        <f>Sheet3!G20-Sheet3!F20</f>
        <v>-0.3279091208</v>
      </c>
      <c r="M18" s="7">
        <f>Sheet3!F20*(1-Sheet3!F20)*L18</f>
        <v>-0.07226616283</v>
      </c>
      <c r="N18" s="7">
        <f>Sheet3!D20*(1-Sheet3!D20)*M18*J18</f>
        <v>0.007183420836</v>
      </c>
      <c r="O18" s="7">
        <f>Sheet3!B20*(1-Sheet3!B20)*M18*I18</f>
        <v>0.02046968018</v>
      </c>
      <c r="P18" s="7">
        <f>Sheet1!$B$4*Sheet3!B20*M18</f>
        <v>-0.003481050325</v>
      </c>
      <c r="Q18" s="7">
        <f>Sheet1!$B$4*Sheet3!D20*M18</f>
        <v>-0.006110915784</v>
      </c>
      <c r="R18" s="7">
        <f>Sheet1!$B$4*(-1)*M18</f>
        <v>0.007226616283</v>
      </c>
      <c r="S18" s="7">
        <f>Sheet1!$B$4*Sheet1!$A$2*O18</f>
        <v>0.001432877613</v>
      </c>
      <c r="T18" s="7">
        <f>Sheet1!$B$4*Sheet1!$B$2*O18</f>
        <v>0.001637574414</v>
      </c>
      <c r="U18" s="7">
        <f>Sheet1!$B$4*Sheet1!$C$2*O18</f>
        <v>0.001842271216</v>
      </c>
      <c r="V18" s="7">
        <f>Sheet1!$B$4*(-1)*O18</f>
        <v>-0.002046968018</v>
      </c>
      <c r="W18" s="7">
        <f>Sheet1!$B$4*Sheet1!$A$2*N18</f>
        <v>0.0005028394585</v>
      </c>
      <c r="X18" s="7">
        <f>Sheet1!$B$4*Sheet1!$B$2*N18</f>
        <v>0.0005746736669</v>
      </c>
      <c r="Y18" s="7">
        <f>Sheet1!$B$4*Sheet1!$C$2*N18</f>
        <v>0.0006465078753</v>
      </c>
      <c r="Z18" s="7">
        <f>Sheet1!$B$4*(-1)*N18</f>
        <v>-0.0007183420836</v>
      </c>
    </row>
    <row r="19">
      <c r="A19" s="8">
        <f t="shared" ref="A19:K19" si="27">A18+S18</f>
        <v>0.5242053872</v>
      </c>
      <c r="B19" s="8">
        <f t="shared" si="27"/>
        <v>0.3276632996</v>
      </c>
      <c r="C19" s="8">
        <f t="shared" si="27"/>
        <v>-0.9688787879</v>
      </c>
      <c r="D19" s="8">
        <f t="shared" si="27"/>
        <v>0.1654208754</v>
      </c>
      <c r="E19" s="8">
        <f t="shared" si="27"/>
        <v>0.6083921273</v>
      </c>
      <c r="F19" s="8">
        <f t="shared" si="27"/>
        <v>1.109591003</v>
      </c>
      <c r="G19" s="8">
        <f t="shared" si="27"/>
        <v>0.110789878</v>
      </c>
      <c r="H19" s="8">
        <f t="shared" si="27"/>
        <v>0.2880112467</v>
      </c>
      <c r="I19" s="8">
        <f t="shared" si="27"/>
        <v>-1.134536053</v>
      </c>
      <c r="J19" s="8">
        <f t="shared" si="27"/>
        <v>-0.7613991353</v>
      </c>
      <c r="K19" s="8">
        <f t="shared" si="27"/>
        <v>0.4726957538</v>
      </c>
      <c r="L19" s="7">
        <f>Sheet3!G21-Sheet3!F21</f>
        <v>-0.3277499524</v>
      </c>
      <c r="M19" s="7">
        <f>Sheet3!F21*(1-Sheet3!F21)*L19</f>
        <v>-0.07221312114</v>
      </c>
      <c r="N19" s="7">
        <f>Sheet3!D21*(1-Sheet3!D21)*M19*J19</f>
        <v>0.007174798372</v>
      </c>
      <c r="O19" s="7">
        <f>Sheet3!B21*(1-Sheet3!B21)*M19*I19</f>
        <v>0.02045636046</v>
      </c>
      <c r="P19" s="7">
        <f>Sheet1!$B$4*Sheet3!B21*M19</f>
        <v>-0.003482665752</v>
      </c>
      <c r="Q19" s="7">
        <f>Sheet1!$B$4*Sheet3!D21*M19</f>
        <v>-0.006107066954</v>
      </c>
      <c r="R19" s="7">
        <f>Sheet1!$B$4*(-1)*M19</f>
        <v>0.007221312114</v>
      </c>
      <c r="S19" s="7">
        <f>Sheet1!$B$4*Sheet1!$A$2*O19</f>
        <v>0.001431945232</v>
      </c>
      <c r="T19" s="7">
        <f>Sheet1!$B$4*Sheet1!$B$2*O19</f>
        <v>0.001636508837</v>
      </c>
      <c r="U19" s="7">
        <f>Sheet1!$B$4*Sheet1!$C$2*O19</f>
        <v>0.001841072441</v>
      </c>
      <c r="V19" s="7">
        <f>Sheet1!$B$4*(-1)*O19</f>
        <v>-0.002045636046</v>
      </c>
      <c r="W19" s="7">
        <f>Sheet1!$B$4*Sheet1!$A$2*N19</f>
        <v>0.000502235886</v>
      </c>
      <c r="X19" s="7">
        <f>Sheet1!$B$4*Sheet1!$B$2*N19</f>
        <v>0.0005739838698</v>
      </c>
      <c r="Y19" s="7">
        <f>Sheet1!$B$4*Sheet1!$C$2*N19</f>
        <v>0.0006457318535</v>
      </c>
      <c r="Z19" s="7">
        <f>Sheet1!$B$4*(-1)*N19</f>
        <v>-0.0007174798372</v>
      </c>
    </row>
    <row r="20">
      <c r="A20" s="8">
        <f t="shared" ref="A20:K20" si="28">A19+S19</f>
        <v>0.5256373324</v>
      </c>
      <c r="B20" s="8">
        <f t="shared" si="28"/>
        <v>0.3292998085</v>
      </c>
      <c r="C20" s="8">
        <f t="shared" si="28"/>
        <v>-0.9670377155</v>
      </c>
      <c r="D20" s="8">
        <f t="shared" si="28"/>
        <v>0.1633752394</v>
      </c>
      <c r="E20" s="8">
        <f t="shared" si="28"/>
        <v>0.6088943632</v>
      </c>
      <c r="F20" s="8">
        <f t="shared" si="28"/>
        <v>1.110164987</v>
      </c>
      <c r="G20" s="8">
        <f t="shared" si="28"/>
        <v>0.1114356098</v>
      </c>
      <c r="H20" s="8">
        <f t="shared" si="28"/>
        <v>0.2872937669</v>
      </c>
      <c r="I20" s="8">
        <f t="shared" si="28"/>
        <v>-1.134536053</v>
      </c>
      <c r="J20" s="8">
        <f t="shared" si="28"/>
        <v>-0.7613991353</v>
      </c>
      <c r="K20" s="8">
        <f t="shared" si="28"/>
        <v>0.4726957538</v>
      </c>
      <c r="L20" s="7">
        <f>Sheet3!G22-Sheet3!F22</f>
        <v>-0.3275909302</v>
      </c>
      <c r="M20" s="7">
        <f>Sheet3!F22*(1-Sheet3!F22)*L20</f>
        <v>-0.07216012907</v>
      </c>
      <c r="N20" s="7">
        <f>Sheet3!D22*(1-Sheet3!D22)*M20*J20</f>
        <v>0.007166190482</v>
      </c>
      <c r="O20" s="7">
        <f>Sheet3!B22*(1-Sheet3!B22)*M20*I20</f>
        <v>0.02044299675</v>
      </c>
      <c r="P20" s="7">
        <f>Sheet1!$B$4*Sheet3!B22*M20</f>
        <v>-0.003484275078</v>
      </c>
      <c r="Q20" s="7">
        <f>Sheet1!$B$4*Sheet3!D22*M20</f>
        <v>-0.006103220325</v>
      </c>
      <c r="R20" s="7">
        <f>Sheet1!$B$4*(-1)*M20</f>
        <v>0.007216012907</v>
      </c>
      <c r="S20" s="7">
        <f>Sheet1!$B$4*Sheet1!$A$2*O20</f>
        <v>0.001431009773</v>
      </c>
      <c r="T20" s="7">
        <f>Sheet1!$B$4*Sheet1!$B$2*O20</f>
        <v>0.00163543974</v>
      </c>
      <c r="U20" s="7">
        <f>Sheet1!$B$4*Sheet1!$C$2*O20</f>
        <v>0.001839869708</v>
      </c>
      <c r="V20" s="7">
        <f>Sheet1!$B$4*(-1)*O20</f>
        <v>-0.002044299675</v>
      </c>
      <c r="W20" s="7">
        <f>Sheet1!$B$4*Sheet1!$A$2*N20</f>
        <v>0.0005016333337</v>
      </c>
      <c r="X20" s="7">
        <f>Sheet1!$B$4*Sheet1!$B$2*N20</f>
        <v>0.0005732952386</v>
      </c>
      <c r="Y20" s="7">
        <f>Sheet1!$B$4*Sheet1!$C$2*N20</f>
        <v>0.0006449571434</v>
      </c>
      <c r="Z20" s="7">
        <f>Sheet1!$B$4*(-1)*N20</f>
        <v>-0.0007166190482</v>
      </c>
    </row>
    <row r="21">
      <c r="A21" s="8">
        <f t="shared" ref="A21:K21" si="29">A20+S20</f>
        <v>0.5270683422</v>
      </c>
      <c r="B21" s="8">
        <f t="shared" si="29"/>
        <v>0.3309352482</v>
      </c>
      <c r="C21" s="8">
        <f t="shared" si="29"/>
        <v>-0.9651978458</v>
      </c>
      <c r="D21" s="8">
        <f t="shared" si="29"/>
        <v>0.1613309397</v>
      </c>
      <c r="E21" s="8">
        <f t="shared" si="29"/>
        <v>0.6093959965</v>
      </c>
      <c r="F21" s="8">
        <f t="shared" si="29"/>
        <v>1.110738282</v>
      </c>
      <c r="G21" s="8">
        <f t="shared" si="29"/>
        <v>0.112080567</v>
      </c>
      <c r="H21" s="8">
        <f t="shared" si="29"/>
        <v>0.2865771478</v>
      </c>
      <c r="I21" s="8">
        <f t="shared" si="29"/>
        <v>-1.134536053</v>
      </c>
      <c r="J21" s="8">
        <f t="shared" si="29"/>
        <v>-0.7613991353</v>
      </c>
      <c r="K21" s="8">
        <f t="shared" si="29"/>
        <v>0.4726957538</v>
      </c>
      <c r="L21" s="7">
        <f>Sheet3!G23-Sheet3!F23</f>
        <v>-0.327432055</v>
      </c>
      <c r="M21" s="7">
        <f>Sheet3!F23*(1-Sheet3!F23)*L21</f>
        <v>-0.07210718682</v>
      </c>
      <c r="N21" s="7">
        <f>Sheet3!D23*(1-Sheet3!D23)*M21*J21</f>
        <v>0.007157597163</v>
      </c>
      <c r="O21" s="7">
        <f>Sheet3!B23*(1-Sheet3!B23)*M21*I21</f>
        <v>0.02042958934</v>
      </c>
      <c r="P21" s="7">
        <f>Sheet1!$B$4*Sheet3!B23*M21</f>
        <v>-0.003485878306</v>
      </c>
      <c r="Q21" s="7">
        <f>Sheet1!$B$4*Sheet3!D23*M21</f>
        <v>-0.006099375923</v>
      </c>
      <c r="R21" s="7">
        <f>Sheet1!$B$4*(-1)*M21</f>
        <v>0.007210718682</v>
      </c>
      <c r="S21" s="7">
        <f>Sheet1!$B$4*Sheet1!$A$2*O21</f>
        <v>0.001430071254</v>
      </c>
      <c r="T21" s="7">
        <f>Sheet1!$B$4*Sheet1!$B$2*O21</f>
        <v>0.001634367147</v>
      </c>
      <c r="U21" s="7">
        <f>Sheet1!$B$4*Sheet1!$C$2*O21</f>
        <v>0.001838663041</v>
      </c>
      <c r="V21" s="7">
        <f>Sheet1!$B$4*(-1)*O21</f>
        <v>-0.002042958934</v>
      </c>
      <c r="W21" s="7">
        <f>Sheet1!$B$4*Sheet1!$A$2*N21</f>
        <v>0.0005010318014</v>
      </c>
      <c r="X21" s="7">
        <f>Sheet1!$B$4*Sheet1!$B$2*N21</f>
        <v>0.000572607773</v>
      </c>
      <c r="Y21" s="7">
        <f>Sheet1!$B$4*Sheet1!$C$2*N21</f>
        <v>0.0006441837446</v>
      </c>
      <c r="Z21" s="7">
        <f>Sheet1!$B$4*(-1)*N21</f>
        <v>-0.0007157597163</v>
      </c>
    </row>
    <row r="22">
      <c r="A22" s="8">
        <f t="shared" ref="A22:K22" si="30">A21+S21</f>
        <v>0.5284984134</v>
      </c>
      <c r="B22" s="8">
        <f t="shared" si="30"/>
        <v>0.3325696154</v>
      </c>
      <c r="C22" s="8">
        <f t="shared" si="30"/>
        <v>-0.9633591827</v>
      </c>
      <c r="D22" s="8">
        <f t="shared" si="30"/>
        <v>0.1592879808</v>
      </c>
      <c r="E22" s="8">
        <f t="shared" si="30"/>
        <v>0.6098970283</v>
      </c>
      <c r="F22" s="8">
        <f t="shared" si="30"/>
        <v>1.11131089</v>
      </c>
      <c r="G22" s="8">
        <f t="shared" si="30"/>
        <v>0.1127247507</v>
      </c>
      <c r="H22" s="8">
        <f t="shared" si="30"/>
        <v>0.2858613881</v>
      </c>
      <c r="I22" s="8">
        <f t="shared" si="30"/>
        <v>-1.134536053</v>
      </c>
      <c r="J22" s="8">
        <f t="shared" si="30"/>
        <v>-0.7613991353</v>
      </c>
      <c r="K22" s="8">
        <f t="shared" si="30"/>
        <v>0.4726957538</v>
      </c>
      <c r="L22" s="7">
        <f>Sheet3!G24-Sheet3!F24</f>
        <v>-0.3272733274</v>
      </c>
      <c r="M22" s="7">
        <f>Sheet3!F24*(1-Sheet3!F24)*L22</f>
        <v>-0.07205429463</v>
      </c>
      <c r="N22" s="7">
        <f>Sheet3!D24*(1-Sheet3!D24)*M22*J22</f>
        <v>0.007149018411</v>
      </c>
      <c r="O22" s="7">
        <f>Sheet3!B24*(1-Sheet3!B24)*M22*I22</f>
        <v>0.0204161385</v>
      </c>
      <c r="P22" s="7">
        <f>Sheet1!$B$4*Sheet3!B24*M22</f>
        <v>-0.00348747544</v>
      </c>
      <c r="Q22" s="7">
        <f>Sheet1!$B$4*Sheet3!D24*M22</f>
        <v>-0.006095533772</v>
      </c>
      <c r="R22" s="7">
        <f>Sheet1!$B$4*(-1)*M22</f>
        <v>0.007205429463</v>
      </c>
      <c r="S22" s="7">
        <f>Sheet1!$B$4*Sheet1!$A$2*O22</f>
        <v>0.001429129695</v>
      </c>
      <c r="T22" s="7">
        <f>Sheet1!$B$4*Sheet1!$B$2*O22</f>
        <v>0.00163329108</v>
      </c>
      <c r="U22" s="7">
        <f>Sheet1!$B$4*Sheet1!$C$2*O22</f>
        <v>0.001837452465</v>
      </c>
      <c r="V22" s="7">
        <f>Sheet1!$B$4*(-1)*O22</f>
        <v>-0.00204161385</v>
      </c>
      <c r="W22" s="7">
        <f>Sheet1!$B$4*Sheet1!$A$2*N22</f>
        <v>0.0005004312887</v>
      </c>
      <c r="X22" s="7">
        <f>Sheet1!$B$4*Sheet1!$B$2*N22</f>
        <v>0.0005719214728</v>
      </c>
      <c r="Y22" s="7">
        <f>Sheet1!$B$4*Sheet1!$C$2*N22</f>
        <v>0.000643411657</v>
      </c>
      <c r="Z22" s="7">
        <f>Sheet1!$B$4*(-1)*N22</f>
        <v>-0.0007149018411</v>
      </c>
    </row>
    <row r="23">
      <c r="A23" s="8">
        <f t="shared" ref="A23:K23" si="31">A22+S22</f>
        <v>0.5299275431</v>
      </c>
      <c r="B23" s="8">
        <f t="shared" si="31"/>
        <v>0.3342029064</v>
      </c>
      <c r="C23" s="8">
        <f t="shared" si="31"/>
        <v>-0.9615217302</v>
      </c>
      <c r="D23" s="8">
        <f t="shared" si="31"/>
        <v>0.1572463669</v>
      </c>
      <c r="E23" s="8">
        <f t="shared" si="31"/>
        <v>0.6103974596</v>
      </c>
      <c r="F23" s="8">
        <f t="shared" si="31"/>
        <v>1.111882811</v>
      </c>
      <c r="G23" s="8">
        <f t="shared" si="31"/>
        <v>0.1133681624</v>
      </c>
      <c r="H23" s="8">
        <f t="shared" si="31"/>
        <v>0.2851464863</v>
      </c>
      <c r="I23" s="8">
        <f t="shared" si="31"/>
        <v>-1.134536053</v>
      </c>
      <c r="J23" s="8">
        <f t="shared" si="31"/>
        <v>-0.7613991353</v>
      </c>
      <c r="K23" s="8">
        <f t="shared" si="31"/>
        <v>0.4726957538</v>
      </c>
      <c r="L23" s="7">
        <f>Sheet3!G25-Sheet3!F25</f>
        <v>-0.3271147478</v>
      </c>
      <c r="M23" s="7">
        <f>Sheet3!F25*(1-Sheet3!F25)*L23</f>
        <v>-0.07200145272</v>
      </c>
      <c r="N23" s="7">
        <f>Sheet3!D25*(1-Sheet3!D25)*M23*J23</f>
        <v>0.007140454222</v>
      </c>
      <c r="O23" s="7">
        <f>Sheet3!B25*(1-Sheet3!B25)*M23*I23</f>
        <v>0.02040264449</v>
      </c>
      <c r="P23" s="7">
        <f>Sheet1!$B$4*Sheet3!B25*M23</f>
        <v>-0.003489066486</v>
      </c>
      <c r="Q23" s="7">
        <f>Sheet1!$B$4*Sheet3!D25*M23</f>
        <v>-0.006091693897</v>
      </c>
      <c r="R23" s="7">
        <f>Sheet1!$B$4*(-1)*M23</f>
        <v>0.007200145272</v>
      </c>
      <c r="S23" s="7">
        <f>Sheet1!$B$4*Sheet1!$A$2*O23</f>
        <v>0.001428185114</v>
      </c>
      <c r="T23" s="7">
        <f>Sheet1!$B$4*Sheet1!$B$2*O23</f>
        <v>0.001632211559</v>
      </c>
      <c r="U23" s="7">
        <f>Sheet1!$B$4*Sheet1!$C$2*O23</f>
        <v>0.001836238004</v>
      </c>
      <c r="V23" s="7">
        <f>Sheet1!$B$4*(-1)*O23</f>
        <v>-0.002040264449</v>
      </c>
      <c r="W23" s="7">
        <f>Sheet1!$B$4*Sheet1!$A$2*N23</f>
        <v>0.0004998317955</v>
      </c>
      <c r="X23" s="7">
        <f>Sheet1!$B$4*Sheet1!$B$2*N23</f>
        <v>0.0005712363377</v>
      </c>
      <c r="Y23" s="7">
        <f>Sheet1!$B$4*Sheet1!$C$2*N23</f>
        <v>0.00064264088</v>
      </c>
      <c r="Z23" s="7">
        <f>Sheet1!$B$4*(-1)*N23</f>
        <v>-0.0007140454222</v>
      </c>
    </row>
    <row r="24">
      <c r="A24" s="8">
        <f t="shared" ref="A24:K24" si="32">A23+S23</f>
        <v>0.5313557283</v>
      </c>
      <c r="B24" s="8">
        <f t="shared" si="32"/>
        <v>0.335835118</v>
      </c>
      <c r="C24" s="8">
        <f t="shared" si="32"/>
        <v>-0.9596854922</v>
      </c>
      <c r="D24" s="8">
        <f t="shared" si="32"/>
        <v>0.1552061025</v>
      </c>
      <c r="E24" s="8">
        <f t="shared" si="32"/>
        <v>0.6108972914</v>
      </c>
      <c r="F24" s="8">
        <f t="shared" si="32"/>
        <v>1.112454047</v>
      </c>
      <c r="G24" s="8">
        <f t="shared" si="32"/>
        <v>0.1140108032</v>
      </c>
      <c r="H24" s="8">
        <f t="shared" si="32"/>
        <v>0.2844324408</v>
      </c>
      <c r="I24" s="8">
        <f t="shared" si="32"/>
        <v>-1.134536053</v>
      </c>
      <c r="J24" s="8">
        <f t="shared" si="32"/>
        <v>-0.7613991353</v>
      </c>
      <c r="K24" s="8">
        <f t="shared" si="32"/>
        <v>0.4726957538</v>
      </c>
      <c r="L24" s="7">
        <f>Sheet3!G26-Sheet3!F26</f>
        <v>-0.326956317</v>
      </c>
      <c r="M24" s="7">
        <f>Sheet3!F26*(1-Sheet3!F26)*L24</f>
        <v>-0.07194866131</v>
      </c>
      <c r="N24" s="7">
        <f>Sheet3!D26*(1-Sheet3!D26)*M24*J24</f>
        <v>0.007131904592</v>
      </c>
      <c r="O24" s="7">
        <f>Sheet3!B26*(1-Sheet3!B26)*M24*I24</f>
        <v>0.0203891076</v>
      </c>
      <c r="P24" s="7">
        <f>Sheet1!$B$4*Sheet3!B26*M24</f>
        <v>-0.003490651446</v>
      </c>
      <c r="Q24" s="7">
        <f>Sheet1!$B$4*Sheet3!D26*M24</f>
        <v>-0.006087856322</v>
      </c>
      <c r="R24" s="7">
        <f>Sheet1!$B$4*(-1)*M24</f>
        <v>0.007194866131</v>
      </c>
      <c r="S24" s="7">
        <f>Sheet1!$B$4*Sheet1!$A$2*O24</f>
        <v>0.001427237532</v>
      </c>
      <c r="T24" s="7">
        <f>Sheet1!$B$4*Sheet1!$B$2*O24</f>
        <v>0.001631128608</v>
      </c>
      <c r="U24" s="7">
        <f>Sheet1!$B$4*Sheet1!$C$2*O24</f>
        <v>0.001835019684</v>
      </c>
      <c r="V24" s="7">
        <f>Sheet1!$B$4*(-1)*O24</f>
        <v>-0.00203891076</v>
      </c>
      <c r="W24" s="7">
        <f>Sheet1!$B$4*Sheet1!$A$2*N24</f>
        <v>0.0004992333215</v>
      </c>
      <c r="X24" s="7">
        <f>Sheet1!$B$4*Sheet1!$B$2*N24</f>
        <v>0.0005705523674</v>
      </c>
      <c r="Y24" s="7">
        <f>Sheet1!$B$4*Sheet1!$C$2*N24</f>
        <v>0.0006418714133</v>
      </c>
      <c r="Z24" s="7">
        <f>Sheet1!$B$4*(-1)*N24</f>
        <v>-0.0007131904592</v>
      </c>
    </row>
    <row r="25">
      <c r="A25" s="8">
        <f t="shared" ref="A25:K25" si="33">A24+S24</f>
        <v>0.5327829658</v>
      </c>
      <c r="B25" s="8">
        <f t="shared" si="33"/>
        <v>0.3374662466</v>
      </c>
      <c r="C25" s="8">
        <f t="shared" si="33"/>
        <v>-0.9578504726</v>
      </c>
      <c r="D25" s="8">
        <f t="shared" si="33"/>
        <v>0.1531671917</v>
      </c>
      <c r="E25" s="8">
        <f t="shared" si="33"/>
        <v>0.6113965247</v>
      </c>
      <c r="F25" s="8">
        <f t="shared" si="33"/>
        <v>1.1130246</v>
      </c>
      <c r="G25" s="8">
        <f t="shared" si="33"/>
        <v>0.1146526747</v>
      </c>
      <c r="H25" s="8">
        <f t="shared" si="33"/>
        <v>0.2837192504</v>
      </c>
      <c r="I25" s="8">
        <f t="shared" si="33"/>
        <v>-1.134536053</v>
      </c>
      <c r="J25" s="8">
        <f t="shared" si="33"/>
        <v>-0.7613991353</v>
      </c>
      <c r="K25" s="8">
        <f t="shared" si="33"/>
        <v>0.4726957538</v>
      </c>
      <c r="L25" s="7">
        <f>Sheet3!G27-Sheet3!F27</f>
        <v>-0.3267980356</v>
      </c>
      <c r="M25" s="7">
        <f>Sheet3!F27*(1-Sheet3!F27)*L25</f>
        <v>-0.07189592061</v>
      </c>
      <c r="N25" s="7">
        <f>Sheet3!D27*(1-Sheet3!D27)*M25*J25</f>
        <v>0.007123369518</v>
      </c>
      <c r="O25" s="7">
        <f>Sheet3!B27*(1-Sheet3!B27)*M25*I25</f>
        <v>0.02037552811</v>
      </c>
      <c r="P25" s="7">
        <f>Sheet1!$B$4*Sheet3!B27*M25</f>
        <v>-0.003492230326</v>
      </c>
      <c r="Q25" s="7">
        <f>Sheet1!$B$4*Sheet3!D27*M25</f>
        <v>-0.006084021072</v>
      </c>
      <c r="R25" s="7">
        <f>Sheet1!$B$4*(-1)*M25</f>
        <v>0.007189592061</v>
      </c>
      <c r="S25" s="7">
        <f>Sheet1!$B$4*Sheet1!$A$2*O25</f>
        <v>0.001426286968</v>
      </c>
      <c r="T25" s="7">
        <f>Sheet1!$B$4*Sheet1!$B$2*O25</f>
        <v>0.001630042249</v>
      </c>
      <c r="U25" s="7">
        <f>Sheet1!$B$4*Sheet1!$C$2*O25</f>
        <v>0.00183379753</v>
      </c>
      <c r="V25" s="7">
        <f>Sheet1!$B$4*(-1)*O25</f>
        <v>-0.002037552811</v>
      </c>
      <c r="W25" s="7">
        <f>Sheet1!$B$4*Sheet1!$A$2*N25</f>
        <v>0.0004986358663</v>
      </c>
      <c r="X25" s="7">
        <f>Sheet1!$B$4*Sheet1!$B$2*N25</f>
        <v>0.0005698695615</v>
      </c>
      <c r="Y25" s="7">
        <f>Sheet1!$B$4*Sheet1!$C$2*N25</f>
        <v>0.0006411032566</v>
      </c>
      <c r="Z25" s="7">
        <f>Sheet1!$B$4*(-1)*N25</f>
        <v>-0.0007123369518</v>
      </c>
    </row>
    <row r="26">
      <c r="A26" s="8">
        <f t="shared" ref="A26:K26" si="34">A25+S25</f>
        <v>0.5342092528</v>
      </c>
      <c r="B26" s="8">
        <f t="shared" si="34"/>
        <v>0.3390962889</v>
      </c>
      <c r="C26" s="8">
        <f t="shared" si="34"/>
        <v>-0.956016675</v>
      </c>
      <c r="D26" s="8">
        <f t="shared" si="34"/>
        <v>0.1511296389</v>
      </c>
      <c r="E26" s="8">
        <f t="shared" si="34"/>
        <v>0.6118951606</v>
      </c>
      <c r="F26" s="8">
        <f t="shared" si="34"/>
        <v>1.113594469</v>
      </c>
      <c r="G26" s="8">
        <f t="shared" si="34"/>
        <v>0.1152937779</v>
      </c>
      <c r="H26" s="8">
        <f t="shared" si="34"/>
        <v>0.2830069134</v>
      </c>
      <c r="I26" s="8">
        <f t="shared" si="34"/>
        <v>-1.134536053</v>
      </c>
      <c r="J26" s="8">
        <f t="shared" si="34"/>
        <v>-0.7613991353</v>
      </c>
      <c r="K26" s="8">
        <f t="shared" si="34"/>
        <v>0.4726957538</v>
      </c>
      <c r="L26" s="7">
        <f>Sheet3!G28-Sheet3!F28</f>
        <v>-0.326639904</v>
      </c>
      <c r="M26" s="7">
        <f>Sheet3!F28*(1-Sheet3!F28)*L26</f>
        <v>-0.07184323084</v>
      </c>
      <c r="N26" s="7">
        <f>Sheet3!D28*(1-Sheet3!D28)*M26*J26</f>
        <v>0.007114848995</v>
      </c>
      <c r="O26" s="7">
        <f>Sheet3!B28*(1-Sheet3!B28)*M26*I26</f>
        <v>0.02036190628</v>
      </c>
      <c r="P26" s="7">
        <f>Sheet1!$B$4*Sheet3!B28*M26</f>
        <v>-0.00349380313</v>
      </c>
      <c r="Q26" s="7">
        <f>Sheet1!$B$4*Sheet3!D28*M26</f>
        <v>-0.006080188172</v>
      </c>
      <c r="R26" s="7">
        <f>Sheet1!$B$4*(-1)*M26</f>
        <v>0.007184323084</v>
      </c>
      <c r="S26" s="7">
        <f>Sheet1!$B$4*Sheet1!$A$2*O26</f>
        <v>0.00142533344</v>
      </c>
      <c r="T26" s="7">
        <f>Sheet1!$B$4*Sheet1!$B$2*O26</f>
        <v>0.001628952503</v>
      </c>
      <c r="U26" s="7">
        <f>Sheet1!$B$4*Sheet1!$C$2*O26</f>
        <v>0.001832571565</v>
      </c>
      <c r="V26" s="7">
        <f>Sheet1!$B$4*(-1)*O26</f>
        <v>-0.002036190628</v>
      </c>
      <c r="W26" s="7">
        <f>Sheet1!$B$4*Sheet1!$A$2*N26</f>
        <v>0.0004980394297</v>
      </c>
      <c r="X26" s="7">
        <f>Sheet1!$B$4*Sheet1!$B$2*N26</f>
        <v>0.0005691879196</v>
      </c>
      <c r="Y26" s="7">
        <f>Sheet1!$B$4*Sheet1!$C$2*N26</f>
        <v>0.0006403364096</v>
      </c>
      <c r="Z26" s="7">
        <f>Sheet1!$B$4*(-1)*N26</f>
        <v>-0.0007114848995</v>
      </c>
    </row>
    <row r="27">
      <c r="A27" s="8">
        <f t="shared" ref="A27:K27" si="35">A26+S26</f>
        <v>0.5356345862</v>
      </c>
      <c r="B27" s="8">
        <f t="shared" si="35"/>
        <v>0.3407252414</v>
      </c>
      <c r="C27" s="8">
        <f t="shared" si="35"/>
        <v>-0.9541841035</v>
      </c>
      <c r="D27" s="8">
        <f t="shared" si="35"/>
        <v>0.1490934483</v>
      </c>
      <c r="E27" s="8">
        <f t="shared" si="35"/>
        <v>0.6123932</v>
      </c>
      <c r="F27" s="8">
        <f t="shared" si="35"/>
        <v>1.114163657</v>
      </c>
      <c r="G27" s="8">
        <f t="shared" si="35"/>
        <v>0.1159341143</v>
      </c>
      <c r="H27" s="8">
        <f t="shared" si="35"/>
        <v>0.2822954285</v>
      </c>
      <c r="I27" s="8">
        <f t="shared" si="35"/>
        <v>-1.134536053</v>
      </c>
      <c r="J27" s="8">
        <f t="shared" si="35"/>
        <v>-0.7613991353</v>
      </c>
      <c r="K27" s="8">
        <f t="shared" si="35"/>
        <v>0.4726957538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31</v>
      </c>
      <c r="B1" s="10"/>
      <c r="C1" s="10"/>
      <c r="D1" s="11"/>
      <c r="E1" s="9" t="s">
        <v>32</v>
      </c>
      <c r="F1" s="11"/>
      <c r="G1" s="12" t="s">
        <v>33</v>
      </c>
      <c r="H1" s="12" t="s">
        <v>17</v>
      </c>
    </row>
    <row r="2">
      <c r="A2" s="9" t="s">
        <v>34</v>
      </c>
      <c r="B2" s="11"/>
      <c r="C2" s="9" t="s">
        <v>35</v>
      </c>
      <c r="D2" s="11"/>
      <c r="E2" s="9" t="s">
        <v>36</v>
      </c>
      <c r="F2" s="11"/>
      <c r="G2" s="13"/>
      <c r="H2" s="13"/>
    </row>
    <row r="3">
      <c r="A3" s="1" t="s">
        <v>37</v>
      </c>
      <c r="B3" s="1" t="s">
        <v>38</v>
      </c>
      <c r="C3" s="1" t="s">
        <v>39</v>
      </c>
      <c r="D3" s="1" t="s">
        <v>40</v>
      </c>
      <c r="E3" s="1" t="s">
        <v>41</v>
      </c>
      <c r="F3" s="1" t="s">
        <v>42</v>
      </c>
      <c r="G3" s="14"/>
      <c r="H3" s="14"/>
    </row>
    <row r="4">
      <c r="A4" s="15">
        <f>Sheet2!A2*Sheet1!$A$2+Sheet2!B2*Sheet1!$B$2+Sheet2!$C$2*Sheet1!$C$2+Sheet2!$D$2</f>
        <v>-0.11</v>
      </c>
      <c r="B4" s="15">
        <f t="shared" ref="B4:B29" si="1">1/(1+exp(-A4))</f>
        <v>0.4725276957</v>
      </c>
      <c r="C4" s="15">
        <f>Sheet2!E2*Sheet1!$A$2+Sheet2!F2*Sheet1!$B$2+Sheet2!G2*Sheet1!$C$2+Sheet2!H2</f>
        <v>1.69</v>
      </c>
      <c r="D4" s="15">
        <f t="shared" ref="D4:D29" si="2">1/(1+exp(-C4))</f>
        <v>0.8442241599</v>
      </c>
      <c r="E4" s="15">
        <f>Sheet2!I2*B4+Sheet2!J2*D4+Sheet2!K2</f>
        <v>-0.7107373771</v>
      </c>
      <c r="F4" s="15">
        <f t="shared" ref="F4:F29" si="3">1/(1+exp(-E4))</f>
        <v>0.3294359273</v>
      </c>
      <c r="G4" s="15">
        <f>Sheet1!$D$2</f>
        <v>0</v>
      </c>
      <c r="H4" s="15">
        <f t="shared" ref="H4:H27" si="4">G4-F4</f>
        <v>-0.3294359273</v>
      </c>
    </row>
    <row r="5">
      <c r="A5" s="15">
        <f>Sheet2!A3*Sheet1!$A$2+Sheet2!B3*Sheet1!$B$2+Sheet2!$C$2*Sheet1!$C$2+Sheet2!$D$2</f>
        <v>-0.1077453442</v>
      </c>
      <c r="B5" s="15">
        <f t="shared" si="1"/>
        <v>0.4730896925</v>
      </c>
      <c r="C5" s="15">
        <f>Sheet2!E3*Sheet1!$A$2+Sheet2!F3*Sheet1!$B$2+Sheet2!G3*Sheet1!$C$2+Sheet2!H3</f>
        <v>1.690629747</v>
      </c>
      <c r="D5" s="15">
        <f t="shared" si="2"/>
        <v>0.8443069598</v>
      </c>
      <c r="E5" s="15">
        <f>Sheet2!I3*B5+Sheet2!J3*D5+Sheet2!K3</f>
        <v>-0.7109501921</v>
      </c>
      <c r="F5" s="15">
        <f t="shared" si="3"/>
        <v>0.3293889165</v>
      </c>
      <c r="G5" s="15">
        <f>Sheet1!$D$2</f>
        <v>0</v>
      </c>
      <c r="H5" s="15">
        <f t="shared" si="4"/>
        <v>-0.3293889165</v>
      </c>
    </row>
    <row r="6">
      <c r="A6" s="15">
        <f>Sheet2!A4*Sheet1!$A$2+Sheet2!B4*Sheet1!$B$2+Sheet2!$C$2*Sheet1!$C$2+Sheet2!$D$2</f>
        <v>-0.1054838495</v>
      </c>
      <c r="B6" s="15">
        <f t="shared" si="1"/>
        <v>0.4736534626</v>
      </c>
      <c r="C6" s="15">
        <f>Sheet2!E4*Sheet1!$A$2+Sheet2!F4*Sheet1!$B$2+Sheet2!G4*Sheet1!$C$2+Sheet2!H4</f>
        <v>1.691264609</v>
      </c>
      <c r="D6" s="15">
        <f t="shared" si="2"/>
        <v>0.8443903958</v>
      </c>
      <c r="E6" s="15">
        <f>Sheet2!I4*B6+Sheet2!J4*D6+Sheet2!K4</f>
        <v>-0.7111728502</v>
      </c>
      <c r="F6" s="15">
        <f t="shared" si="3"/>
        <v>0.329339735</v>
      </c>
      <c r="G6" s="15">
        <f>Sheet1!$D$2</f>
        <v>0</v>
      </c>
      <c r="H6" s="15">
        <f t="shared" si="4"/>
        <v>-0.329339735</v>
      </c>
    </row>
    <row r="7">
      <c r="A7" s="15">
        <f>Sheet2!A5*Sheet1!$A$2+Sheet2!B5*Sheet1!$B$2+Sheet2!$C$2*Sheet1!$C$2+Sheet2!$D$2</f>
        <v>-0.1032155379</v>
      </c>
      <c r="B7" s="15">
        <f t="shared" si="1"/>
        <v>0.4742189995</v>
      </c>
      <c r="C7" s="15">
        <f>Sheet2!E5*Sheet1!$A$2+Sheet2!F5*Sheet1!$B$2+Sheet2!G5*Sheet1!$C$2+Sheet2!H5</f>
        <v>1.69190457</v>
      </c>
      <c r="D7" s="15">
        <f t="shared" si="2"/>
        <v>0.8444744651</v>
      </c>
      <c r="E7" s="15">
        <f>Sheet2!I5*B7+Sheet2!J5*D7+Sheet2!K5</f>
        <v>-0.7114053913</v>
      </c>
      <c r="F7" s="15">
        <f t="shared" si="3"/>
        <v>0.3292883745</v>
      </c>
      <c r="G7" s="15">
        <f>Sheet1!$D$2</f>
        <v>0</v>
      </c>
      <c r="H7" s="15">
        <f t="shared" si="4"/>
        <v>-0.3292883745</v>
      </c>
    </row>
    <row r="8">
      <c r="A8" s="15">
        <f>Sheet2!A6*Sheet1!$A$2+Sheet2!B6*Sheet1!$B$2+Sheet2!$C$2*Sheet1!$C$2+Sheet2!$D$2</f>
        <v>-0.1009404321</v>
      </c>
      <c r="B8" s="15">
        <f t="shared" si="1"/>
        <v>0.4747862968</v>
      </c>
      <c r="C8" s="15">
        <f>Sheet2!E6*Sheet1!$A$2+Sheet2!F6*Sheet1!$B$2+Sheet2!G6*Sheet1!$C$2+Sheet2!H6</f>
        <v>1.692549613</v>
      </c>
      <c r="D8" s="15">
        <f t="shared" si="2"/>
        <v>0.8445591645</v>
      </c>
      <c r="E8" s="15">
        <f>Sheet2!I6*B8+Sheet2!J6*D8+Sheet2!K6</f>
        <v>-0.7116478549</v>
      </c>
      <c r="F8" s="15">
        <f t="shared" si="3"/>
        <v>0.3292348268</v>
      </c>
      <c r="G8" s="15">
        <f>Sheet1!$D$2</f>
        <v>0</v>
      </c>
      <c r="H8" s="15">
        <f t="shared" si="4"/>
        <v>-0.3292348268</v>
      </c>
    </row>
    <row r="9">
      <c r="A9" s="15">
        <f>Sheet2!A7*Sheet1!$A$2+Sheet2!B7*Sheet1!$B$2+Sheet2!$C$2*Sheet1!$C$2+Sheet2!$D$2</f>
        <v>-0.09865855478</v>
      </c>
      <c r="B9" s="15">
        <f t="shared" si="1"/>
        <v>0.475355348</v>
      </c>
      <c r="C9" s="15">
        <f>Sheet2!E7*Sheet1!$A$2+Sheet2!F7*Sheet1!$B$2+Sheet2!G7*Sheet1!$C$2+Sheet2!H7</f>
        <v>1.693199721</v>
      </c>
      <c r="D9" s="15">
        <f t="shared" si="2"/>
        <v>0.844644491</v>
      </c>
      <c r="E9" s="15">
        <f>Sheet2!I7*B9+Sheet2!J7*D9+Sheet2!K7</f>
        <v>-0.7119002796</v>
      </c>
      <c r="F9" s="15">
        <f t="shared" si="3"/>
        <v>0.3291790839</v>
      </c>
      <c r="G9" s="15">
        <f>Sheet1!$D$2</f>
        <v>0</v>
      </c>
      <c r="H9" s="15">
        <f t="shared" si="4"/>
        <v>-0.3291790839</v>
      </c>
    </row>
    <row r="10">
      <c r="A10" s="15">
        <f>Sheet2!A8*Sheet1!$A$2+Sheet2!B8*Sheet1!$B$2+Sheet2!$C$2*Sheet1!$C$2+Sheet2!$D$2</f>
        <v>-0.09636992946</v>
      </c>
      <c r="B10" s="15">
        <f t="shared" si="1"/>
        <v>0.4759261462</v>
      </c>
      <c r="C10" s="15">
        <f>Sheet2!E8*Sheet1!$A$2+Sheet2!F8*Sheet1!$B$2+Sheet2!G8*Sheet1!$C$2+Sheet2!H8</f>
        <v>1.693854878</v>
      </c>
      <c r="D10" s="15">
        <f t="shared" si="2"/>
        <v>0.8447304414</v>
      </c>
      <c r="E10" s="15">
        <f>Sheet2!I8*B10+Sheet2!J8*D10+Sheet2!K8</f>
        <v>-0.7121627039</v>
      </c>
      <c r="F10" s="15">
        <f t="shared" si="3"/>
        <v>0.3291211379</v>
      </c>
      <c r="G10" s="15">
        <f>Sheet1!$D$2</f>
        <v>0</v>
      </c>
      <c r="H10" s="15">
        <f t="shared" si="4"/>
        <v>-0.3291211379</v>
      </c>
    </row>
    <row r="11">
      <c r="A11" s="15">
        <f>Sheet2!A9*Sheet1!$A$2+Sheet2!B9*Sheet1!$B$2+Sheet2!$C$2*Sheet1!$C$2+Sheet2!$D$2</f>
        <v>-0.09407457995</v>
      </c>
      <c r="B11" s="15">
        <f t="shared" si="1"/>
        <v>0.4764986847</v>
      </c>
      <c r="C11" s="15">
        <f>Sheet2!E9*Sheet1!$A$2+Sheet2!F9*Sheet1!$B$2+Sheet2!G9*Sheet1!$C$2+Sheet2!H9</f>
        <v>1.694515066</v>
      </c>
      <c r="D11" s="15">
        <f t="shared" si="2"/>
        <v>0.8448170126</v>
      </c>
      <c r="E11" s="15">
        <f>Sheet2!I9*B11+Sheet2!J9*D11+Sheet2!K9</f>
        <v>-0.7124351656</v>
      </c>
      <c r="F11" s="15">
        <f t="shared" si="3"/>
        <v>0.3290609811</v>
      </c>
      <c r="G11" s="15">
        <f>Sheet1!$D$2</f>
        <v>0</v>
      </c>
      <c r="H11" s="15">
        <f t="shared" si="4"/>
        <v>-0.3290609811</v>
      </c>
    </row>
    <row r="12">
      <c r="A12" s="15">
        <f>Sheet2!A10*Sheet1!$A$2+Sheet2!B10*Sheet1!$B$2+Sheet2!$C$2*Sheet1!$C$2+Sheet2!$D$2</f>
        <v>-0.09177253058</v>
      </c>
      <c r="B12" s="15">
        <f t="shared" si="1"/>
        <v>0.4770729564</v>
      </c>
      <c r="C12" s="15">
        <f>Sheet2!E10*Sheet1!$A$2+Sheet2!F10*Sheet1!$B$2+Sheet2!G10*Sheet1!$C$2+Sheet2!H10</f>
        <v>1.695180268</v>
      </c>
      <c r="D12" s="15">
        <f t="shared" si="2"/>
        <v>0.8449042014</v>
      </c>
      <c r="E12" s="15">
        <f>Sheet2!I10*B12+Sheet2!J10*D12+Sheet2!K10</f>
        <v>-0.7127177021</v>
      </c>
      <c r="F12" s="15">
        <f t="shared" si="3"/>
        <v>0.3289986057</v>
      </c>
      <c r="G12" s="15">
        <f>Sheet1!$D$2</f>
        <v>0</v>
      </c>
      <c r="H12" s="15">
        <f t="shared" si="4"/>
        <v>-0.3289986057</v>
      </c>
    </row>
    <row r="13">
      <c r="A13" s="15">
        <f>Sheet2!A11*Sheet1!$A$2+Sheet2!B11*Sheet1!$B$2+Sheet2!$C$2*Sheet1!$C$2+Sheet2!$D$2</f>
        <v>-0.0894638061</v>
      </c>
      <c r="B13" s="15">
        <f t="shared" si="1"/>
        <v>0.4776489542</v>
      </c>
      <c r="C13" s="15">
        <f>Sheet2!E11*Sheet1!$A$2+Sheet2!F11*Sheet1!$B$2+Sheet2!G11*Sheet1!$C$2+Sheet2!H11</f>
        <v>1.695850465</v>
      </c>
      <c r="D13" s="15">
        <f t="shared" si="2"/>
        <v>0.8449920044</v>
      </c>
      <c r="E13" s="15">
        <f>Sheet2!I11*B13+Sheet2!J11*D13+Sheet2!K11</f>
        <v>-0.71301035</v>
      </c>
      <c r="F13" s="15">
        <f t="shared" si="3"/>
        <v>0.3289340044</v>
      </c>
      <c r="G13" s="15">
        <f>Sheet1!$D$2</f>
        <v>0</v>
      </c>
      <c r="H13" s="15">
        <f t="shared" si="4"/>
        <v>-0.3289340044</v>
      </c>
    </row>
    <row r="14">
      <c r="A14" s="15">
        <f>Sheet2!A12*Sheet1!$A$2+Sheet2!B12*Sheet1!$B$2+Sheet2!$C$2*Sheet1!$C$2+Sheet2!$D$2</f>
        <v>-0.08714843175</v>
      </c>
      <c r="B14" s="15">
        <f t="shared" si="1"/>
        <v>0.4782266707</v>
      </c>
      <c r="C14" s="15">
        <f>Sheet2!E12*Sheet1!$A$2+Sheet2!F12*Sheet1!$B$2+Sheet2!G12*Sheet1!$C$2+Sheet2!H12</f>
        <v>1.69652564</v>
      </c>
      <c r="D14" s="15">
        <f t="shared" si="2"/>
        <v>0.8450804185</v>
      </c>
      <c r="E14" s="15">
        <f>Sheet2!I12*B14+Sheet2!J12*D14+Sheet2!K12</f>
        <v>-0.7133131457</v>
      </c>
      <c r="F14" s="15">
        <f t="shared" si="3"/>
        <v>0.3288671698</v>
      </c>
      <c r="G14" s="15">
        <f>Sheet1!$D$2</f>
        <v>0</v>
      </c>
      <c r="H14" s="15">
        <f t="shared" si="4"/>
        <v>-0.3288671698</v>
      </c>
    </row>
    <row r="15">
      <c r="A15" s="15">
        <f>Sheet2!A13*Sheet1!$A$2+Sheet2!B13*Sheet1!$B$2+Sheet2!$C$2*Sheet1!$C$2+Sheet2!$D$2</f>
        <v>-0.08482643322</v>
      </c>
      <c r="B15" s="15">
        <f t="shared" si="1"/>
        <v>0.4788060986</v>
      </c>
      <c r="C15" s="15">
        <f>Sheet2!E13*Sheet1!$A$2+Sheet2!F13*Sheet1!$B$2+Sheet2!G13*Sheet1!$C$2+Sheet2!H13</f>
        <v>1.697205773</v>
      </c>
      <c r="D15" s="15">
        <f t="shared" si="2"/>
        <v>0.8451694404</v>
      </c>
      <c r="E15" s="15">
        <f>Sheet2!I13*B15+Sheet2!J13*D15+Sheet2!K13</f>
        <v>-0.7140383087</v>
      </c>
      <c r="F15" s="15">
        <f t="shared" si="3"/>
        <v>0.3287071364</v>
      </c>
      <c r="G15" s="15">
        <f>Sheet1!$D$2</f>
        <v>0</v>
      </c>
      <c r="H15" s="15">
        <f t="shared" si="4"/>
        <v>-0.3287071364</v>
      </c>
    </row>
    <row r="16">
      <c r="A16" s="15">
        <f>Sheet2!A14*Sheet1!$A$2+Sheet2!B14*Sheet1!$B$2+Sheet2!$C$2*Sheet1!$C$2+Sheet2!$D$2</f>
        <v>-0.08250590935</v>
      </c>
      <c r="B16" s="15">
        <f t="shared" si="1"/>
        <v>0.4793852155</v>
      </c>
      <c r="C16" s="15">
        <f>Sheet2!E14*Sheet1!$A$2+Sheet2!F14*Sheet1!$B$2+Sheet2!G14*Sheet1!$C$2+Sheet2!H14</f>
        <v>1.697885088</v>
      </c>
      <c r="D16" s="15">
        <f t="shared" si="2"/>
        <v>0.8452583133</v>
      </c>
      <c r="E16" s="15">
        <f>Sheet2!I14*B16+Sheet2!J14*D16+Sheet2!K14</f>
        <v>-0.7147630054</v>
      </c>
      <c r="F16" s="15">
        <f t="shared" si="3"/>
        <v>0.3285472456</v>
      </c>
      <c r="G16" s="15">
        <f>Sheet1!$D$2</f>
        <v>0</v>
      </c>
      <c r="H16" s="15">
        <f t="shared" si="4"/>
        <v>-0.3285472456</v>
      </c>
    </row>
    <row r="17">
      <c r="A17" s="15">
        <f>Sheet2!A15*Sheet1!$A$2+Sheet2!B15*Sheet1!$B$2+Sheet2!$C$2*Sheet1!$C$2+Sheet2!$D$2</f>
        <v>-0.0801868653</v>
      </c>
      <c r="B17" s="15">
        <f t="shared" si="1"/>
        <v>0.4799640184</v>
      </c>
      <c r="C17" s="15">
        <f>Sheet2!E15*Sheet1!$A$2+Sheet2!F15*Sheet1!$B$2+Sheet2!G15*Sheet1!$C$2+Sheet2!H15</f>
        <v>1.698563585</v>
      </c>
      <c r="D17" s="15">
        <f t="shared" si="2"/>
        <v>0.8453470377</v>
      </c>
      <c r="E17" s="15">
        <f>Sheet2!I15*B17+Sheet2!J15*D17+Sheet2!K15</f>
        <v>-0.7154872329</v>
      </c>
      <c r="F17" s="15">
        <f t="shared" si="3"/>
        <v>0.328387498</v>
      </c>
      <c r="G17" s="15">
        <f>Sheet1!$D$2</f>
        <v>0</v>
      </c>
      <c r="H17" s="15">
        <f t="shared" si="4"/>
        <v>-0.328387498</v>
      </c>
    </row>
    <row r="18">
      <c r="A18" s="15">
        <f>Sheet2!A16*Sheet1!$A$2+Sheet2!B16*Sheet1!$B$2+Sheet2!$C$2*Sheet1!$C$2+Sheet2!$D$2</f>
        <v>-0.07786930618</v>
      </c>
      <c r="B18" s="15">
        <f t="shared" si="1"/>
        <v>0.4805425044</v>
      </c>
      <c r="C18" s="15">
        <f>Sheet2!E16*Sheet1!$A$2+Sheet2!F16*Sheet1!$B$2+Sheet2!G16*Sheet1!$C$2+Sheet2!H16</f>
        <v>1.699241266</v>
      </c>
      <c r="D18" s="15">
        <f t="shared" si="2"/>
        <v>0.845435614</v>
      </c>
      <c r="E18" s="15">
        <f>Sheet2!I16*B18+Sheet2!J16*D18+Sheet2!K16</f>
        <v>-0.716210988</v>
      </c>
      <c r="F18" s="15">
        <f t="shared" si="3"/>
        <v>0.3282278943</v>
      </c>
      <c r="G18" s="15">
        <f>Sheet1!$D$2</f>
        <v>0</v>
      </c>
      <c r="H18" s="15">
        <f t="shared" si="4"/>
        <v>-0.3282278943</v>
      </c>
    </row>
    <row r="19">
      <c r="A19" s="15">
        <f>Sheet2!A17*Sheet1!$A$2+Sheet2!B17*Sheet1!$B$2+Sheet2!$C$2*Sheet1!$C$2+Sheet2!$D$2</f>
        <v>-0.0755532371</v>
      </c>
      <c r="B19" s="15">
        <f t="shared" si="1"/>
        <v>0.4811206706</v>
      </c>
      <c r="C19" s="15">
        <f>Sheet2!E17*Sheet1!$A$2+Sheet2!F17*Sheet1!$B$2+Sheet2!G17*Sheet1!$C$2+Sheet2!H17</f>
        <v>1.699918133</v>
      </c>
      <c r="D19" s="15">
        <f t="shared" si="2"/>
        <v>0.8455240423</v>
      </c>
      <c r="E19" s="15">
        <f>Sheet2!I17*B19+Sheet2!J17*D19+Sheet2!K17</f>
        <v>-0.7169342677</v>
      </c>
      <c r="F19" s="15">
        <f t="shared" si="3"/>
        <v>0.328068435</v>
      </c>
      <c r="G19" s="15">
        <f>Sheet1!$D$2</f>
        <v>0</v>
      </c>
      <c r="H19" s="15">
        <f t="shared" si="4"/>
        <v>-0.328068435</v>
      </c>
    </row>
    <row r="20">
      <c r="A20" s="15">
        <f>Sheet2!A18*Sheet1!$A$2+Sheet2!B18*Sheet1!$B$2+Sheet2!$C$2*Sheet1!$C$2+Sheet2!$D$2</f>
        <v>-0.07323866311</v>
      </c>
      <c r="B20" s="15">
        <f t="shared" si="1"/>
        <v>0.4816985141</v>
      </c>
      <c r="C20" s="15">
        <f>Sheet2!E18*Sheet1!$A$2+Sheet2!F18*Sheet1!$B$2+Sheet2!G18*Sheet1!$C$2+Sheet2!H18</f>
        <v>1.700594187</v>
      </c>
      <c r="D20" s="15">
        <f t="shared" si="2"/>
        <v>0.8456123232</v>
      </c>
      <c r="E20" s="15">
        <f>Sheet2!I18*B20+Sheet2!J18*D20+Sheet2!K18</f>
        <v>-0.7176570689</v>
      </c>
      <c r="F20" s="15">
        <f t="shared" si="3"/>
        <v>0.3279091208</v>
      </c>
      <c r="G20" s="15">
        <f>Sheet1!$D$2</f>
        <v>0</v>
      </c>
      <c r="H20" s="15">
        <f t="shared" si="4"/>
        <v>-0.3279091208</v>
      </c>
    </row>
    <row r="21">
      <c r="A21" s="15">
        <f>Sheet2!A19*Sheet1!$A$2+Sheet2!B19*Sheet1!$B$2+Sheet2!$C$2*Sheet1!$C$2+Sheet2!$D$2</f>
        <v>-0.07092558925</v>
      </c>
      <c r="B21" s="15">
        <f t="shared" si="1"/>
        <v>0.482276032</v>
      </c>
      <c r="C21" s="15">
        <f>Sheet2!E19*Sheet1!$A$2+Sheet2!F19*Sheet1!$B$2+Sheet2!G19*Sheet1!$C$2+Sheet2!H19</f>
        <v>1.701269428</v>
      </c>
      <c r="D21" s="15">
        <f t="shared" si="2"/>
        <v>0.8457004568</v>
      </c>
      <c r="E21" s="15">
        <f>Sheet2!I19*B21+Sheet2!J19*D21+Sheet2!K19</f>
        <v>-0.7183793887</v>
      </c>
      <c r="F21" s="15">
        <f t="shared" si="3"/>
        <v>0.3277499524</v>
      </c>
      <c r="G21" s="15">
        <f>Sheet1!$D$2</f>
        <v>0</v>
      </c>
      <c r="H21" s="15">
        <f t="shared" si="4"/>
        <v>-0.3277499524</v>
      </c>
    </row>
    <row r="22">
      <c r="A22" s="15">
        <f>Sheet2!A20*Sheet1!$A$2+Sheet2!B20*Sheet1!$B$2+Sheet2!$C$2*Sheet1!$C$2+Sheet2!$D$2</f>
        <v>-0.06861402052</v>
      </c>
      <c r="B22" s="15">
        <f t="shared" si="1"/>
        <v>0.4828532214</v>
      </c>
      <c r="C22" s="15">
        <f>Sheet2!E20*Sheet1!$A$2+Sheet2!F20*Sheet1!$B$2+Sheet2!G20*Sheet1!$C$2+Sheet2!H20</f>
        <v>1.701943859</v>
      </c>
      <c r="D22" s="15">
        <f t="shared" si="2"/>
        <v>0.8457884436</v>
      </c>
      <c r="E22" s="15">
        <f>Sheet2!I20*B22+Sheet2!J20*D22+Sheet2!K20</f>
        <v>-0.719101224</v>
      </c>
      <c r="F22" s="15">
        <f t="shared" si="3"/>
        <v>0.3275909302</v>
      </c>
      <c r="G22" s="15">
        <f>Sheet1!$D$2</f>
        <v>0</v>
      </c>
      <c r="H22" s="15">
        <f t="shared" si="4"/>
        <v>-0.3275909302</v>
      </c>
    </row>
    <row r="23">
      <c r="A23" s="15">
        <f>Sheet2!A21*Sheet1!$A$2+Sheet2!B21*Sheet1!$B$2+Sheet2!$C$2*Sheet1!$C$2+Sheet2!$D$2</f>
        <v>-0.06630396189</v>
      </c>
      <c r="B23" s="15">
        <f t="shared" si="1"/>
        <v>0.4834300795</v>
      </c>
      <c r="C23" s="15">
        <f>Sheet2!E21*Sheet1!$A$2+Sheet2!F21*Sheet1!$B$2+Sheet2!G21*Sheet1!$C$2+Sheet2!H21</f>
        <v>1.702617481</v>
      </c>
      <c r="D23" s="15">
        <f t="shared" si="2"/>
        <v>0.8458762839</v>
      </c>
      <c r="E23" s="15">
        <f>Sheet2!I21*B23+Sheet2!J21*D23+Sheet2!K21</f>
        <v>-0.7198225717</v>
      </c>
      <c r="F23" s="15">
        <f t="shared" si="3"/>
        <v>0.327432055</v>
      </c>
      <c r="G23" s="15">
        <f>Sheet1!$D$2</f>
        <v>0</v>
      </c>
      <c r="H23" s="15">
        <f t="shared" si="4"/>
        <v>-0.327432055</v>
      </c>
    </row>
    <row r="24">
      <c r="A24" s="15">
        <f>Sheet2!A22*Sheet1!$A$2+Sheet2!B22*Sheet1!$B$2+Sheet2!$C$2*Sheet1!$C$2+Sheet2!$D$2</f>
        <v>-0.06399541829</v>
      </c>
      <c r="B24" s="15">
        <f t="shared" si="1"/>
        <v>0.4840066034</v>
      </c>
      <c r="C24" s="15">
        <f>Sheet2!E22*Sheet1!$A$2+Sheet2!F22*Sheet1!$B$2+Sheet2!G22*Sheet1!$C$2+Sheet2!H22</f>
        <v>1.703290295</v>
      </c>
      <c r="D24" s="15">
        <f t="shared" si="2"/>
        <v>0.845963978</v>
      </c>
      <c r="E24" s="15">
        <f>Sheet2!I22*B24+Sheet2!J22*D24+Sheet2!K22</f>
        <v>-0.7205434291</v>
      </c>
      <c r="F24" s="15">
        <f t="shared" si="3"/>
        <v>0.3272733274</v>
      </c>
      <c r="G24" s="15">
        <f>Sheet1!$D$2</f>
        <v>0</v>
      </c>
      <c r="H24" s="15">
        <f t="shared" si="4"/>
        <v>-0.3272733274</v>
      </c>
    </row>
    <row r="25">
      <c r="A25" s="15">
        <f>Sheet2!A23*Sheet1!$A$2+Sheet2!B23*Sheet1!$B$2+Sheet2!$C$2*Sheet1!$C$2+Sheet2!$D$2</f>
        <v>-0.06168839464</v>
      </c>
      <c r="B25" s="15">
        <f t="shared" si="1"/>
        <v>0.4845827902</v>
      </c>
      <c r="C25" s="15">
        <f>Sheet2!E23*Sheet1!$A$2+Sheet2!F23*Sheet1!$B$2+Sheet2!G23*Sheet1!$C$2+Sheet2!H23</f>
        <v>1.703962303</v>
      </c>
      <c r="D25" s="15">
        <f t="shared" si="2"/>
        <v>0.8460515262</v>
      </c>
      <c r="E25" s="15">
        <f>Sheet2!I23*B25+Sheet2!J23*D25+Sheet2!K23</f>
        <v>-0.7212637929</v>
      </c>
      <c r="F25" s="15">
        <f t="shared" si="3"/>
        <v>0.3271147478</v>
      </c>
      <c r="G25" s="15">
        <f>Sheet1!$D$2</f>
        <v>0</v>
      </c>
      <c r="H25" s="15">
        <f t="shared" si="4"/>
        <v>-0.3271147478</v>
      </c>
    </row>
    <row r="26">
      <c r="A26" s="15">
        <f>Sheet2!A24*Sheet1!$A$2+Sheet2!B24*Sheet1!$B$2+Sheet2!$C$2*Sheet1!$C$2+Sheet2!$D$2</f>
        <v>-0.05938289581</v>
      </c>
      <c r="B26" s="15">
        <f t="shared" si="1"/>
        <v>0.4851586371</v>
      </c>
      <c r="C26" s="15">
        <f>Sheet2!E24*Sheet1!$A$2+Sheet2!F24*Sheet1!$B$2+Sheet2!G24*Sheet1!$C$2+Sheet2!H24</f>
        <v>1.704633506</v>
      </c>
      <c r="D26" s="15">
        <f t="shared" si="2"/>
        <v>0.846138929</v>
      </c>
      <c r="E26" s="15">
        <f>Sheet2!I24*B26+Sheet2!J24*D26+Sheet2!K24</f>
        <v>-0.7219836604</v>
      </c>
      <c r="F26" s="15">
        <f t="shared" si="3"/>
        <v>0.326956317</v>
      </c>
      <c r="G26" s="15">
        <f>Sheet1!$D$2</f>
        <v>0</v>
      </c>
      <c r="H26" s="15">
        <f t="shared" si="4"/>
        <v>-0.326956317</v>
      </c>
    </row>
    <row r="27">
      <c r="A27" s="15">
        <f>Sheet2!A25*Sheet1!$A$2+Sheet2!B25*Sheet1!$B$2+Sheet2!$C$2*Sheet1!$C$2+Sheet2!$D$2</f>
        <v>-0.05707892665</v>
      </c>
      <c r="B27" s="15">
        <f t="shared" si="1"/>
        <v>0.4857341413</v>
      </c>
      <c r="C27" s="15">
        <f>Sheet2!E25*Sheet1!$A$2+Sheet2!F25*Sheet1!$B$2+Sheet2!G25*Sheet1!$C$2+Sheet2!H25</f>
        <v>1.705303905</v>
      </c>
      <c r="D27" s="15">
        <f t="shared" si="2"/>
        <v>0.8462261865</v>
      </c>
      <c r="E27" s="15">
        <f>Sheet2!I25*B27+Sheet2!J25*D27+Sheet2!K25</f>
        <v>-0.7227030285</v>
      </c>
      <c r="F27" s="15">
        <f t="shared" si="3"/>
        <v>0.3267980356</v>
      </c>
      <c r="G27" s="15">
        <f>Sheet1!$D$2</f>
        <v>0</v>
      </c>
      <c r="H27" s="15">
        <f t="shared" si="4"/>
        <v>-0.3267980356</v>
      </c>
    </row>
    <row r="28">
      <c r="A28" s="15">
        <f>Sheet2!A26*Sheet1!$A$2+Sheet2!B26*Sheet1!$B$2+Sheet2!$C$2*Sheet1!$C$2+Sheet2!$D$2</f>
        <v>-0.05477649198</v>
      </c>
      <c r="B28" s="15">
        <f t="shared" si="1"/>
        <v>0.4863093</v>
      </c>
      <c r="C28" s="15">
        <f>Sheet2!E26*Sheet1!$A$2+Sheet2!F26*Sheet1!$B$2+Sheet2!G26*Sheet1!$C$2+Sheet2!H26</f>
        <v>1.705973501</v>
      </c>
      <c r="D28" s="15">
        <f t="shared" si="2"/>
        <v>0.8463132992</v>
      </c>
      <c r="E28" s="15">
        <f>Sheet2!I26*B28+Sheet2!J26*D28+Sheet2!K26</f>
        <v>-0.7234218944</v>
      </c>
      <c r="F28" s="15">
        <f t="shared" si="3"/>
        <v>0.326639904</v>
      </c>
      <c r="G28" s="15">
        <f>Sheet1!$D$2</f>
        <v>0</v>
      </c>
      <c r="H28" s="15"/>
    </row>
    <row r="29">
      <c r="A29" s="15">
        <f>Sheet2!A27*Sheet1!$A$2+Sheet2!B27*Sheet1!$B$2+Sheet2!$C$2*Sheet1!$C$2+Sheet2!$D$2</f>
        <v>-0.05247559657</v>
      </c>
      <c r="B29" s="15">
        <f t="shared" si="1"/>
        <v>0.4868841105</v>
      </c>
      <c r="C29" s="15">
        <f>Sheet2!E27*Sheet1!$A$2+Sheet2!F27*Sheet1!$B$2+Sheet2!G27*Sheet1!$C$2+Sheet2!H27</f>
        <v>1.706642297</v>
      </c>
      <c r="D29" s="15">
        <f t="shared" si="2"/>
        <v>0.8464002674</v>
      </c>
      <c r="E29" s="15">
        <f>Sheet2!I27*B29+Sheet2!J27*D29+Sheet2!K27</f>
        <v>-0.724140255</v>
      </c>
      <c r="F29" s="15">
        <f t="shared" si="3"/>
        <v>0.3264819229</v>
      </c>
      <c r="G29" s="15">
        <f>Sheet1!$D$2</f>
        <v>0</v>
      </c>
      <c r="H29" s="15"/>
    </row>
    <row r="30">
      <c r="A30" s="15"/>
      <c r="B30" s="15"/>
      <c r="C30" s="15"/>
      <c r="D30" s="15"/>
      <c r="E30" s="15"/>
      <c r="F30" s="15"/>
      <c r="G30" s="15">
        <f>Sheet1!$D$2</f>
        <v>0</v>
      </c>
      <c r="H30" s="15"/>
    </row>
    <row r="31">
      <c r="A31" s="15"/>
      <c r="B31" s="15"/>
      <c r="C31" s="15"/>
      <c r="D31" s="15"/>
      <c r="E31" s="15"/>
      <c r="F31" s="15"/>
      <c r="G31" s="15">
        <f>Sheet1!$D$2</f>
        <v>0</v>
      </c>
      <c r="H31" s="15"/>
    </row>
    <row r="32">
      <c r="A32" s="15"/>
      <c r="B32" s="15"/>
      <c r="C32" s="15"/>
      <c r="D32" s="15"/>
      <c r="E32" s="15"/>
      <c r="F32" s="15"/>
      <c r="G32" s="15">
        <f>Sheet1!$D$2</f>
        <v>0</v>
      </c>
      <c r="H32" s="15"/>
    </row>
    <row r="33">
      <c r="A33" s="15"/>
      <c r="B33" s="15"/>
      <c r="C33" s="15"/>
      <c r="D33" s="15"/>
      <c r="E33" s="15"/>
      <c r="F33" s="15"/>
      <c r="G33" s="15">
        <f>Sheet1!$D$2</f>
        <v>0</v>
      </c>
      <c r="H33" s="15"/>
    </row>
    <row r="34">
      <c r="A34" s="15"/>
      <c r="B34" s="15"/>
      <c r="C34" s="15"/>
      <c r="D34" s="15"/>
      <c r="E34" s="15"/>
      <c r="F34" s="15"/>
      <c r="G34" s="15">
        <f>Sheet1!$D$2</f>
        <v>0</v>
      </c>
      <c r="H34" s="15"/>
    </row>
    <row r="35">
      <c r="A35" s="15"/>
      <c r="B35" s="15"/>
      <c r="C35" s="15"/>
      <c r="D35" s="15"/>
      <c r="E35" s="15"/>
      <c r="F35" s="15"/>
      <c r="G35" s="15">
        <f>Sheet1!$D$2</f>
        <v>0</v>
      </c>
      <c r="H35" s="15"/>
    </row>
    <row r="36">
      <c r="A36" s="15"/>
      <c r="B36" s="15"/>
      <c r="C36" s="15"/>
      <c r="D36" s="15"/>
      <c r="E36" s="15"/>
      <c r="F36" s="15"/>
      <c r="G36" s="15">
        <f>Sheet1!$D$2</f>
        <v>0</v>
      </c>
      <c r="H36" s="15"/>
    </row>
  </sheetData>
  <mergeCells count="7">
    <mergeCell ref="A1:D1"/>
    <mergeCell ref="E1:F1"/>
    <mergeCell ref="G1:G3"/>
    <mergeCell ref="H1:H3"/>
    <mergeCell ref="A2:B2"/>
    <mergeCell ref="C2:D2"/>
    <mergeCell ref="E2:F2"/>
  </mergeCells>
  <drawing r:id="rId1"/>
</worksheet>
</file>