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2097" documentId="11_C108F4D04D075B10E6F20DB4C4D570A31B5B33D6" xr6:coauthVersionLast="47" xr6:coauthVersionMax="47" xr10:uidLastSave="{5DF320C4-8FF4-AB49-B555-3E9BFD5C920B}"/>
  <bookViews>
    <workbookView xWindow="4440" yWindow="740" windowWidth="24920" windowHeight="18200" xr2:uid="{00000000-000D-0000-FFFF-FFFF00000000}"/>
  </bookViews>
  <sheets>
    <sheet name="small" sheetId="9" r:id="rId1"/>
    <sheet name="medium" sheetId="10" r:id="rId2"/>
    <sheet name="LICENSE" sheetId="7" r:id="rId3"/>
  </sheets>
  <externalReferences>
    <externalReference r:id="rId4"/>
  </externalReferences>
  <definedNames>
    <definedName name="_alpha1">'[1]ReLU vs. LeakyReLU'!$H$5</definedName>
    <definedName name="_alpha2">'[1]ReLU vs. LeakyReLU'!#REF!</definedName>
    <definedName name="widt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" i="10" l="1"/>
  <c r="T64" i="10"/>
  <c r="M41" i="10" a="1"/>
  <c r="M41" i="10" s="1"/>
  <c r="O41" i="10" s="1"/>
  <c r="M35" i="10" a="1"/>
  <c r="M35" i="10" s="1"/>
  <c r="M17" i="10" a="1"/>
  <c r="M17" i="10" s="1"/>
  <c r="O17" i="10" s="1"/>
  <c r="M26" i="10" a="1"/>
  <c r="M26" i="10" s="1"/>
  <c r="O26" i="10" s="1"/>
  <c r="I36" i="9" a="1"/>
  <c r="I36" i="9" s="1"/>
  <c r="K36" i="9" s="1"/>
  <c r="I35" i="9" a="1"/>
  <c r="I35" i="9" s="1"/>
  <c r="K35" i="9" s="1"/>
  <c r="I24" i="9" a="1"/>
  <c r="I24" i="9" s="1"/>
  <c r="K24" i="9" s="1"/>
  <c r="I23" i="9" a="1"/>
  <c r="I23" i="9" s="1"/>
  <c r="K23" i="9" s="1"/>
  <c r="I19" i="9" a="1"/>
  <c r="I19" i="9" s="1"/>
  <c r="K19" i="9" s="1"/>
  <c r="I18" i="9" a="1"/>
  <c r="I18" i="9" s="1"/>
  <c r="K18" i="9" s="1"/>
  <c r="I14" i="9" a="1"/>
  <c r="I14" i="9" s="1"/>
  <c r="K14" i="9" s="1"/>
  <c r="I13" i="9" a="1"/>
  <c r="I13" i="9" s="1"/>
  <c r="K13" i="9" s="1"/>
  <c r="M61" i="10" l="1" a="1"/>
  <c r="M61" i="10" s="1"/>
  <c r="O61" i="10" s="1"/>
  <c r="M65" i="10" a="1"/>
  <c r="M65" i="10" s="1"/>
  <c r="O65" i="10" s="1"/>
  <c r="M62" i="10" a="1"/>
  <c r="M62" i="10" s="1"/>
  <c r="O62" i="10" s="1"/>
  <c r="M64" i="10" a="1"/>
  <c r="M64" i="10" s="1"/>
  <c r="O64" i="10" s="1"/>
  <c r="M63" i="10" a="1"/>
  <c r="M63" i="10" s="1"/>
  <c r="O63" i="10" s="1"/>
  <c r="M39" i="10" a="1"/>
  <c r="M39" i="10" s="1"/>
  <c r="O39" i="10" s="1"/>
  <c r="M60" i="10" a="1"/>
  <c r="M60" i="10" s="1"/>
  <c r="O60" i="10" s="1"/>
  <c r="M37" i="10" a="1"/>
  <c r="M37" i="10" s="1"/>
  <c r="O37" i="10" s="1"/>
  <c r="M40" i="10" a="1"/>
  <c r="M40" i="10" s="1"/>
  <c r="O40" i="10" s="1"/>
  <c r="M36" i="10" a="1"/>
  <c r="M36" i="10" s="1"/>
  <c r="O36" i="10" s="1"/>
  <c r="M38" i="10" a="1"/>
  <c r="M38" i="10" s="1"/>
  <c r="O38" i="10" s="1"/>
  <c r="M27" i="10" a="1"/>
  <c r="M27" i="10" s="1"/>
  <c r="O27" i="10" s="1"/>
  <c r="M28" i="10" a="1"/>
  <c r="M28" i="10" s="1"/>
  <c r="O28" i="10" s="1"/>
  <c r="M29" i="10" a="1"/>
  <c r="M29" i="10" s="1"/>
  <c r="O29" i="10" s="1"/>
  <c r="M30" i="10" a="1"/>
  <c r="M30" i="10" s="1"/>
  <c r="O30" i="10" s="1"/>
  <c r="M22" i="10" a="1"/>
  <c r="M22" i="10" s="1"/>
  <c r="O22" i="10" s="1"/>
  <c r="O35" i="10"/>
  <c r="O44" i="10" s="1"/>
  <c r="T8" i="10" s="1"/>
  <c r="M31" i="10" a="1"/>
  <c r="M31" i="10" s="1"/>
  <c r="O31" i="10" s="1"/>
  <c r="M21" i="10" a="1"/>
  <c r="M21" i="10" s="1"/>
  <c r="O21" i="10" s="1"/>
  <c r="M20" i="10" a="1"/>
  <c r="M20" i="10" s="1"/>
  <c r="O20" i="10" s="1"/>
  <c r="M19" i="10" a="1"/>
  <c r="M19" i="10" s="1"/>
  <c r="O19" i="10" s="1"/>
  <c r="M18" i="10" a="1"/>
  <c r="M18" i="10" s="1"/>
  <c r="O18" i="10" s="1"/>
  <c r="K27" i="9"/>
  <c r="K28" i="9"/>
  <c r="O45" i="10" l="1"/>
  <c r="T9" i="10" s="1"/>
  <c r="O47" i="10"/>
  <c r="T11" i="10" s="1"/>
  <c r="O46" i="10"/>
  <c r="T10" i="10" s="1"/>
  <c r="O48" i="10"/>
  <c r="O49" i="10"/>
  <c r="T13" i="10" s="1"/>
  <c r="O51" i="10"/>
  <c r="O67" i="10" s="1"/>
  <c r="R8" i="10" s="1"/>
  <c r="K31" i="9"/>
  <c r="K39" i="9" s="1"/>
  <c r="N9" i="9" s="1"/>
  <c r="N14" i="9" s="1" a="1"/>
  <c r="N14" i="9" s="1"/>
  <c r="P14" i="9" s="1"/>
  <c r="P9" i="9"/>
  <c r="K30" i="9"/>
  <c r="K38" i="9" s="1"/>
  <c r="N8" i="9" s="1"/>
  <c r="P8" i="9"/>
  <c r="O55" i="10" l="1"/>
  <c r="O71" i="10" s="1"/>
  <c r="R12" i="10" s="1"/>
  <c r="T12" i="10"/>
  <c r="N36" i="9" a="1"/>
  <c r="N36" i="9" s="1"/>
  <c r="P36" i="9" s="1"/>
  <c r="N19" i="9" a="1"/>
  <c r="N19" i="9" s="1"/>
  <c r="P19" i="9" s="1"/>
  <c r="N24" i="9" a="1"/>
  <c r="N24" i="9" s="1"/>
  <c r="P24" i="9" s="1"/>
  <c r="N35" i="9" a="1"/>
  <c r="N35" i="9" s="1"/>
  <c r="P35" i="9" s="1"/>
  <c r="O53" i="10"/>
  <c r="O69" i="10" s="1"/>
  <c r="R10" i="10" s="1"/>
  <c r="O54" i="10"/>
  <c r="O70" i="10" s="1"/>
  <c r="R11" i="10" s="1"/>
  <c r="O52" i="10"/>
  <c r="O68" i="10" s="1"/>
  <c r="R9" i="10" s="1"/>
  <c r="O56" i="10"/>
  <c r="O72" i="10" s="1"/>
  <c r="R13" i="10" s="1"/>
  <c r="N18" i="9" a="1"/>
  <c r="N18" i="9" s="1"/>
  <c r="P18" i="9" s="1"/>
  <c r="N23" i="9" a="1"/>
  <c r="N23" i="9" s="1"/>
  <c r="P23" i="9" s="1"/>
  <c r="N13" i="9" a="1"/>
  <c r="N13" i="9" s="1"/>
  <c r="P13" i="9" s="1"/>
  <c r="P28" i="9"/>
  <c r="P31" i="9" s="1"/>
  <c r="P39" i="9" s="1"/>
  <c r="R9" i="9" s="1"/>
  <c r="R41" i="10" l="1" a="1"/>
  <c r="R41" i="10" s="1"/>
  <c r="T41" i="10" s="1"/>
  <c r="R39" i="10" a="1"/>
  <c r="R39" i="10" s="1"/>
  <c r="T39" i="10" s="1"/>
  <c r="R40" i="10" a="1"/>
  <c r="R40" i="10" s="1"/>
  <c r="T40" i="10" s="1"/>
  <c r="R27" i="10" a="1"/>
  <c r="R27" i="10" s="1"/>
  <c r="T27" i="10" s="1"/>
  <c r="R38" i="10" a="1"/>
  <c r="R38" i="10" s="1"/>
  <c r="T38" i="10" s="1"/>
  <c r="R37" i="10" a="1"/>
  <c r="R37" i="10" s="1"/>
  <c r="T37" i="10" s="1"/>
  <c r="R36" i="10" a="1"/>
  <c r="R36" i="10" s="1"/>
  <c r="T36" i="10" s="1"/>
  <c r="R35" i="10" a="1"/>
  <c r="R35" i="10" s="1"/>
  <c r="T35" i="10" s="1"/>
  <c r="R18" i="10" a="1"/>
  <c r="R18" i="10" s="1"/>
  <c r="T18" i="10" s="1"/>
  <c r="R30" i="10" a="1"/>
  <c r="R30" i="10" s="1"/>
  <c r="T30" i="10" s="1"/>
  <c r="R29" i="10" a="1"/>
  <c r="R29" i="10" s="1"/>
  <c r="T29" i="10" s="1"/>
  <c r="R31" i="10" a="1"/>
  <c r="R31" i="10" s="1"/>
  <c r="T31" i="10" s="1"/>
  <c r="R28" i="10" a="1"/>
  <c r="R28" i="10" s="1"/>
  <c r="T28" i="10" s="1"/>
  <c r="R17" i="10" a="1"/>
  <c r="R17" i="10" s="1"/>
  <c r="T17" i="10" s="1"/>
  <c r="R26" i="10" a="1"/>
  <c r="R26" i="10" s="1"/>
  <c r="T26" i="10" s="1"/>
  <c r="R22" i="10" a="1"/>
  <c r="R22" i="10" s="1"/>
  <c r="T22" i="10" s="1"/>
  <c r="R19" i="10" a="1"/>
  <c r="R19" i="10" s="1"/>
  <c r="T19" i="10" s="1"/>
  <c r="R20" i="10" a="1"/>
  <c r="R20" i="10" s="1"/>
  <c r="T20" i="10" s="1"/>
  <c r="R60" i="10" a="1"/>
  <c r="R60" i="10" s="1"/>
  <c r="T60" i="10" s="1"/>
  <c r="R21" i="10" a="1"/>
  <c r="R21" i="10" s="1"/>
  <c r="T21" i="10" s="1"/>
  <c r="R63" i="10" a="1"/>
  <c r="R63" i="10" s="1"/>
  <c r="R62" i="10" a="1"/>
  <c r="R62" i="10" s="1"/>
  <c r="R61" i="10" a="1"/>
  <c r="R61" i="10" s="1"/>
  <c r="R65" i="10" a="1"/>
  <c r="R65" i="10" s="1"/>
  <c r="T65" i="10" s="1"/>
  <c r="R64" i="10" a="1"/>
  <c r="R64" i="10" s="1"/>
  <c r="P27" i="9"/>
  <c r="P30" i="9" s="1"/>
  <c r="P38" i="9" s="1"/>
  <c r="R8" i="9" s="1"/>
  <c r="R24" i="9" s="1" a="1"/>
  <c r="R24" i="9" s="1"/>
  <c r="T24" i="9" s="1"/>
  <c r="T9" i="9"/>
  <c r="T8" i="9" l="1"/>
  <c r="T48" i="10"/>
  <c r="T55" i="10" s="1"/>
  <c r="T62" i="10" s="1"/>
  <c r="T47" i="10"/>
  <c r="T46" i="10"/>
  <c r="T45" i="10"/>
  <c r="T49" i="10"/>
  <c r="T44" i="10"/>
  <c r="T51" i="10" s="1"/>
  <c r="T67" i="10" s="1"/>
  <c r="V8" i="10" s="1"/>
  <c r="R23" i="9" a="1"/>
  <c r="R23" i="9" s="1"/>
  <c r="T23" i="9" s="1"/>
  <c r="R13" i="9" a="1"/>
  <c r="R13" i="9" s="1"/>
  <c r="T13" i="9" s="1"/>
  <c r="R18" i="9" a="1"/>
  <c r="R18" i="9" s="1"/>
  <c r="T18" i="9" s="1"/>
  <c r="R14" i="9" a="1"/>
  <c r="R14" i="9" s="1"/>
  <c r="T14" i="9" s="1"/>
  <c r="R35" i="9" a="1"/>
  <c r="R35" i="9" s="1"/>
  <c r="T35" i="9" s="1"/>
  <c r="R19" i="9" a="1"/>
  <c r="R19" i="9" s="1"/>
  <c r="T19" i="9" s="1"/>
  <c r="R36" i="9" a="1"/>
  <c r="R36" i="9" s="1"/>
  <c r="T36" i="9" s="1"/>
  <c r="X13" i="10" l="1"/>
  <c r="T28" i="9"/>
  <c r="T71" i="10"/>
  <c r="V12" i="10" s="1"/>
  <c r="T52" i="10"/>
  <c r="X9" i="10"/>
  <c r="T53" i="10"/>
  <c r="T69" i="10" s="1"/>
  <c r="V10" i="10" s="1"/>
  <c r="X10" i="10"/>
  <c r="T54" i="10"/>
  <c r="T61" i="10" s="1"/>
  <c r="X11" i="10"/>
  <c r="X8" i="10"/>
  <c r="T56" i="10"/>
  <c r="T72" i="10" s="1"/>
  <c r="V13" i="10" s="1"/>
  <c r="T27" i="9"/>
  <c r="X8" i="9" s="1"/>
  <c r="T31" i="9"/>
  <c r="T39" i="9" s="1"/>
  <c r="V9" i="9" s="1"/>
  <c r="X9" i="9"/>
  <c r="T30" i="9"/>
  <c r="T38" i="9" s="1"/>
  <c r="V8" i="9" s="1"/>
  <c r="V24" i="9" s="1" a="1"/>
  <c r="V24" i="9" s="1"/>
  <c r="X24" i="9" s="1"/>
  <c r="T68" i="10" l="1"/>
  <c r="V9" i="10" s="1"/>
  <c r="T63" i="10"/>
  <c r="T70" i="10" s="1"/>
  <c r="V14" i="9" a="1"/>
  <c r="V14" i="9" s="1"/>
  <c r="X14" i="9" s="1"/>
  <c r="V13" i="9" a="1"/>
  <c r="V13" i="9" s="1"/>
  <c r="X13" i="9" s="1"/>
  <c r="V35" i="9" a="1"/>
  <c r="V35" i="9" s="1"/>
  <c r="X35" i="9" s="1"/>
  <c r="V23" i="9" a="1"/>
  <c r="V23" i="9" s="1"/>
  <c r="X23" i="9" s="1"/>
  <c r="V18" i="9" a="1"/>
  <c r="V18" i="9" s="1"/>
  <c r="X18" i="9" s="1"/>
  <c r="V36" i="9" a="1"/>
  <c r="V36" i="9" s="1"/>
  <c r="X36" i="9" s="1"/>
  <c r="V19" i="9" a="1"/>
  <c r="V19" i="9" s="1"/>
  <c r="X19" i="9" s="1"/>
  <c r="X28" i="9" l="1"/>
  <c r="X31" i="9" s="1"/>
  <c r="V11" i="10"/>
  <c r="V36" i="10" s="1" a="1"/>
  <c r="V36" i="10" s="1"/>
  <c r="X36" i="10" s="1"/>
  <c r="V62" i="10" a="1"/>
  <c r="V62" i="10" s="1"/>
  <c r="X62" i="10" s="1"/>
  <c r="V35" i="10" a="1"/>
  <c r="V35" i="10" s="1"/>
  <c r="X35" i="10" s="1"/>
  <c r="V63" i="10" a="1"/>
  <c r="V63" i="10" s="1"/>
  <c r="X63" i="10" s="1"/>
  <c r="V60" i="10" a="1"/>
  <c r="V60" i="10" s="1"/>
  <c r="X60" i="10" s="1"/>
  <c r="V28" i="10" a="1"/>
  <c r="V28" i="10" s="1"/>
  <c r="X28" i="10" s="1"/>
  <c r="V20" i="10" a="1"/>
  <c r="V20" i="10" s="1"/>
  <c r="X20" i="10" s="1"/>
  <c r="V37" i="10" a="1"/>
  <c r="V37" i="10" s="1"/>
  <c r="X37" i="10" s="1"/>
  <c r="V40" i="10" a="1"/>
  <c r="V40" i="10" s="1"/>
  <c r="X40" i="10" s="1"/>
  <c r="V65" i="10" a="1"/>
  <c r="V65" i="10" s="1"/>
  <c r="X65" i="10" s="1"/>
  <c r="V30" i="10" a="1"/>
  <c r="V30" i="10" s="1"/>
  <c r="X30" i="10" s="1"/>
  <c r="V21" i="10" a="1"/>
  <c r="V21" i="10" s="1"/>
  <c r="X21" i="10" s="1"/>
  <c r="V27" i="10" a="1"/>
  <c r="V27" i="10" s="1"/>
  <c r="X27" i="10" s="1"/>
  <c r="V64" i="10" a="1"/>
  <c r="V64" i="10" s="1"/>
  <c r="X64" i="10" s="1"/>
  <c r="V19" i="10" a="1"/>
  <c r="V19" i="10" s="1"/>
  <c r="X19" i="10" s="1"/>
  <c r="V41" i="10" a="1"/>
  <c r="V41" i="10" s="1"/>
  <c r="X41" i="10" s="1"/>
  <c r="V61" i="10" a="1"/>
  <c r="V61" i="10" s="1"/>
  <c r="X61" i="10" s="1"/>
  <c r="V18" i="10" a="1"/>
  <c r="V18" i="10" s="1"/>
  <c r="X18" i="10" s="1"/>
  <c r="V39" i="10" a="1"/>
  <c r="V39" i="10" s="1"/>
  <c r="X39" i="10" s="1"/>
  <c r="X27" i="9"/>
  <c r="X30" i="9" s="1"/>
  <c r="X38" i="9" s="1"/>
  <c r="X39" i="9"/>
  <c r="V31" i="10" l="1" a="1"/>
  <c r="V31" i="10" s="1"/>
  <c r="X31" i="10" s="1"/>
  <c r="V29" i="10" a="1"/>
  <c r="V29" i="10" s="1"/>
  <c r="X29" i="10" s="1"/>
  <c r="V38" i="10" a="1"/>
  <c r="V38" i="10" s="1"/>
  <c r="X38" i="10" s="1"/>
  <c r="V26" i="10" a="1"/>
  <c r="V26" i="10" s="1"/>
  <c r="X26" i="10" s="1"/>
  <c r="V22" i="10" a="1"/>
  <c r="V22" i="10" s="1"/>
  <c r="X22" i="10" s="1"/>
  <c r="X49" i="10" s="1"/>
  <c r="AB13" i="10" s="1"/>
  <c r="V17" i="10" a="1"/>
  <c r="V17" i="10" s="1"/>
  <c r="X17" i="10" s="1"/>
  <c r="X46" i="10"/>
  <c r="X45" i="10"/>
  <c r="X48" i="10"/>
  <c r="X47" i="10" l="1"/>
  <c r="X44" i="10"/>
  <c r="X55" i="10"/>
  <c r="X71" i="10" s="1"/>
  <c r="Z12" i="10" s="1"/>
  <c r="AB12" i="10"/>
  <c r="X53" i="10"/>
  <c r="X69" i="10" s="1"/>
  <c r="Z10" i="10" s="1"/>
  <c r="AB10" i="10"/>
  <c r="X54" i="10"/>
  <c r="X70" i="10" s="1"/>
  <c r="Z11" i="10" s="1"/>
  <c r="AB11" i="10"/>
  <c r="X52" i="10"/>
  <c r="X68" i="10" s="1"/>
  <c r="Z9" i="10" s="1"/>
  <c r="AB9" i="10"/>
  <c r="X51" i="10"/>
  <c r="X67" i="10" s="1"/>
  <c r="Z8" i="10" s="1"/>
  <c r="AB8" i="10"/>
  <c r="X56" i="10"/>
  <c r="X72" i="10" s="1"/>
  <c r="Z13" i="10" s="1"/>
  <c r="Z35" i="10" l="1" a="1"/>
  <c r="Z35" i="10" s="1"/>
  <c r="AB35" i="10" s="1"/>
  <c r="Z31" i="10" a="1"/>
  <c r="Z31" i="10" s="1"/>
  <c r="AB31" i="10" s="1"/>
  <c r="Z41" i="10" a="1"/>
  <c r="Z41" i="10" s="1"/>
  <c r="AB41" i="10" s="1"/>
  <c r="Z17" i="10" a="1"/>
  <c r="Z17" i="10" s="1"/>
  <c r="AB17" i="10" s="1"/>
  <c r="Z26" i="10" a="1"/>
  <c r="Z26" i="10" s="1"/>
  <c r="AB26" i="10" s="1"/>
  <c r="Z61" i="10" a="1"/>
  <c r="Z61" i="10" s="1"/>
  <c r="AB61" i="10" s="1"/>
  <c r="Z20" i="10" a="1"/>
  <c r="Z20" i="10" s="1"/>
  <c r="AB20" i="10" s="1"/>
  <c r="Z38" i="10" a="1"/>
  <c r="Z38" i="10" s="1"/>
  <c r="AB38" i="10" s="1"/>
  <c r="Z37" i="10" a="1"/>
  <c r="Z37" i="10" s="1"/>
  <c r="AB37" i="10" s="1"/>
  <c r="Z18" i="10" a="1"/>
  <c r="Z18" i="10" s="1"/>
  <c r="AB18" i="10" s="1"/>
  <c r="Z19" i="10" a="1"/>
  <c r="Z19" i="10" s="1"/>
  <c r="AB19" i="10" s="1"/>
  <c r="Z28" i="10" a="1"/>
  <c r="Z28" i="10" s="1"/>
  <c r="AB28" i="10" s="1"/>
  <c r="Z64" i="10" a="1"/>
  <c r="Z64" i="10" s="1"/>
  <c r="AB64" i="10" s="1"/>
  <c r="Z39" i="10" a="1"/>
  <c r="Z39" i="10" s="1"/>
  <c r="AB39" i="10" s="1"/>
  <c r="Z40" i="10" a="1"/>
  <c r="Z40" i="10" s="1"/>
  <c r="AB40" i="10" s="1"/>
  <c r="Z62" i="10" a="1"/>
  <c r="Z62" i="10" s="1"/>
  <c r="AB62" i="10" s="1"/>
  <c r="Z30" i="10" a="1"/>
  <c r="Z30" i="10" s="1"/>
  <c r="AB30" i="10" s="1"/>
  <c r="Z65" i="10" a="1"/>
  <c r="Z65" i="10" s="1"/>
  <c r="AB65" i="10" s="1"/>
  <c r="Z22" i="10" a="1"/>
  <c r="Z22" i="10" s="1"/>
  <c r="AB22" i="10" s="1"/>
  <c r="Z36" i="10" a="1"/>
  <c r="Z36" i="10" s="1"/>
  <c r="AB36" i="10" s="1"/>
  <c r="Z63" i="10" a="1"/>
  <c r="Z63" i="10" s="1"/>
  <c r="AB63" i="10" s="1"/>
  <c r="Z27" i="10" a="1"/>
  <c r="Z27" i="10" s="1"/>
  <c r="AB27" i="10" s="1"/>
  <c r="Z21" i="10" a="1"/>
  <c r="Z21" i="10" s="1"/>
  <c r="AB21" i="10" s="1"/>
  <c r="Z29" i="10" a="1"/>
  <c r="Z29" i="10" s="1"/>
  <c r="AB29" i="10" s="1"/>
  <c r="Z60" i="10" a="1"/>
  <c r="Z60" i="10" s="1"/>
  <c r="AB60" i="10" s="1"/>
  <c r="AB48" i="10" l="1"/>
  <c r="AB55" i="10" s="1"/>
  <c r="AB71" i="10" s="1"/>
  <c r="AB49" i="10"/>
  <c r="AB56" i="10" s="1"/>
  <c r="AB72" i="10" s="1"/>
  <c r="AB44" i="10"/>
  <c r="AB51" i="10" s="1"/>
  <c r="AB67" i="10" s="1"/>
  <c r="AB46" i="10"/>
  <c r="AB53" i="10" s="1"/>
  <c r="AB69" i="10" s="1"/>
  <c r="AB45" i="10"/>
  <c r="AB52" i="10" s="1"/>
  <c r="AB68" i="10" s="1"/>
  <c r="AB47" i="10"/>
  <c r="AB54" i="10" s="1"/>
  <c r="AB70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<sst xmlns="http://schemas.openxmlformats.org/spreadsheetml/2006/main" count="342" uniqueCount="47">
  <si>
    <t>Time</t>
  </si>
  <si>
    <t xml:space="preserve">t = </t>
  </si>
  <si>
    <t>Hidden States</t>
  </si>
  <si>
    <t>↓</t>
  </si>
  <si>
    <t>→</t>
  </si>
  <si>
    <t>tanh</t>
  </si>
  <si>
    <t>⌇</t>
  </si>
  <si>
    <t>Input Dim</t>
  </si>
  <si>
    <t>Output Dim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</si>
  <si>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</si>
  <si>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</si>
  <si>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</si>
  <si>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</si>
  <si>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</si>
  <si>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</si>
  <si>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</si>
  <si>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</si>
  <si>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</si>
  <si>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</si>
  <si>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</si>
  <si>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</si>
  <si>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</si>
  <si>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</si>
  <si>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</si>
  <si>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</si>
  <si>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</si>
  <si>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Input</t>
  </si>
  <si>
    <t>Gate</t>
  </si>
  <si>
    <t>Candidate</t>
  </si>
  <si>
    <t>Memory</t>
  </si>
  <si>
    <t>Forget</t>
  </si>
  <si>
    <t>Updated</t>
  </si>
  <si>
    <t>〜</t>
  </si>
  <si>
    <t>σ</t>
  </si>
  <si>
    <t>Output</t>
  </si>
  <si>
    <t>.+</t>
  </si>
  <si>
    <t>.*</t>
  </si>
  <si>
    <t>New</t>
  </si>
  <si>
    <t>Hidden State</t>
  </si>
  <si>
    <t>Final Output</t>
  </si>
  <si>
    <t>Long Short Term Memory (LSTM) | AI by Hand  ✍️ © 2024 Tom Yeh</t>
  </si>
  <si>
    <t>(Cell State)</t>
  </si>
  <si>
    <t>Long-term</t>
  </si>
  <si>
    <t>Short-term</t>
  </si>
  <si>
    <t>(Hidden State)</t>
  </si>
  <si>
    <t>Cell States</t>
  </si>
  <si>
    <t>Sequence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</si>
</sst>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2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444444"/>
      <name val="Inherit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C00000"/>
      <name val="Times New Roman"/>
      <family val="1"/>
    </font>
    <font>
      <b/>
      <sz val="12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2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5" fillId="0" borderId="0" xfId="0" applyFont="1"/>
    <xf numFmtId="0" fontId="6" fillId="0" borderId="0" xfId="1" applyFont="1" applyAlignment="1">
      <alignment wrapText="1"/>
    </xf>
    <xf numFmtId="0" fontId="6" fillId="0" borderId="0" xfId="1" applyFont="1"/>
    <xf numFmtId="0" fontId="6" fillId="0" borderId="0" xfId="1" applyFont="1" applyAlignment="1">
      <alignment horizontal="left" wrapText="1"/>
    </xf>
    <xf numFmtId="0" fontId="5" fillId="0" borderId="0" xfId="0" quotePrefix="1" applyFont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4" borderId="2" xfId="0" applyFill="1" applyBorder="1" applyAlignment="1">
      <alignment horizontal="center"/>
    </xf>
    <xf numFmtId="0" fontId="8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</cellXfs>
  <cellStyles count="2">
    <cellStyle name="Normal" xfId="0" builtinId="0"/>
    <cellStyle name="Normal 2" xfId="1" xr:uid="{04E75B4F-6247-D741-8D5F-74C3E14728FD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318851</xdr:colOff>
      <xdr:row>6</xdr:row>
      <xdr:rowOff>102441</xdr:rowOff>
    </xdr:from>
    <xdr:to>
      <xdr:col>11</xdr:col>
      <xdr:colOff>48639</xdr:colOff>
      <xdr:row>25</xdr:row>
      <xdr:rowOff>19185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8389FB-0B1B-8A48-9FD0-1E21A445336E}"/>
            </a:ext>
          </a:extLst>
        </xdr:cNvPr>
        <xdr:cNvSpPr/>
      </xdr:nvSpPr>
      <xdr:spPr>
        <a:xfrm>
          <a:off x="3663184" y="1527663"/>
          <a:ext cx="435344" cy="36703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316859</xdr:colOff>
      <xdr:row>28</xdr:row>
      <xdr:rowOff>154722</xdr:rowOff>
    </xdr:from>
    <xdr:to>
      <xdr:col>11</xdr:col>
      <xdr:colOff>70169</xdr:colOff>
      <xdr:row>36</xdr:row>
      <xdr:rowOff>77447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6AFD4C-B070-944E-B937-4B0F1E06A0A6}"/>
            </a:ext>
          </a:extLst>
        </xdr:cNvPr>
        <xdr:cNvSpPr/>
      </xdr:nvSpPr>
      <xdr:spPr>
        <a:xfrm>
          <a:off x="3661192" y="5926166"/>
          <a:ext cx="458866" cy="150317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16</xdr:col>
      <xdr:colOff>54821</xdr:colOff>
      <xdr:row>6</xdr:row>
      <xdr:rowOff>127914</xdr:rowOff>
    </xdr:from>
    <xdr:to>
      <xdr:col>16</xdr:col>
      <xdr:colOff>345106</xdr:colOff>
      <xdr:row>38</xdr:row>
      <xdr:rowOff>16726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566AC55B-1521-0B4E-BC14-5E08E0296B71}"/>
            </a:ext>
          </a:extLst>
        </xdr:cNvPr>
        <xdr:cNvSpPr/>
      </xdr:nvSpPr>
      <xdr:spPr>
        <a:xfrm>
          <a:off x="7116021" y="1283614"/>
          <a:ext cx="290285" cy="40163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9137</xdr:colOff>
      <xdr:row>6</xdr:row>
      <xdr:rowOff>127914</xdr:rowOff>
    </xdr:from>
    <xdr:to>
      <xdr:col>13</xdr:col>
      <xdr:colOff>7048</xdr:colOff>
      <xdr:row>38</xdr:row>
      <xdr:rowOff>16726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5F62F31A-5E5F-3E4A-BDF6-2535B847B26A}"/>
            </a:ext>
          </a:extLst>
        </xdr:cNvPr>
        <xdr:cNvSpPr/>
      </xdr:nvSpPr>
      <xdr:spPr>
        <a:xfrm>
          <a:off x="5711437" y="1283614"/>
          <a:ext cx="290011" cy="40163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54821</xdr:colOff>
      <xdr:row>6</xdr:row>
      <xdr:rowOff>127914</xdr:rowOff>
    </xdr:from>
    <xdr:to>
      <xdr:col>20</xdr:col>
      <xdr:colOff>345106</xdr:colOff>
      <xdr:row>38</xdr:row>
      <xdr:rowOff>16726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B2652C28-E475-AB4F-BCD5-9737D3964EA0}"/>
            </a:ext>
          </a:extLst>
        </xdr:cNvPr>
        <xdr:cNvSpPr/>
      </xdr:nvSpPr>
      <xdr:spPr>
        <a:xfrm>
          <a:off x="8538421" y="1283614"/>
          <a:ext cx="290285" cy="4016312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50800</xdr:colOff>
      <xdr:row>17</xdr:row>
      <xdr:rowOff>34925</xdr:rowOff>
    </xdr:from>
    <xdr:ext cx="65" cy="16222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A82919F-2AAC-A170-3E73-D2B8F7E2D5A8}"/>
            </a:ext>
          </a:extLst>
        </xdr:cNvPr>
        <xdr:cNvSpPr txBox="1"/>
      </xdr:nvSpPr>
      <xdr:spPr>
        <a:xfrm>
          <a:off x="5998633" y="3421592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262467</xdr:colOff>
      <xdr:row>26</xdr:row>
      <xdr:rowOff>98424</xdr:rowOff>
    </xdr:from>
    <xdr:ext cx="1425968" cy="174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D6CDBCF-57D2-F869-E618-DC7124B5177A}"/>
                </a:ext>
              </a:extLst>
            </xdr:cNvPr>
            <xdr:cNvSpPr txBox="1"/>
          </xdr:nvSpPr>
          <xdr:spPr>
            <a:xfrm>
              <a:off x="2527300" y="5199591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D6CDBCF-57D2-F869-E618-DC7124B5177A}"/>
                </a:ext>
              </a:extLst>
            </xdr:cNvPr>
            <xdr:cNvSpPr txBox="1"/>
          </xdr:nvSpPr>
          <xdr:spPr>
            <a:xfrm>
              <a:off x="2527300" y="5199591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𝐶_𝑡=𝐶_(𝑡−1)∗𝐹_𝑡+(𝐶_𝑡 ) ̃∗𝐼_𝑡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361950</xdr:colOff>
      <xdr:row>8</xdr:row>
      <xdr:rowOff>17991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63973EC-5515-8A43-A064-281B57F64841}"/>
                </a:ext>
              </a:extLst>
            </xdr:cNvPr>
            <xdr:cNvSpPr txBox="1"/>
          </xdr:nvSpPr>
          <xdr:spPr>
            <a:xfrm>
              <a:off x="4785783" y="1690158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63973EC-5515-8A43-A064-281B57F64841}"/>
                </a:ext>
              </a:extLst>
            </xdr:cNvPr>
            <xdr:cNvSpPr txBox="1"/>
          </xdr:nvSpPr>
          <xdr:spPr>
            <a:xfrm>
              <a:off x="4785783" y="1690158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357277</xdr:colOff>
      <xdr:row>13</xdr:row>
      <xdr:rowOff>16068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3EE307AB-ACEA-DC4A-BAF5-A5FCA7AF8D22}"/>
                </a:ext>
              </a:extLst>
            </xdr:cNvPr>
            <xdr:cNvSpPr txBox="1"/>
          </xdr:nvSpPr>
          <xdr:spPr>
            <a:xfrm>
              <a:off x="4728056" y="2622042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3EE307AB-ACEA-DC4A-BAF5-A5FCA7AF8D22}"/>
                </a:ext>
              </a:extLst>
            </xdr:cNvPr>
            <xdr:cNvSpPr txBox="1"/>
          </xdr:nvSpPr>
          <xdr:spPr>
            <a:xfrm>
              <a:off x="4728056" y="2622042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𝐹_𝑡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350487</xdr:colOff>
      <xdr:row>23</xdr:row>
      <xdr:rowOff>8247</xdr:rowOff>
    </xdr:from>
    <xdr:ext cx="13830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6ADE6DF-B053-0A42-B56E-565CDF4F54A0}"/>
                </a:ext>
              </a:extLst>
            </xdr:cNvPr>
            <xdr:cNvSpPr txBox="1"/>
          </xdr:nvSpPr>
          <xdr:spPr>
            <a:xfrm>
              <a:off x="4721266" y="4510974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6ADE6DF-B053-0A42-B56E-565CDF4F54A0}"/>
                </a:ext>
              </a:extLst>
            </xdr:cNvPr>
            <xdr:cNvSpPr txBox="1"/>
          </xdr:nvSpPr>
          <xdr:spPr>
            <a:xfrm>
              <a:off x="4721266" y="4510974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346199</xdr:colOff>
      <xdr:row>27</xdr:row>
      <xdr:rowOff>12205</xdr:rowOff>
    </xdr:from>
    <xdr:ext cx="1690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FDB668D-91D0-9340-9FDC-887FF5A35741}"/>
                </a:ext>
              </a:extLst>
            </xdr:cNvPr>
            <xdr:cNvSpPr txBox="1"/>
          </xdr:nvSpPr>
          <xdr:spPr>
            <a:xfrm>
              <a:off x="4716978" y="5273634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FDB668D-91D0-9340-9FDC-887FF5A35741}"/>
                </a:ext>
              </a:extLst>
            </xdr:cNvPr>
            <xdr:cNvSpPr txBox="1"/>
          </xdr:nvSpPr>
          <xdr:spPr>
            <a:xfrm>
              <a:off x="4716978" y="5273634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354281</xdr:colOff>
      <xdr:row>18</xdr:row>
      <xdr:rowOff>16506</xdr:rowOff>
    </xdr:from>
    <xdr:ext cx="169021" cy="174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F006D3E-88E6-CF4F-B534-1215888B2C4F}"/>
                </a:ext>
              </a:extLst>
            </xdr:cNvPr>
            <xdr:cNvSpPr txBox="1"/>
          </xdr:nvSpPr>
          <xdr:spPr>
            <a:xfrm>
              <a:off x="4725060" y="3570857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F006D3E-88E6-CF4F-B534-1215888B2C4F}"/>
                </a:ext>
              </a:extLst>
            </xdr:cNvPr>
            <xdr:cNvSpPr txBox="1"/>
          </xdr:nvSpPr>
          <xdr:spPr>
            <a:xfrm>
              <a:off x="4725060" y="3570857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(𝐶_𝑡 ) ̃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346364</xdr:colOff>
      <xdr:row>31</xdr:row>
      <xdr:rowOff>12371</xdr:rowOff>
    </xdr:from>
    <xdr:ext cx="16151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20C3AEF-0576-144E-8F60-6B9F83746A63}"/>
                </a:ext>
              </a:extLst>
            </xdr:cNvPr>
            <xdr:cNvSpPr txBox="1"/>
          </xdr:nvSpPr>
          <xdr:spPr>
            <a:xfrm>
              <a:off x="4740024" y="6119180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20C3AEF-0576-144E-8F60-6B9F83746A63}"/>
                </a:ext>
              </a:extLst>
            </xdr:cNvPr>
            <xdr:cNvSpPr txBox="1"/>
          </xdr:nvSpPr>
          <xdr:spPr>
            <a:xfrm>
              <a:off x="4740024" y="6119180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342076</xdr:colOff>
      <xdr:row>35</xdr:row>
      <xdr:rowOff>8083</xdr:rowOff>
    </xdr:from>
    <xdr:ext cx="1822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83A8588-ACFD-5146-95C7-CA529D19E5A3}"/>
                </a:ext>
              </a:extLst>
            </xdr:cNvPr>
            <xdr:cNvSpPr txBox="1"/>
          </xdr:nvSpPr>
          <xdr:spPr>
            <a:xfrm>
              <a:off x="4712855" y="6786914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83A8588-ACFD-5146-95C7-CA529D19E5A3}"/>
                </a:ext>
              </a:extLst>
            </xdr:cNvPr>
            <xdr:cNvSpPr txBox="1"/>
          </xdr:nvSpPr>
          <xdr:spPr>
            <a:xfrm>
              <a:off x="4712855" y="6786914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197922</xdr:colOff>
      <xdr:row>41</xdr:row>
      <xdr:rowOff>8247</xdr:rowOff>
    </xdr:from>
    <xdr:ext cx="48712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E9B8025-0498-184E-A50F-57B57EB8F07D}"/>
                </a:ext>
              </a:extLst>
            </xdr:cNvPr>
            <xdr:cNvSpPr txBox="1"/>
          </xdr:nvSpPr>
          <xdr:spPr>
            <a:xfrm>
              <a:off x="4568701" y="7875650"/>
              <a:ext cx="4871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E9B8025-0498-184E-A50F-57B57EB8F07D}"/>
                </a:ext>
              </a:extLst>
            </xdr:cNvPr>
            <xdr:cNvSpPr txBox="1"/>
          </xdr:nvSpPr>
          <xdr:spPr>
            <a:xfrm>
              <a:off x="4568701" y="7875650"/>
              <a:ext cx="4871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𝑌_𝑡 〖=𝐻〗_𝑡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330685</xdr:colOff>
      <xdr:row>39</xdr:row>
      <xdr:rowOff>2923</xdr:rowOff>
    </xdr:from>
    <xdr:ext cx="187551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164D143-7988-4846-8597-5742DBF96EA1}"/>
                </a:ext>
              </a:extLst>
            </xdr:cNvPr>
            <xdr:cNvSpPr txBox="1"/>
          </xdr:nvSpPr>
          <xdr:spPr>
            <a:xfrm>
              <a:off x="4724345" y="76229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164D143-7988-4846-8597-5742DBF96EA1}"/>
                </a:ext>
              </a:extLst>
            </xdr:cNvPr>
            <xdr:cNvSpPr txBox="1"/>
          </xdr:nvSpPr>
          <xdr:spPr>
            <a:xfrm>
              <a:off x="4724345" y="76229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11</xdr:col>
      <xdr:colOff>718681</xdr:colOff>
      <xdr:row>8</xdr:row>
      <xdr:rowOff>39380</xdr:rowOff>
    </xdr:from>
    <xdr:to>
      <xdr:col>14</xdr:col>
      <xdr:colOff>334728</xdr:colOff>
      <xdr:row>26</xdr:row>
      <xdr:rowOff>118138</xdr:rowOff>
    </xdr:to>
    <xdr:sp macro="" textlink="">
      <xdr:nvSpPr>
        <xdr:cNvPr id="19" name="Freeform 18">
          <a:extLst>
            <a:ext uri="{FF2B5EF4-FFF2-40B4-BE49-F238E27FC236}">
              <a16:creationId xmlns:a16="http://schemas.microsoft.com/office/drawing/2014/main" id="{DC377BE0-8E7B-2243-8DC1-40C2EA026EF9}"/>
            </a:ext>
          </a:extLst>
        </xdr:cNvPr>
        <xdr:cNvSpPr/>
      </xdr:nvSpPr>
      <xdr:spPr>
        <a:xfrm>
          <a:off x="5089844" y="1781938"/>
          <a:ext cx="1132171" cy="3445735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34260</xdr:colOff>
      <xdr:row>8</xdr:row>
      <xdr:rowOff>59071</xdr:rowOff>
    </xdr:from>
    <xdr:to>
      <xdr:col>18</xdr:col>
      <xdr:colOff>344575</xdr:colOff>
      <xdr:row>27</xdr:row>
      <xdr:rowOff>14570</xdr:rowOff>
    </xdr:to>
    <xdr:sp macro="" textlink="">
      <xdr:nvSpPr>
        <xdr:cNvPr id="20" name="Freeform 19">
          <a:extLst>
            <a:ext uri="{FF2B5EF4-FFF2-40B4-BE49-F238E27FC236}">
              <a16:creationId xmlns:a16="http://schemas.microsoft.com/office/drawing/2014/main" id="{C20A3C0E-8B19-4A47-9308-7FC6F340A5EB}"/>
            </a:ext>
          </a:extLst>
        </xdr:cNvPr>
        <xdr:cNvSpPr/>
      </xdr:nvSpPr>
      <xdr:spPr>
        <a:xfrm>
          <a:off x="6630384" y="1801629"/>
          <a:ext cx="1019152" cy="350953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29141</xdr:colOff>
      <xdr:row>8</xdr:row>
      <xdr:rowOff>53951</xdr:rowOff>
    </xdr:from>
    <xdr:to>
      <xdr:col>22</xdr:col>
      <xdr:colOff>339455</xdr:colOff>
      <xdr:row>27</xdr:row>
      <xdr:rowOff>9450</xdr:rowOff>
    </xdr:to>
    <xdr:sp macro="" textlink="">
      <xdr:nvSpPr>
        <xdr:cNvPr id="21" name="Freeform 20">
          <a:extLst>
            <a:ext uri="{FF2B5EF4-FFF2-40B4-BE49-F238E27FC236}">
              <a16:creationId xmlns:a16="http://schemas.microsoft.com/office/drawing/2014/main" id="{31370C8D-50CB-DC44-8341-8F8CAAC825A0}"/>
            </a:ext>
          </a:extLst>
        </xdr:cNvPr>
        <xdr:cNvSpPr/>
      </xdr:nvSpPr>
      <xdr:spPr>
        <a:xfrm>
          <a:off x="8042939" y="1796509"/>
          <a:ext cx="1019152" cy="350953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75821</xdr:colOff>
      <xdr:row>11</xdr:row>
      <xdr:rowOff>0</xdr:rowOff>
    </xdr:from>
    <xdr:ext cx="18453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E3CFD76-EF2E-784B-A311-6732433B03F2}"/>
                </a:ext>
              </a:extLst>
            </xdr:cNvPr>
            <xdr:cNvSpPr txBox="1"/>
          </xdr:nvSpPr>
          <xdr:spPr>
            <a:xfrm>
              <a:off x="2677425" y="2326754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E3CFD76-EF2E-784B-A311-6732433B03F2}"/>
                </a:ext>
              </a:extLst>
            </xdr:cNvPr>
            <xdr:cNvSpPr txBox="1"/>
          </xdr:nvSpPr>
          <xdr:spPr>
            <a:xfrm>
              <a:off x="2677425" y="2326754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62363</xdr:colOff>
      <xdr:row>11</xdr:row>
      <xdr:rowOff>5497</xdr:rowOff>
    </xdr:from>
    <xdr:ext cx="22820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81D432A-7466-0C48-9985-2DB30666B873}"/>
                </a:ext>
              </a:extLst>
            </xdr:cNvPr>
            <xdr:cNvSpPr txBox="1"/>
          </xdr:nvSpPr>
          <xdr:spPr>
            <a:xfrm>
              <a:off x="886915" y="2332251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81D432A-7466-0C48-9985-2DB30666B873}"/>
                </a:ext>
              </a:extLst>
            </xdr:cNvPr>
            <xdr:cNvSpPr txBox="1"/>
          </xdr:nvSpPr>
          <xdr:spPr>
            <a:xfrm>
              <a:off x="886915" y="2332251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76579</xdr:colOff>
      <xdr:row>16</xdr:row>
      <xdr:rowOff>758</xdr:rowOff>
    </xdr:from>
    <xdr:ext cx="183512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61C14D5-8ACB-1441-8814-C7ADF3E3FB8B}"/>
                </a:ext>
              </a:extLst>
            </xdr:cNvPr>
            <xdr:cNvSpPr txBox="1"/>
          </xdr:nvSpPr>
          <xdr:spPr>
            <a:xfrm>
              <a:off x="2678183" y="3275273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61C14D5-8ACB-1441-8814-C7ADF3E3FB8B}"/>
                </a:ext>
              </a:extLst>
            </xdr:cNvPr>
            <xdr:cNvSpPr txBox="1"/>
          </xdr:nvSpPr>
          <xdr:spPr>
            <a:xfrm>
              <a:off x="2678183" y="3275273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63121</xdr:colOff>
      <xdr:row>16</xdr:row>
      <xdr:rowOff>6255</xdr:rowOff>
    </xdr:from>
    <xdr:ext cx="22820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758B8A8-DEEA-A948-A259-90AA33C37CD5}"/>
                </a:ext>
              </a:extLst>
            </xdr:cNvPr>
            <xdr:cNvSpPr txBox="1"/>
          </xdr:nvSpPr>
          <xdr:spPr>
            <a:xfrm>
              <a:off x="887673" y="3280770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758B8A8-DEEA-A948-A259-90AA33C37CD5}"/>
                </a:ext>
              </a:extLst>
            </xdr:cNvPr>
            <xdr:cNvSpPr txBox="1"/>
          </xdr:nvSpPr>
          <xdr:spPr>
            <a:xfrm>
              <a:off x="887673" y="3280770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72598</xdr:colOff>
      <xdr:row>21</xdr:row>
      <xdr:rowOff>1516</xdr:rowOff>
    </xdr:from>
    <xdr:ext cx="16004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7B47EAC-972C-4D4B-AC6A-923956AF5CF8}"/>
                </a:ext>
              </a:extLst>
            </xdr:cNvPr>
            <xdr:cNvSpPr txBox="1"/>
          </xdr:nvSpPr>
          <xdr:spPr>
            <a:xfrm>
              <a:off x="2674202" y="4223792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7B47EAC-972C-4D4B-AC6A-923956AF5CF8}"/>
                </a:ext>
              </a:extLst>
            </xdr:cNvPr>
            <xdr:cNvSpPr txBox="1"/>
          </xdr:nvSpPr>
          <xdr:spPr>
            <a:xfrm>
              <a:off x="2674202" y="4223792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59140</xdr:colOff>
      <xdr:row>21</xdr:row>
      <xdr:rowOff>7013</xdr:rowOff>
    </xdr:from>
    <xdr:ext cx="20371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4C78825F-8879-7A4B-A607-4CC511C46447}"/>
                </a:ext>
              </a:extLst>
            </xdr:cNvPr>
            <xdr:cNvSpPr txBox="1"/>
          </xdr:nvSpPr>
          <xdr:spPr>
            <a:xfrm>
              <a:off x="883692" y="4229289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4C78825F-8879-7A4B-A607-4CC511C46447}"/>
                </a:ext>
              </a:extLst>
            </xdr:cNvPr>
            <xdr:cNvSpPr txBox="1"/>
          </xdr:nvSpPr>
          <xdr:spPr>
            <a:xfrm>
              <a:off x="883692" y="4229289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82834</xdr:colOff>
      <xdr:row>32</xdr:row>
      <xdr:rowOff>187087</xdr:rowOff>
    </xdr:from>
    <xdr:ext cx="19095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BC1BED1-A8C5-3246-824D-4D63D6DF8129}"/>
                </a:ext>
              </a:extLst>
            </xdr:cNvPr>
            <xdr:cNvSpPr txBox="1"/>
          </xdr:nvSpPr>
          <xdr:spPr>
            <a:xfrm>
              <a:off x="2684438" y="6494438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BC1BED1-A8C5-3246-824D-4D63D6DF8129}"/>
                </a:ext>
              </a:extLst>
            </xdr:cNvPr>
            <xdr:cNvSpPr txBox="1"/>
          </xdr:nvSpPr>
          <xdr:spPr>
            <a:xfrm>
              <a:off x="2684438" y="6494438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69376</xdr:colOff>
      <xdr:row>33</xdr:row>
      <xdr:rowOff>3032</xdr:rowOff>
    </xdr:from>
    <xdr:ext cx="23461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D729CAD-9D70-EA4C-82EC-29376F58D9D9}"/>
                </a:ext>
              </a:extLst>
            </xdr:cNvPr>
            <xdr:cNvSpPr txBox="1"/>
          </xdr:nvSpPr>
          <xdr:spPr>
            <a:xfrm>
              <a:off x="893928" y="6499935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D729CAD-9D70-EA4C-82EC-29376F58D9D9}"/>
                </a:ext>
              </a:extLst>
            </xdr:cNvPr>
            <xdr:cNvSpPr txBox="1"/>
          </xdr:nvSpPr>
          <xdr:spPr>
            <a:xfrm>
              <a:off x="893928" y="6499935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182160</xdr:colOff>
      <xdr:row>37</xdr:row>
      <xdr:rowOff>99045</xdr:rowOff>
    </xdr:from>
    <xdr:ext cx="77861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DDB02AF-181C-F142-A7F1-C2CD24CEE728}"/>
                </a:ext>
              </a:extLst>
            </xdr:cNvPr>
            <xdr:cNvSpPr txBox="1"/>
          </xdr:nvSpPr>
          <xdr:spPr>
            <a:xfrm>
              <a:off x="3150594" y="7321214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DDB02AF-181C-F142-A7F1-C2CD24CEE728}"/>
                </a:ext>
              </a:extLst>
            </xdr:cNvPr>
            <xdr:cNvSpPr txBox="1"/>
          </xdr:nvSpPr>
          <xdr:spPr>
            <a:xfrm>
              <a:off x="3150594" y="7321214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𝐻_𝑡=𝑆_𝑡∗𝑂_𝑡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45175</xdr:colOff>
      <xdr:row>29</xdr:row>
      <xdr:rowOff>121136</xdr:rowOff>
    </xdr:from>
    <xdr:ext cx="87639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F4B62F9-78FD-AC44-9BE2-BF0F3CD67342}"/>
                </a:ext>
              </a:extLst>
            </xdr:cNvPr>
            <xdr:cNvSpPr txBox="1"/>
          </xdr:nvSpPr>
          <xdr:spPr>
            <a:xfrm>
              <a:off x="3013609" y="5833586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tanh</m:t>
                    </m:r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F4B62F9-78FD-AC44-9BE2-BF0F3CD67342}"/>
                </a:ext>
              </a:extLst>
            </xdr:cNvPr>
            <xdr:cNvSpPr txBox="1"/>
          </xdr:nvSpPr>
          <xdr:spPr>
            <a:xfrm>
              <a:off x="3013609" y="5833586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𝑆_𝑡=tanh⁡(𝐶_𝑡)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65750</xdr:colOff>
      <xdr:row>4</xdr:row>
      <xdr:rowOff>21769</xdr:rowOff>
    </xdr:from>
    <xdr:ext cx="17786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5B0F07D5-C590-3649-B310-78474D79711C}"/>
                </a:ext>
              </a:extLst>
            </xdr:cNvPr>
            <xdr:cNvSpPr txBox="1"/>
          </xdr:nvSpPr>
          <xdr:spPr>
            <a:xfrm>
              <a:off x="3034184" y="827632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5B0F07D5-C590-3649-B310-78474D79711C}"/>
                </a:ext>
              </a:extLst>
            </xdr:cNvPr>
            <xdr:cNvSpPr txBox="1"/>
          </xdr:nvSpPr>
          <xdr:spPr>
            <a:xfrm>
              <a:off x="3034184" y="827632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𝑋_𝑡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355861</xdr:colOff>
      <xdr:row>7</xdr:row>
      <xdr:rowOff>103676</xdr:rowOff>
    </xdr:from>
    <xdr:ext cx="32201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633E17A-98E5-C348-A952-99796418DE84}"/>
                </a:ext>
              </a:extLst>
            </xdr:cNvPr>
            <xdr:cNvSpPr txBox="1"/>
          </xdr:nvSpPr>
          <xdr:spPr>
            <a:xfrm>
              <a:off x="2966116" y="1481761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633E17A-98E5-C348-A952-99796418DE84}"/>
                </a:ext>
              </a:extLst>
            </xdr:cNvPr>
            <xdr:cNvSpPr txBox="1"/>
          </xdr:nvSpPr>
          <xdr:spPr>
            <a:xfrm>
              <a:off x="2966116" y="1481761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𝐻_(𝑡−1)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27639</xdr:colOff>
      <xdr:row>9</xdr:row>
      <xdr:rowOff>116505</xdr:rowOff>
    </xdr:from>
    <xdr:ext cx="148322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6F8DF30-B4C2-B440-B3E3-E721DD9E4842}"/>
                </a:ext>
              </a:extLst>
            </xdr:cNvPr>
            <xdr:cNvSpPr txBox="1"/>
          </xdr:nvSpPr>
          <xdr:spPr>
            <a:xfrm>
              <a:off x="1924533" y="2062037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6F8DF30-B4C2-B440-B3E3-E721DD9E4842}"/>
                </a:ext>
              </a:extLst>
            </xdr:cNvPr>
            <xdr:cNvSpPr txBox="1"/>
          </xdr:nvSpPr>
          <xdr:spPr>
            <a:xfrm>
              <a:off x="1924533" y="2062037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𝑍_𝐹=𝑊_𝐹 [𝑋_𝑡 〖;𝐻〗_(𝑡−1) ]+𝑏_𝐹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88786</xdr:colOff>
      <xdr:row>10</xdr:row>
      <xdr:rowOff>186669</xdr:rowOff>
    </xdr:from>
    <xdr:ext cx="19242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96D1331-402D-A44C-9AC1-C1533304E465}"/>
                </a:ext>
              </a:extLst>
            </xdr:cNvPr>
            <xdr:cNvSpPr txBox="1"/>
          </xdr:nvSpPr>
          <xdr:spPr>
            <a:xfrm>
              <a:off x="3412403" y="2321350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96D1331-402D-A44C-9AC1-C1533304E465}"/>
                </a:ext>
              </a:extLst>
            </xdr:cNvPr>
            <xdr:cNvSpPr txBox="1"/>
          </xdr:nvSpPr>
          <xdr:spPr>
            <a:xfrm>
              <a:off x="3412403" y="2321350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39529</xdr:colOff>
      <xdr:row>14</xdr:row>
      <xdr:rowOff>133798</xdr:rowOff>
    </xdr:from>
    <xdr:ext cx="151438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6ECD4D5-1B8C-8342-B43B-74680AE5B5BF}"/>
                </a:ext>
              </a:extLst>
            </xdr:cNvPr>
            <xdr:cNvSpPr txBox="1"/>
          </xdr:nvSpPr>
          <xdr:spPr>
            <a:xfrm>
              <a:off x="1936423" y="3025075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6ECD4D5-1B8C-8342-B43B-74680AE5B5BF}"/>
                </a:ext>
              </a:extLst>
            </xdr:cNvPr>
            <xdr:cNvSpPr txBox="1"/>
          </xdr:nvSpPr>
          <xdr:spPr>
            <a:xfrm>
              <a:off x="1936423" y="3025075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𝑍_𝐶=𝑊_𝐶 [𝑋_𝑡 〖;𝐻〗_(𝑡−1) ]+𝑏_𝐶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84463</xdr:colOff>
      <xdr:row>15</xdr:row>
      <xdr:rowOff>187749</xdr:rowOff>
    </xdr:from>
    <xdr:ext cx="19139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B45A05F-399C-7344-9464-086B3AF4C288}"/>
                </a:ext>
              </a:extLst>
            </xdr:cNvPr>
            <xdr:cNvSpPr txBox="1"/>
          </xdr:nvSpPr>
          <xdr:spPr>
            <a:xfrm>
              <a:off x="3408080" y="3268175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B45A05F-399C-7344-9464-086B3AF4C288}"/>
                </a:ext>
              </a:extLst>
            </xdr:cNvPr>
            <xdr:cNvSpPr txBox="1"/>
          </xdr:nvSpPr>
          <xdr:spPr>
            <a:xfrm>
              <a:off x="3408080" y="3268175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85544</xdr:colOff>
      <xdr:row>21</xdr:row>
      <xdr:rowOff>5085</xdr:rowOff>
    </xdr:from>
    <xdr:ext cx="16793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403BF0D-0AC7-F04E-9FF6-8ACF9C99EC26}"/>
                </a:ext>
              </a:extLst>
            </xdr:cNvPr>
            <xdr:cNvSpPr txBox="1"/>
          </xdr:nvSpPr>
          <xdr:spPr>
            <a:xfrm>
              <a:off x="3409161" y="4220404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403BF0D-0AC7-F04E-9FF6-8ACF9C99EC26}"/>
                </a:ext>
              </a:extLst>
            </xdr:cNvPr>
            <xdr:cNvSpPr txBox="1"/>
          </xdr:nvSpPr>
          <xdr:spPr>
            <a:xfrm>
              <a:off x="3409161" y="4220404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75818</xdr:colOff>
      <xdr:row>33</xdr:row>
      <xdr:rowOff>763</xdr:rowOff>
    </xdr:from>
    <xdr:ext cx="19883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D251A4F-F54B-CD41-B38D-C1B58E2DBB88}"/>
                </a:ext>
              </a:extLst>
            </xdr:cNvPr>
            <xdr:cNvSpPr txBox="1"/>
          </xdr:nvSpPr>
          <xdr:spPr>
            <a:xfrm>
              <a:off x="3399435" y="6485869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D251A4F-F54B-CD41-B38D-C1B58E2DBB88}"/>
                </a:ext>
              </a:extLst>
            </xdr:cNvPr>
            <xdr:cNvSpPr txBox="1"/>
          </xdr:nvSpPr>
          <xdr:spPr>
            <a:xfrm>
              <a:off x="3399435" y="6485869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46014</xdr:colOff>
      <xdr:row>19</xdr:row>
      <xdr:rowOff>167305</xdr:rowOff>
    </xdr:from>
    <xdr:ext cx="140974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54093A3-6488-E64A-A5EE-21746407F213}"/>
                </a:ext>
              </a:extLst>
            </xdr:cNvPr>
            <xdr:cNvSpPr txBox="1"/>
          </xdr:nvSpPr>
          <xdr:spPr>
            <a:xfrm>
              <a:off x="1942908" y="4004326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54093A3-6488-E64A-A5EE-21746407F213}"/>
                </a:ext>
              </a:extLst>
            </xdr:cNvPr>
            <xdr:cNvSpPr txBox="1"/>
          </xdr:nvSpPr>
          <xdr:spPr>
            <a:xfrm>
              <a:off x="1942908" y="4004326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𝑍_𝐼=𝑊_𝐼 [𝑋_𝑡 〖;𝐻〗_(𝑡−1) ]+𝑏_𝐼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47095</xdr:colOff>
      <xdr:row>31</xdr:row>
      <xdr:rowOff>146768</xdr:rowOff>
    </xdr:from>
    <xdr:ext cx="1502463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1831EF94-E48A-F044-AA75-04CDC0D9F855}"/>
                </a:ext>
              </a:extLst>
            </xdr:cNvPr>
            <xdr:cNvSpPr txBox="1"/>
          </xdr:nvSpPr>
          <xdr:spPr>
            <a:xfrm>
              <a:off x="1943989" y="6253577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1831EF94-E48A-F044-AA75-04CDC0D9F855}"/>
                </a:ext>
              </a:extLst>
            </xdr:cNvPr>
            <xdr:cNvSpPr txBox="1"/>
          </xdr:nvSpPr>
          <xdr:spPr>
            <a:xfrm>
              <a:off x="1943989" y="6253577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𝑍_𝑂=𝑊_𝑂 [𝑋_𝑡 〖;𝐻〗_(𝑡−1) ]+𝑏_𝑂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14</xdr:col>
      <xdr:colOff>324407</xdr:colOff>
      <xdr:row>28</xdr:row>
      <xdr:rowOff>154722</xdr:rowOff>
    </xdr:from>
    <xdr:to>
      <xdr:col>16</xdr:col>
      <xdr:colOff>77718</xdr:colOff>
      <xdr:row>36</xdr:row>
      <xdr:rowOff>77447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744A9D75-C60D-1A46-B3BE-65E7BBA5A807}"/>
            </a:ext>
          </a:extLst>
        </xdr:cNvPr>
        <xdr:cNvSpPr/>
      </xdr:nvSpPr>
      <xdr:spPr>
        <a:xfrm>
          <a:off x="5912407" y="5926166"/>
          <a:ext cx="515311" cy="150317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321585</xdr:colOff>
      <xdr:row>28</xdr:row>
      <xdr:rowOff>154722</xdr:rowOff>
    </xdr:from>
    <xdr:to>
      <xdr:col>20</xdr:col>
      <xdr:colOff>103118</xdr:colOff>
      <xdr:row>36</xdr:row>
      <xdr:rowOff>77447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6DCF575-30DB-1C46-8ABA-DC09E4E54724}"/>
            </a:ext>
          </a:extLst>
        </xdr:cNvPr>
        <xdr:cNvSpPr/>
      </xdr:nvSpPr>
      <xdr:spPr>
        <a:xfrm>
          <a:off x="7433585" y="5926166"/>
          <a:ext cx="543533" cy="150317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318763</xdr:colOff>
      <xdr:row>28</xdr:row>
      <xdr:rowOff>154722</xdr:rowOff>
    </xdr:from>
    <xdr:to>
      <xdr:col>24</xdr:col>
      <xdr:colOff>72073</xdr:colOff>
      <xdr:row>36</xdr:row>
      <xdr:rowOff>77447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BA8C1C1-BAE0-9946-B3C5-85CDB1DF3A7C}"/>
            </a:ext>
          </a:extLst>
        </xdr:cNvPr>
        <xdr:cNvSpPr/>
      </xdr:nvSpPr>
      <xdr:spPr>
        <a:xfrm>
          <a:off x="8954763" y="5926166"/>
          <a:ext cx="515310" cy="150317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14</xdr:col>
      <xdr:colOff>344371</xdr:colOff>
      <xdr:row>6</xdr:row>
      <xdr:rowOff>102441</xdr:rowOff>
    </xdr:from>
    <xdr:to>
      <xdr:col>16</xdr:col>
      <xdr:colOff>74160</xdr:colOff>
      <xdr:row>25</xdr:row>
      <xdr:rowOff>19185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F03CC550-885B-8B47-9D49-8F05FFC2FE70}"/>
            </a:ext>
          </a:extLst>
        </xdr:cNvPr>
        <xdr:cNvSpPr/>
      </xdr:nvSpPr>
      <xdr:spPr>
        <a:xfrm>
          <a:off x="5932371" y="1527663"/>
          <a:ext cx="491789" cy="36703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313327</xdr:colOff>
      <xdr:row>6</xdr:row>
      <xdr:rowOff>102441</xdr:rowOff>
    </xdr:from>
    <xdr:to>
      <xdr:col>20</xdr:col>
      <xdr:colOff>71338</xdr:colOff>
      <xdr:row>25</xdr:row>
      <xdr:rowOff>19185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1EFE446-C65C-924B-8C46-89F488BFCFFB}"/>
            </a:ext>
          </a:extLst>
        </xdr:cNvPr>
        <xdr:cNvSpPr/>
      </xdr:nvSpPr>
      <xdr:spPr>
        <a:xfrm>
          <a:off x="7425327" y="1527663"/>
          <a:ext cx="520011" cy="36703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324616</xdr:colOff>
      <xdr:row>6</xdr:row>
      <xdr:rowOff>102441</xdr:rowOff>
    </xdr:from>
    <xdr:to>
      <xdr:col>24</xdr:col>
      <xdr:colOff>54404</xdr:colOff>
      <xdr:row>25</xdr:row>
      <xdr:rowOff>19185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D2BC3CCB-96F2-9942-9CB9-41DD33CA25A7}"/>
            </a:ext>
          </a:extLst>
        </xdr:cNvPr>
        <xdr:cNvSpPr/>
      </xdr:nvSpPr>
      <xdr:spPr>
        <a:xfrm>
          <a:off x="8960616" y="1527663"/>
          <a:ext cx="491788" cy="3670300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318851</xdr:colOff>
      <xdr:row>6</xdr:row>
      <xdr:rowOff>102441</xdr:rowOff>
    </xdr:from>
    <xdr:to>
      <xdr:col>15</xdr:col>
      <xdr:colOff>48639</xdr:colOff>
      <xdr:row>42</xdr:row>
      <xdr:rowOff>19185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05AE6FC-C1B4-2A45-BF7B-BBAB92C73242}"/>
            </a:ext>
          </a:extLst>
        </xdr:cNvPr>
        <xdr:cNvSpPr/>
      </xdr:nvSpPr>
      <xdr:spPr>
        <a:xfrm>
          <a:off x="3684351" y="1486741"/>
          <a:ext cx="440988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316859</xdr:colOff>
      <xdr:row>49</xdr:row>
      <xdr:rowOff>154722</xdr:rowOff>
    </xdr:from>
    <xdr:to>
      <xdr:col>15</xdr:col>
      <xdr:colOff>70169</xdr:colOff>
      <xdr:row>65</xdr:row>
      <xdr:rowOff>77447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1462826-7E07-0841-B7D6-3639F331F58A}"/>
            </a:ext>
          </a:extLst>
        </xdr:cNvPr>
        <xdr:cNvSpPr/>
      </xdr:nvSpPr>
      <xdr:spPr>
        <a:xfrm>
          <a:off x="3682359" y="5730022"/>
          <a:ext cx="464510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20</xdr:col>
      <xdr:colOff>54821</xdr:colOff>
      <xdr:row>5</xdr:row>
      <xdr:rowOff>38100</xdr:rowOff>
    </xdr:from>
    <xdr:to>
      <xdr:col>20</xdr:col>
      <xdr:colOff>355600</xdr:colOff>
      <xdr:row>66</xdr:row>
      <xdr:rowOff>165100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5382AC68-0DA8-3A46-AF71-FF4A87B4C626}"/>
            </a:ext>
          </a:extLst>
        </xdr:cNvPr>
        <xdr:cNvSpPr/>
      </xdr:nvSpPr>
      <xdr:spPr>
        <a:xfrm>
          <a:off x="7814521" y="1447800"/>
          <a:ext cx="300779" cy="1155700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63500</xdr:colOff>
      <xdr:row>5</xdr:row>
      <xdr:rowOff>63499</xdr:rowOff>
    </xdr:from>
    <xdr:to>
      <xdr:col>17</xdr:col>
      <xdr:colOff>25400</xdr:colOff>
      <xdr:row>66</xdr:row>
      <xdr:rowOff>127000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6D15043B-C83A-D94C-88EE-77F671C3992B}"/>
            </a:ext>
          </a:extLst>
        </xdr:cNvPr>
        <xdr:cNvSpPr/>
      </xdr:nvSpPr>
      <xdr:spPr>
        <a:xfrm>
          <a:off x="6388100" y="1473199"/>
          <a:ext cx="254000" cy="11493501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54821</xdr:colOff>
      <xdr:row>5</xdr:row>
      <xdr:rowOff>25400</xdr:rowOff>
    </xdr:from>
    <xdr:to>
      <xdr:col>25</xdr:col>
      <xdr:colOff>12700</xdr:colOff>
      <xdr:row>66</xdr:row>
      <xdr:rowOff>139700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BB3E2E60-8797-7B41-B12E-D5CE8ABC1CDB}"/>
            </a:ext>
          </a:extLst>
        </xdr:cNvPr>
        <xdr:cNvSpPr/>
      </xdr:nvSpPr>
      <xdr:spPr>
        <a:xfrm>
          <a:off x="9338521" y="1435100"/>
          <a:ext cx="338879" cy="11544300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50800</xdr:colOff>
      <xdr:row>25</xdr:row>
      <xdr:rowOff>34925</xdr:rowOff>
    </xdr:from>
    <xdr:ext cx="65" cy="16222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0C8360-F3AE-0140-A9C1-95EB7688BB06}"/>
            </a:ext>
          </a:extLst>
        </xdr:cNvPr>
        <xdr:cNvSpPr txBox="1"/>
      </xdr:nvSpPr>
      <xdr:spPr>
        <a:xfrm>
          <a:off x="5664200" y="351472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251705</xdr:colOff>
      <xdr:row>44</xdr:row>
      <xdr:rowOff>184525</xdr:rowOff>
    </xdr:from>
    <xdr:ext cx="1425968" cy="174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4D1384F-4014-374C-9E58-5BECBFBBABF6}"/>
                </a:ext>
              </a:extLst>
            </xdr:cNvPr>
            <xdr:cNvSpPr txBox="1"/>
          </xdr:nvSpPr>
          <xdr:spPr>
            <a:xfrm>
              <a:off x="2194374" y="9284398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4D1384F-4014-374C-9E58-5BECBFBBABF6}"/>
                </a:ext>
              </a:extLst>
            </xdr:cNvPr>
            <xdr:cNvSpPr txBox="1"/>
          </xdr:nvSpPr>
          <xdr:spPr>
            <a:xfrm>
              <a:off x="2194374" y="9284398"/>
              <a:ext cx="1425968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𝐶_𝑡=𝐶_(𝑡−1)∗𝐹_𝑡+(𝐶_𝑡 ) ̃∗𝐼_𝑡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361950</xdr:colOff>
      <xdr:row>9</xdr:row>
      <xdr:rowOff>184814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4160D67-0569-9C4D-B5B5-4D3A8DED02F5}"/>
                </a:ext>
              </a:extLst>
            </xdr:cNvPr>
            <xdr:cNvSpPr txBox="1"/>
          </xdr:nvSpPr>
          <xdr:spPr>
            <a:xfrm>
              <a:off x="4435636" y="2880873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4160D67-0569-9C4D-B5B5-4D3A8DED02F5}"/>
                </a:ext>
              </a:extLst>
            </xdr:cNvPr>
            <xdr:cNvSpPr txBox="1"/>
          </xdr:nvSpPr>
          <xdr:spPr>
            <a:xfrm>
              <a:off x="4435636" y="2880873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351896</xdr:colOff>
      <xdr:row>18</xdr:row>
      <xdr:rowOff>16070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417D012-705E-1744-BEE4-04F514AC89F8}"/>
                </a:ext>
              </a:extLst>
            </xdr:cNvPr>
            <xdr:cNvSpPr txBox="1"/>
          </xdr:nvSpPr>
          <xdr:spPr>
            <a:xfrm>
              <a:off x="4425582" y="4218909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417D012-705E-1744-BEE4-04F514AC89F8}"/>
                </a:ext>
              </a:extLst>
            </xdr:cNvPr>
            <xdr:cNvSpPr txBox="1"/>
          </xdr:nvSpPr>
          <xdr:spPr>
            <a:xfrm>
              <a:off x="4425582" y="4218909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𝐹_𝑡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350487</xdr:colOff>
      <xdr:row>36</xdr:row>
      <xdr:rowOff>29776</xdr:rowOff>
    </xdr:from>
    <xdr:ext cx="138308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96B2AAB-5925-584A-8A06-2BA7DD6D8C11}"/>
                </a:ext>
              </a:extLst>
            </xdr:cNvPr>
            <xdr:cNvSpPr txBox="1"/>
          </xdr:nvSpPr>
          <xdr:spPr>
            <a:xfrm>
              <a:off x="4424173" y="7622869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96B2AAB-5925-584A-8A06-2BA7DD6D8C11}"/>
                </a:ext>
              </a:extLst>
            </xdr:cNvPr>
            <xdr:cNvSpPr txBox="1"/>
          </xdr:nvSpPr>
          <xdr:spPr>
            <a:xfrm>
              <a:off x="4424173" y="7622869"/>
              <a:ext cx="13830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𝐼_𝑡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346199</xdr:colOff>
      <xdr:row>45</xdr:row>
      <xdr:rowOff>17587</xdr:rowOff>
    </xdr:from>
    <xdr:ext cx="1690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DC790D1-66FF-B14F-A51D-9BA2315A6643}"/>
                </a:ext>
              </a:extLst>
            </xdr:cNvPr>
            <xdr:cNvSpPr txBox="1"/>
          </xdr:nvSpPr>
          <xdr:spPr>
            <a:xfrm>
              <a:off x="4419885" y="9305807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DC790D1-66FF-B14F-A51D-9BA2315A6643}"/>
                </a:ext>
              </a:extLst>
            </xdr:cNvPr>
            <xdr:cNvSpPr txBox="1"/>
          </xdr:nvSpPr>
          <xdr:spPr>
            <a:xfrm>
              <a:off x="4419885" y="9305807"/>
              <a:ext cx="1690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𝐶_𝑡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354281</xdr:colOff>
      <xdr:row>27</xdr:row>
      <xdr:rowOff>5745</xdr:rowOff>
    </xdr:from>
    <xdr:ext cx="169021" cy="174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796BAF0-53F1-E346-A54F-DA917CC3FEDD}"/>
                </a:ext>
              </a:extLst>
            </xdr:cNvPr>
            <xdr:cNvSpPr txBox="1"/>
          </xdr:nvSpPr>
          <xdr:spPr>
            <a:xfrm>
              <a:off x="4427967" y="5903711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796BAF0-53F1-E346-A54F-DA917CC3FEDD}"/>
                </a:ext>
              </a:extLst>
            </xdr:cNvPr>
            <xdr:cNvSpPr txBox="1"/>
          </xdr:nvSpPr>
          <xdr:spPr>
            <a:xfrm>
              <a:off x="4427967" y="5903711"/>
              <a:ext cx="169021" cy="174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(𝐶_𝑡 ) ̃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346364</xdr:colOff>
      <xdr:row>52</xdr:row>
      <xdr:rowOff>12371</xdr:rowOff>
    </xdr:from>
    <xdr:ext cx="16151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0F1CFB1-47F5-D541-8955-CD91134A610F}"/>
                </a:ext>
              </a:extLst>
            </xdr:cNvPr>
            <xdr:cNvSpPr txBox="1"/>
          </xdr:nvSpPr>
          <xdr:spPr>
            <a:xfrm>
              <a:off x="4420050" y="11372413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0F1CFB1-47F5-D541-8955-CD91134A610F}"/>
                </a:ext>
              </a:extLst>
            </xdr:cNvPr>
            <xdr:cNvSpPr txBox="1"/>
          </xdr:nvSpPr>
          <xdr:spPr>
            <a:xfrm>
              <a:off x="4420050" y="11372413"/>
              <a:ext cx="16151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352839</xdr:colOff>
      <xdr:row>60</xdr:row>
      <xdr:rowOff>185667</xdr:rowOff>
    </xdr:from>
    <xdr:ext cx="18229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3B6873B-DF5B-714E-A325-4F7A137CCFC9}"/>
                </a:ext>
              </a:extLst>
            </xdr:cNvPr>
            <xdr:cNvSpPr txBox="1"/>
          </xdr:nvSpPr>
          <xdr:spPr>
            <a:xfrm>
              <a:off x="4426525" y="11545709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3B6873B-DF5B-714E-A325-4F7A137CCFC9}"/>
                </a:ext>
              </a:extLst>
            </xdr:cNvPr>
            <xdr:cNvSpPr txBox="1"/>
          </xdr:nvSpPr>
          <xdr:spPr>
            <a:xfrm>
              <a:off x="4426525" y="11545709"/>
              <a:ext cx="1822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197922</xdr:colOff>
      <xdr:row>70</xdr:row>
      <xdr:rowOff>8247</xdr:rowOff>
    </xdr:from>
    <xdr:ext cx="48712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CCC4EE9-CBCE-894B-88E0-5651E8404837}"/>
                </a:ext>
              </a:extLst>
            </xdr:cNvPr>
            <xdr:cNvSpPr txBox="1"/>
          </xdr:nvSpPr>
          <xdr:spPr>
            <a:xfrm>
              <a:off x="4274622" y="8009247"/>
              <a:ext cx="4871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CCC4EE9-CBCE-894B-88E0-5651E8404837}"/>
                </a:ext>
              </a:extLst>
            </xdr:cNvPr>
            <xdr:cNvSpPr txBox="1"/>
          </xdr:nvSpPr>
          <xdr:spPr>
            <a:xfrm>
              <a:off x="4274622" y="8009247"/>
              <a:ext cx="48712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𝑌_𝑡 〖=𝐻〗_𝑡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330685</xdr:colOff>
      <xdr:row>68</xdr:row>
      <xdr:rowOff>2923</xdr:rowOff>
    </xdr:from>
    <xdr:ext cx="18755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8DCE886-75A0-EB4D-B093-C005D00743E7}"/>
                </a:ext>
              </a:extLst>
            </xdr:cNvPr>
            <xdr:cNvSpPr txBox="1"/>
          </xdr:nvSpPr>
          <xdr:spPr>
            <a:xfrm>
              <a:off x="4407385" y="76737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8DCE886-75A0-EB4D-B093-C005D00743E7}"/>
                </a:ext>
              </a:extLst>
            </xdr:cNvPr>
            <xdr:cNvSpPr txBox="1"/>
          </xdr:nvSpPr>
          <xdr:spPr>
            <a:xfrm>
              <a:off x="4407385" y="7673723"/>
              <a:ext cx="18755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15</xdr:col>
      <xdr:colOff>718681</xdr:colOff>
      <xdr:row>7</xdr:row>
      <xdr:rowOff>102246</xdr:rowOff>
    </xdr:from>
    <xdr:to>
      <xdr:col>18</xdr:col>
      <xdr:colOff>334728</xdr:colOff>
      <xdr:row>43</xdr:row>
      <xdr:rowOff>118138</xdr:rowOff>
    </xdr:to>
    <xdr:sp macro="" textlink="">
      <xdr:nvSpPr>
        <xdr:cNvPr id="18" name="Freeform 17">
          <a:extLst>
            <a:ext uri="{FF2B5EF4-FFF2-40B4-BE49-F238E27FC236}">
              <a16:creationId xmlns:a16="http://schemas.microsoft.com/office/drawing/2014/main" id="{2680ECA2-50C2-5E43-B957-05509FB007CE}"/>
            </a:ext>
          </a:extLst>
        </xdr:cNvPr>
        <xdr:cNvSpPr/>
      </xdr:nvSpPr>
      <xdr:spPr>
        <a:xfrm>
          <a:off x="6562834" y="2421610"/>
          <a:ext cx="1149733" cy="6608053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34260</xdr:colOff>
      <xdr:row>7</xdr:row>
      <xdr:rowOff>53814</xdr:rowOff>
    </xdr:from>
    <xdr:to>
      <xdr:col>22</xdr:col>
      <xdr:colOff>344575</xdr:colOff>
      <xdr:row>43</xdr:row>
      <xdr:rowOff>150678</xdr:rowOff>
    </xdr:to>
    <xdr:sp macro="" textlink="">
      <xdr:nvSpPr>
        <xdr:cNvPr id="19" name="Freeform 18">
          <a:extLst>
            <a:ext uri="{FF2B5EF4-FFF2-40B4-BE49-F238E27FC236}">
              <a16:creationId xmlns:a16="http://schemas.microsoft.com/office/drawing/2014/main" id="{E550FEC8-7152-D34A-AE65-19067FC9E249}"/>
            </a:ext>
          </a:extLst>
        </xdr:cNvPr>
        <xdr:cNvSpPr/>
      </xdr:nvSpPr>
      <xdr:spPr>
        <a:xfrm>
          <a:off x="8176252" y="2373178"/>
          <a:ext cx="1074467" cy="6689025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29141</xdr:colOff>
      <xdr:row>7</xdr:row>
      <xdr:rowOff>102246</xdr:rowOff>
    </xdr:from>
    <xdr:to>
      <xdr:col>26</xdr:col>
      <xdr:colOff>339455</xdr:colOff>
      <xdr:row>43</xdr:row>
      <xdr:rowOff>139916</xdr:rowOff>
    </xdr:to>
    <xdr:sp macro="" textlink="">
      <xdr:nvSpPr>
        <xdr:cNvPr id="20" name="Freeform 19">
          <a:extLst>
            <a:ext uri="{FF2B5EF4-FFF2-40B4-BE49-F238E27FC236}">
              <a16:creationId xmlns:a16="http://schemas.microsoft.com/office/drawing/2014/main" id="{D19F7845-11D3-5147-8B72-7A908E231DD1}"/>
            </a:ext>
          </a:extLst>
        </xdr:cNvPr>
        <xdr:cNvSpPr/>
      </xdr:nvSpPr>
      <xdr:spPr>
        <a:xfrm>
          <a:off x="9699438" y="2421610"/>
          <a:ext cx="1074466" cy="6629831"/>
        </a:xfrm>
        <a:custGeom>
          <a:avLst/>
          <a:gdLst>
            <a:gd name="connsiteX0" fmla="*/ 0 w 293077"/>
            <a:gd name="connsiteY0" fmla="*/ 2004775 h 2004775"/>
            <a:gd name="connsiteX1" fmla="*/ 97693 w 293077"/>
            <a:gd name="connsiteY1" fmla="*/ 1438159 h 2004775"/>
            <a:gd name="connsiteX2" fmla="*/ 97693 w 293077"/>
            <a:gd name="connsiteY2" fmla="*/ 246313 h 2004775"/>
            <a:gd name="connsiteX3" fmla="*/ 166077 w 293077"/>
            <a:gd name="connsiteY3" fmla="*/ 21621 h 2004775"/>
            <a:gd name="connsiteX4" fmla="*/ 293077 w 293077"/>
            <a:gd name="connsiteY4" fmla="*/ 21621 h 20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3077" h="2004775">
              <a:moveTo>
                <a:pt x="0" y="2004775"/>
              </a:moveTo>
              <a:cubicBezTo>
                <a:pt x="40705" y="1868005"/>
                <a:pt x="81411" y="1731236"/>
                <a:pt x="97693" y="1438159"/>
              </a:cubicBezTo>
              <a:cubicBezTo>
                <a:pt x="113975" y="1145082"/>
                <a:pt x="86296" y="482403"/>
                <a:pt x="97693" y="246313"/>
              </a:cubicBezTo>
              <a:cubicBezTo>
                <a:pt x="109090" y="10223"/>
                <a:pt x="133513" y="59070"/>
                <a:pt x="166077" y="21621"/>
              </a:cubicBezTo>
              <a:cubicBezTo>
                <a:pt x="198641" y="-15828"/>
                <a:pt x="245859" y="2896"/>
                <a:pt x="293077" y="21621"/>
              </a:cubicBezTo>
            </a:path>
          </a:pathLst>
        </a:custGeom>
        <a:ln w="19050" cap="flat" cmpd="sng" algn="ctr">
          <a:solidFill>
            <a:schemeClr val="accent1">
              <a:lumMod val="75000"/>
            </a:schemeClr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75821</xdr:colOff>
      <xdr:row>15</xdr:row>
      <xdr:rowOff>0</xdr:rowOff>
    </xdr:from>
    <xdr:ext cx="18453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64EFE45-A11F-6C4E-8624-43D9DB49EBED}"/>
                </a:ext>
              </a:extLst>
            </xdr:cNvPr>
            <xdr:cNvSpPr txBox="1"/>
          </xdr:nvSpPr>
          <xdr:spPr>
            <a:xfrm>
              <a:off x="2374521" y="23368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64EFE45-A11F-6C4E-8624-43D9DB49EBED}"/>
                </a:ext>
              </a:extLst>
            </xdr:cNvPr>
            <xdr:cNvSpPr txBox="1"/>
          </xdr:nvSpPr>
          <xdr:spPr>
            <a:xfrm>
              <a:off x="2374521" y="2336800"/>
              <a:ext cx="18453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62363</xdr:colOff>
      <xdr:row>15</xdr:row>
      <xdr:rowOff>5497</xdr:rowOff>
    </xdr:from>
    <xdr:ext cx="22820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8B0A3C7-F27F-3B47-A129-0586587993E7}"/>
                </a:ext>
              </a:extLst>
            </xdr:cNvPr>
            <xdr:cNvSpPr txBox="1"/>
          </xdr:nvSpPr>
          <xdr:spPr>
            <a:xfrm>
              <a:off x="583063" y="23422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8B0A3C7-F27F-3B47-A129-0586587993E7}"/>
                </a:ext>
              </a:extLst>
            </xdr:cNvPr>
            <xdr:cNvSpPr txBox="1"/>
          </xdr:nvSpPr>
          <xdr:spPr>
            <a:xfrm>
              <a:off x="583063" y="2342297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76579</xdr:colOff>
      <xdr:row>24</xdr:row>
      <xdr:rowOff>758</xdr:rowOff>
    </xdr:from>
    <xdr:ext cx="183512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AB925A0-E612-DB48-8AC0-950E1FAB2E8C}"/>
                </a:ext>
              </a:extLst>
            </xdr:cNvPr>
            <xdr:cNvSpPr txBox="1"/>
          </xdr:nvSpPr>
          <xdr:spPr>
            <a:xfrm>
              <a:off x="2375279" y="32900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AB925A0-E612-DB48-8AC0-950E1FAB2E8C}"/>
                </a:ext>
              </a:extLst>
            </xdr:cNvPr>
            <xdr:cNvSpPr txBox="1"/>
          </xdr:nvSpPr>
          <xdr:spPr>
            <a:xfrm>
              <a:off x="2375279" y="3290058"/>
              <a:ext cx="18351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63121</xdr:colOff>
      <xdr:row>24</xdr:row>
      <xdr:rowOff>6255</xdr:rowOff>
    </xdr:from>
    <xdr:ext cx="22820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20615D5F-4502-E845-A9A0-6D61471624C8}"/>
                </a:ext>
              </a:extLst>
            </xdr:cNvPr>
            <xdr:cNvSpPr txBox="1"/>
          </xdr:nvSpPr>
          <xdr:spPr>
            <a:xfrm>
              <a:off x="583821" y="32955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20615D5F-4502-E845-A9A0-6D61471624C8}"/>
                </a:ext>
              </a:extLst>
            </xdr:cNvPr>
            <xdr:cNvSpPr txBox="1"/>
          </xdr:nvSpPr>
          <xdr:spPr>
            <a:xfrm>
              <a:off x="583821" y="3295555"/>
              <a:ext cx="22820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72598</xdr:colOff>
      <xdr:row>33</xdr:row>
      <xdr:rowOff>1516</xdr:rowOff>
    </xdr:from>
    <xdr:ext cx="16004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1045039-2CCE-524F-B687-7DD883D2D885}"/>
                </a:ext>
              </a:extLst>
            </xdr:cNvPr>
            <xdr:cNvSpPr txBox="1"/>
          </xdr:nvSpPr>
          <xdr:spPr>
            <a:xfrm>
              <a:off x="2371298" y="42433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1045039-2CCE-524F-B687-7DD883D2D885}"/>
                </a:ext>
              </a:extLst>
            </xdr:cNvPr>
            <xdr:cNvSpPr txBox="1"/>
          </xdr:nvSpPr>
          <xdr:spPr>
            <a:xfrm>
              <a:off x="2371298" y="4243316"/>
              <a:ext cx="16004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82834</xdr:colOff>
      <xdr:row>57</xdr:row>
      <xdr:rowOff>187087</xdr:rowOff>
    </xdr:from>
    <xdr:ext cx="19095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AC6F30A-DCF9-6145-B7F9-3CFB3844DC09}"/>
                </a:ext>
              </a:extLst>
            </xdr:cNvPr>
            <xdr:cNvSpPr txBox="1"/>
          </xdr:nvSpPr>
          <xdr:spPr>
            <a:xfrm>
              <a:off x="2381534" y="65243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AC6F30A-DCF9-6145-B7F9-3CFB3844DC09}"/>
                </a:ext>
              </a:extLst>
            </xdr:cNvPr>
            <xdr:cNvSpPr txBox="1"/>
          </xdr:nvSpPr>
          <xdr:spPr>
            <a:xfrm>
              <a:off x="2381534" y="6524387"/>
              <a:ext cx="19095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69376</xdr:colOff>
      <xdr:row>58</xdr:row>
      <xdr:rowOff>3032</xdr:rowOff>
    </xdr:from>
    <xdr:ext cx="234616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49771E6-9104-F14D-9EA7-B2B850B06F66}"/>
                </a:ext>
              </a:extLst>
            </xdr:cNvPr>
            <xdr:cNvSpPr txBox="1"/>
          </xdr:nvSpPr>
          <xdr:spPr>
            <a:xfrm>
              <a:off x="590076" y="65308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49771E6-9104-F14D-9EA7-B2B850B06F66}"/>
                </a:ext>
              </a:extLst>
            </xdr:cNvPr>
            <xdr:cNvSpPr txBox="1"/>
          </xdr:nvSpPr>
          <xdr:spPr>
            <a:xfrm>
              <a:off x="590076" y="6530832"/>
              <a:ext cx="23461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182160</xdr:colOff>
      <xdr:row>66</xdr:row>
      <xdr:rowOff>99045</xdr:rowOff>
    </xdr:from>
    <xdr:ext cx="77861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B7E3687-8730-4F47-A7D4-17B8B9A3F2F6}"/>
                </a:ext>
              </a:extLst>
            </xdr:cNvPr>
            <xdr:cNvSpPr txBox="1"/>
          </xdr:nvSpPr>
          <xdr:spPr>
            <a:xfrm>
              <a:off x="2836460" y="73888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B7E3687-8730-4F47-A7D4-17B8B9A3F2F6}"/>
                </a:ext>
              </a:extLst>
            </xdr:cNvPr>
            <xdr:cNvSpPr txBox="1"/>
          </xdr:nvSpPr>
          <xdr:spPr>
            <a:xfrm>
              <a:off x="2836460" y="7388845"/>
              <a:ext cx="7786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𝐻_𝑡=𝑆_𝑡∗𝑂_𝑡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23649</xdr:colOff>
      <xdr:row>51</xdr:row>
      <xdr:rowOff>174950</xdr:rowOff>
    </xdr:from>
    <xdr:ext cx="876394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A2DF9B1-CD6D-9D43-8534-891334BAD0ED}"/>
                </a:ext>
              </a:extLst>
            </xdr:cNvPr>
            <xdr:cNvSpPr txBox="1"/>
          </xdr:nvSpPr>
          <xdr:spPr>
            <a:xfrm>
              <a:off x="2676657" y="10593255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tanh</m:t>
                    </m:r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⁡(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DA2DF9B1-CD6D-9D43-8534-891334BAD0ED}"/>
                </a:ext>
              </a:extLst>
            </xdr:cNvPr>
            <xdr:cNvSpPr txBox="1"/>
          </xdr:nvSpPr>
          <xdr:spPr>
            <a:xfrm>
              <a:off x="2676657" y="10593255"/>
              <a:ext cx="87639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𝑆_𝑡=tanh⁡(𝐶_𝑡)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65750</xdr:colOff>
      <xdr:row>4</xdr:row>
      <xdr:rowOff>21769</xdr:rowOff>
    </xdr:from>
    <xdr:ext cx="17786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7E5D86B-3EED-D44F-BA98-75647289DA0A}"/>
                </a:ext>
              </a:extLst>
            </xdr:cNvPr>
            <xdr:cNvSpPr txBox="1"/>
          </xdr:nvSpPr>
          <xdr:spPr>
            <a:xfrm>
              <a:off x="2720050" y="834569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7E5D86B-3EED-D44F-BA98-75647289DA0A}"/>
                </a:ext>
              </a:extLst>
            </xdr:cNvPr>
            <xdr:cNvSpPr txBox="1"/>
          </xdr:nvSpPr>
          <xdr:spPr>
            <a:xfrm>
              <a:off x="2720050" y="834569"/>
              <a:ext cx="17786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𝑋_𝑡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31305</xdr:colOff>
      <xdr:row>7</xdr:row>
      <xdr:rowOff>33120</xdr:rowOff>
    </xdr:from>
    <xdr:ext cx="322011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31">
              <a:extLst>
                <a:ext uri="{FF2B5EF4-FFF2-40B4-BE49-F238E27FC236}">
                  <a16:creationId xmlns:a16="http://schemas.microsoft.com/office/drawing/2014/main" id="{B2690971-1845-8242-AB6B-FDA99BFBB97F}"/>
                </a:ext>
              </a:extLst>
            </xdr:cNvPr>
            <xdr:cNvSpPr txBox="1"/>
          </xdr:nvSpPr>
          <xdr:spPr>
            <a:xfrm>
              <a:off x="2670083" y="1458342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47" name="TextBox 31">
              <a:extLst>
                <a:ext uri="{FF2B5EF4-FFF2-40B4-BE49-F238E27FC236}">
                  <a16:creationId xmlns:a16="http://schemas.microsoft.com/office/drawing/2014/main" id="{B2690971-1845-8242-AB6B-FDA99BFBB97F}"/>
                </a:ext>
              </a:extLst>
            </xdr:cNvPr>
            <xdr:cNvSpPr txBox="1"/>
          </xdr:nvSpPr>
          <xdr:spPr>
            <a:xfrm>
              <a:off x="2670083" y="1458342"/>
              <a:ext cx="322011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𝐻_(𝑡−1)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27639</xdr:colOff>
      <xdr:row>13</xdr:row>
      <xdr:rowOff>116505</xdr:rowOff>
    </xdr:from>
    <xdr:ext cx="148322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BF431B3-8043-D241-8658-6678D47A0027}"/>
                </a:ext>
              </a:extLst>
            </xdr:cNvPr>
            <xdr:cNvSpPr txBox="1"/>
          </xdr:nvSpPr>
          <xdr:spPr>
            <a:xfrm>
              <a:off x="1615139" y="20723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BF431B3-8043-D241-8658-6678D47A0027}"/>
                </a:ext>
              </a:extLst>
            </xdr:cNvPr>
            <xdr:cNvSpPr txBox="1"/>
          </xdr:nvSpPr>
          <xdr:spPr>
            <a:xfrm>
              <a:off x="1615139" y="2072305"/>
              <a:ext cx="148322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𝑍_𝐹=𝑊_𝐹 [𝑋_𝑡 〖;𝐻〗_(𝑡−1) ]+𝑏_𝐹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88786</xdr:colOff>
      <xdr:row>14</xdr:row>
      <xdr:rowOff>186669</xdr:rowOff>
    </xdr:from>
    <xdr:ext cx="19242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E6CC121-217F-2642-9E48-DF62F0C4D0C5}"/>
                </a:ext>
              </a:extLst>
            </xdr:cNvPr>
            <xdr:cNvSpPr txBox="1"/>
          </xdr:nvSpPr>
          <xdr:spPr>
            <a:xfrm>
              <a:off x="3098686" y="23329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E6CC121-217F-2642-9E48-DF62F0C4D0C5}"/>
                </a:ext>
              </a:extLst>
            </xdr:cNvPr>
            <xdr:cNvSpPr txBox="1"/>
          </xdr:nvSpPr>
          <xdr:spPr>
            <a:xfrm>
              <a:off x="3098686" y="2332969"/>
              <a:ext cx="1924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𝑍_𝐹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39529</xdr:colOff>
      <xdr:row>22</xdr:row>
      <xdr:rowOff>133798</xdr:rowOff>
    </xdr:from>
    <xdr:ext cx="151438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019AE53-98B9-694A-8C19-BC27187705D5}"/>
                </a:ext>
              </a:extLst>
            </xdr:cNvPr>
            <xdr:cNvSpPr txBox="1"/>
          </xdr:nvSpPr>
          <xdr:spPr>
            <a:xfrm>
              <a:off x="1627029" y="30420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019AE53-98B9-694A-8C19-BC27187705D5}"/>
                </a:ext>
              </a:extLst>
            </xdr:cNvPr>
            <xdr:cNvSpPr txBox="1"/>
          </xdr:nvSpPr>
          <xdr:spPr>
            <a:xfrm>
              <a:off x="1627029" y="3042098"/>
              <a:ext cx="151438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𝑍_𝐶=𝑊_𝐶 [𝑋_𝑡 〖;𝐻〗_(𝑡−1) ]+𝑏_𝐶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84463</xdr:colOff>
      <xdr:row>23</xdr:row>
      <xdr:rowOff>187749</xdr:rowOff>
    </xdr:from>
    <xdr:ext cx="19139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7973FC47-AE5D-474A-8404-FDFA14B2AD8B}"/>
                </a:ext>
              </a:extLst>
            </xdr:cNvPr>
            <xdr:cNvSpPr txBox="1"/>
          </xdr:nvSpPr>
          <xdr:spPr>
            <a:xfrm>
              <a:off x="3094363" y="32865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7973FC47-AE5D-474A-8404-FDFA14B2AD8B}"/>
                </a:ext>
              </a:extLst>
            </xdr:cNvPr>
            <xdr:cNvSpPr txBox="1"/>
          </xdr:nvSpPr>
          <xdr:spPr>
            <a:xfrm>
              <a:off x="3094363" y="3286549"/>
              <a:ext cx="19139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𝑍_𝐶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85544</xdr:colOff>
      <xdr:row>33</xdr:row>
      <xdr:rowOff>5085</xdr:rowOff>
    </xdr:from>
    <xdr:ext cx="16793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F7AD4B5-8595-524C-ADC4-FBB96ABAD743}"/>
                </a:ext>
              </a:extLst>
            </xdr:cNvPr>
            <xdr:cNvSpPr txBox="1"/>
          </xdr:nvSpPr>
          <xdr:spPr>
            <a:xfrm>
              <a:off x="3095444" y="42468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F7AD4B5-8595-524C-ADC4-FBB96ABAD743}"/>
                </a:ext>
              </a:extLst>
            </xdr:cNvPr>
            <xdr:cNvSpPr txBox="1"/>
          </xdr:nvSpPr>
          <xdr:spPr>
            <a:xfrm>
              <a:off x="3095444" y="4246885"/>
              <a:ext cx="16793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75818</xdr:colOff>
      <xdr:row>58</xdr:row>
      <xdr:rowOff>763</xdr:rowOff>
    </xdr:from>
    <xdr:ext cx="19883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A23029F-7E47-7748-9510-757A8E01ACCB}"/>
                </a:ext>
              </a:extLst>
            </xdr:cNvPr>
            <xdr:cNvSpPr txBox="1"/>
          </xdr:nvSpPr>
          <xdr:spPr>
            <a:xfrm>
              <a:off x="3085718" y="65285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A23029F-7E47-7748-9510-757A8E01ACCB}"/>
                </a:ext>
              </a:extLst>
            </xdr:cNvPr>
            <xdr:cNvSpPr txBox="1"/>
          </xdr:nvSpPr>
          <xdr:spPr>
            <a:xfrm>
              <a:off x="3085718" y="6528563"/>
              <a:ext cx="19883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46014</xdr:colOff>
      <xdr:row>31</xdr:row>
      <xdr:rowOff>167305</xdr:rowOff>
    </xdr:from>
    <xdr:ext cx="140974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2C417EC4-9823-384B-98C7-1290CBB16403}"/>
                </a:ext>
              </a:extLst>
            </xdr:cNvPr>
            <xdr:cNvSpPr txBox="1"/>
          </xdr:nvSpPr>
          <xdr:spPr>
            <a:xfrm>
              <a:off x="1633514" y="40281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2C417EC4-9823-384B-98C7-1290CBB16403}"/>
                </a:ext>
              </a:extLst>
            </xdr:cNvPr>
            <xdr:cNvSpPr txBox="1"/>
          </xdr:nvSpPr>
          <xdr:spPr>
            <a:xfrm>
              <a:off x="1633514" y="4028105"/>
              <a:ext cx="140974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𝑍_𝐼=𝑊_𝐼 [𝑋_𝑡 〖;𝐻〗_(𝑡−1) ]+𝑏_𝐼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47095</xdr:colOff>
      <xdr:row>56</xdr:row>
      <xdr:rowOff>146768</xdr:rowOff>
    </xdr:from>
    <xdr:ext cx="1502463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3704315-3E24-AC44-9D33-29DEA4B0543E}"/>
                </a:ext>
              </a:extLst>
            </xdr:cNvPr>
            <xdr:cNvSpPr txBox="1"/>
          </xdr:nvSpPr>
          <xdr:spPr>
            <a:xfrm>
              <a:off x="1634595" y="62935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;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solidFill>
                                  <a:srgbClr val="C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𝑂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3704315-3E24-AC44-9D33-29DEA4B0543E}"/>
                </a:ext>
              </a:extLst>
            </xdr:cNvPr>
            <xdr:cNvSpPr txBox="1"/>
          </xdr:nvSpPr>
          <xdr:spPr>
            <a:xfrm>
              <a:off x="1634595" y="6293568"/>
              <a:ext cx="15024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𝑍_𝑂=𝑊_𝑂 [𝑋_𝑡 〖;𝐻〗_(𝑡−1) ]+𝑏_𝑂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18</xdr:col>
      <xdr:colOff>324407</xdr:colOff>
      <xdr:row>49</xdr:row>
      <xdr:rowOff>154722</xdr:rowOff>
    </xdr:from>
    <xdr:to>
      <xdr:col>20</xdr:col>
      <xdr:colOff>77718</xdr:colOff>
      <xdr:row>65</xdr:row>
      <xdr:rowOff>77447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394E0A7-C461-D844-B718-737512668F7C}"/>
            </a:ext>
          </a:extLst>
        </xdr:cNvPr>
        <xdr:cNvSpPr/>
      </xdr:nvSpPr>
      <xdr:spPr>
        <a:xfrm>
          <a:off x="5937807" y="5730022"/>
          <a:ext cx="515311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321585</xdr:colOff>
      <xdr:row>49</xdr:row>
      <xdr:rowOff>154722</xdr:rowOff>
    </xdr:from>
    <xdr:to>
      <xdr:col>24</xdr:col>
      <xdr:colOff>103118</xdr:colOff>
      <xdr:row>65</xdr:row>
      <xdr:rowOff>77447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1FED468-A14E-BE4A-8047-CF766087722B}"/>
            </a:ext>
          </a:extLst>
        </xdr:cNvPr>
        <xdr:cNvSpPr/>
      </xdr:nvSpPr>
      <xdr:spPr>
        <a:xfrm>
          <a:off x="7458985" y="5730022"/>
          <a:ext cx="543533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318763</xdr:colOff>
      <xdr:row>49</xdr:row>
      <xdr:rowOff>154722</xdr:rowOff>
    </xdr:from>
    <xdr:to>
      <xdr:col>28</xdr:col>
      <xdr:colOff>72073</xdr:colOff>
      <xdr:row>65</xdr:row>
      <xdr:rowOff>77447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6CA83E1D-0B27-C845-9B86-542561286CC4}"/>
            </a:ext>
          </a:extLst>
        </xdr:cNvPr>
        <xdr:cNvSpPr/>
      </xdr:nvSpPr>
      <xdr:spPr>
        <a:xfrm>
          <a:off x="8980163" y="5730022"/>
          <a:ext cx="515310" cy="1446725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344371</xdr:colOff>
      <xdr:row>6</xdr:row>
      <xdr:rowOff>102441</xdr:rowOff>
    </xdr:from>
    <xdr:to>
      <xdr:col>20</xdr:col>
      <xdr:colOff>74160</xdr:colOff>
      <xdr:row>42</xdr:row>
      <xdr:rowOff>19185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D7F4ECB-B98A-C04A-BE2F-1E5C0FAE0DF5}"/>
            </a:ext>
          </a:extLst>
        </xdr:cNvPr>
        <xdr:cNvSpPr/>
      </xdr:nvSpPr>
      <xdr:spPr>
        <a:xfrm>
          <a:off x="5957771" y="1486741"/>
          <a:ext cx="491789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313327</xdr:colOff>
      <xdr:row>6</xdr:row>
      <xdr:rowOff>102441</xdr:rowOff>
    </xdr:from>
    <xdr:to>
      <xdr:col>24</xdr:col>
      <xdr:colOff>71338</xdr:colOff>
      <xdr:row>42</xdr:row>
      <xdr:rowOff>19185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15F8F28-7ABB-0343-B5E0-8BBB49EA0903}"/>
            </a:ext>
          </a:extLst>
        </xdr:cNvPr>
        <xdr:cNvSpPr/>
      </xdr:nvSpPr>
      <xdr:spPr>
        <a:xfrm>
          <a:off x="7450727" y="1486741"/>
          <a:ext cx="520011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324616</xdr:colOff>
      <xdr:row>6</xdr:row>
      <xdr:rowOff>102441</xdr:rowOff>
    </xdr:from>
    <xdr:to>
      <xdr:col>28</xdr:col>
      <xdr:colOff>54404</xdr:colOff>
      <xdr:row>42</xdr:row>
      <xdr:rowOff>19185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C0E7E6E-5486-A14D-BD41-A3FF840E682E}"/>
            </a:ext>
          </a:extLst>
        </xdr:cNvPr>
        <xdr:cNvSpPr/>
      </xdr:nvSpPr>
      <xdr:spPr>
        <a:xfrm>
          <a:off x="8986016" y="1486741"/>
          <a:ext cx="491788" cy="3536244"/>
        </a:xfrm>
        <a:prstGeom prst="rect">
          <a:avLst/>
        </a:prstGeom>
        <a:noFill/>
        <a:ln w="19050">
          <a:solidFill>
            <a:schemeClr val="tx1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1</xdr:col>
      <xdr:colOff>59140</xdr:colOff>
      <xdr:row>33</xdr:row>
      <xdr:rowOff>7013</xdr:rowOff>
    </xdr:from>
    <xdr:ext cx="203710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C1B7E07-C857-E140-889C-982E342713D4}"/>
                </a:ext>
              </a:extLst>
            </xdr:cNvPr>
            <xdr:cNvSpPr txBox="1"/>
          </xdr:nvSpPr>
          <xdr:spPr>
            <a:xfrm>
              <a:off x="823293" y="7035064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rgbClr val="C00000"/>
                </a:solidFill>
              </a:endParaRPr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C1B7E07-C857-E140-889C-982E342713D4}"/>
                </a:ext>
              </a:extLst>
            </xdr:cNvPr>
            <xdr:cNvSpPr txBox="1"/>
          </xdr:nvSpPr>
          <xdr:spPr>
            <a:xfrm>
              <a:off x="823293" y="7035064"/>
              <a:ext cx="20371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𝑊_𝐼</a:t>
              </a:r>
              <a:endParaRPr lang="en-US" sz="1100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oneCellAnchor>
    <xdr:from>
      <xdr:col>18</xdr:col>
      <xdr:colOff>50800</xdr:colOff>
      <xdr:row>26</xdr:row>
      <xdr:rowOff>34925</xdr:rowOff>
    </xdr:from>
    <xdr:ext cx="65" cy="162224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3E658DA-F9B9-5F49-BF39-70EA1F0D737C}"/>
            </a:ext>
          </a:extLst>
        </xdr:cNvPr>
        <xdr:cNvSpPr txBox="1"/>
      </xdr:nvSpPr>
      <xdr:spPr>
        <a:xfrm>
          <a:off x="7428639" y="555619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50800</xdr:colOff>
      <xdr:row>27</xdr:row>
      <xdr:rowOff>34925</xdr:rowOff>
    </xdr:from>
    <xdr:ext cx="65" cy="162224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02B26EC-FEBC-7B42-B175-F5A3A39DAB02}"/>
            </a:ext>
          </a:extLst>
        </xdr:cNvPr>
        <xdr:cNvSpPr txBox="1"/>
      </xdr:nvSpPr>
      <xdr:spPr>
        <a:xfrm>
          <a:off x="7428639" y="555619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50800</xdr:colOff>
      <xdr:row>28</xdr:row>
      <xdr:rowOff>34925</xdr:rowOff>
    </xdr:from>
    <xdr:ext cx="65" cy="162224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84105F8-30A4-B942-ADE3-BE2299C2AD19}"/>
            </a:ext>
          </a:extLst>
        </xdr:cNvPr>
        <xdr:cNvSpPr txBox="1"/>
      </xdr:nvSpPr>
      <xdr:spPr>
        <a:xfrm>
          <a:off x="7428639" y="555619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50800</xdr:colOff>
      <xdr:row>29</xdr:row>
      <xdr:rowOff>34925</xdr:rowOff>
    </xdr:from>
    <xdr:ext cx="65" cy="162224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5ED28BC-91ED-AF4D-AD74-7C229150200D}"/>
            </a:ext>
          </a:extLst>
        </xdr:cNvPr>
        <xdr:cNvSpPr txBox="1"/>
      </xdr:nvSpPr>
      <xdr:spPr>
        <a:xfrm>
          <a:off x="7428639" y="5556196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D0C8-9163-0144-AE20-7C06A01DE442}">
  <dimension ref="A1:AC41"/>
  <sheetViews>
    <sheetView tabSelected="1" zoomScaleNormal="100" workbookViewId="0">
      <pane ySplit="1" topLeftCell="A2" activePane="bottomLeft" state="frozen"/>
      <selection pane="bottomLeft" activeCell="Z18" sqref="Z18"/>
    </sheetView>
  </sheetViews>
  <sheetFormatPr baseColWidth="10" defaultRowHeight="13"/>
  <cols>
    <col min="1" max="1" width="6.83203125" customWidth="1"/>
    <col min="2" max="11" width="4.6640625" style="6" customWidth="1"/>
    <col min="12" max="12" width="11.33203125" style="6" bestFit="1" customWidth="1"/>
    <col min="13" max="13" width="3.83203125" customWidth="1"/>
    <col min="14" max="20" width="5" style="6" customWidth="1"/>
    <col min="21" max="23" width="5" customWidth="1"/>
    <col min="24" max="24" width="5" style="6" customWidth="1"/>
  </cols>
  <sheetData>
    <row r="1" spans="1:29" ht="21" customHeight="1">
      <c r="A1" s="10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" customHeight="1">
      <c r="J2" s="3"/>
      <c r="K2" s="3"/>
      <c r="L2" s="3"/>
      <c r="M2" s="3"/>
      <c r="O2" s="3"/>
      <c r="P2" s="3"/>
      <c r="Q2" s="3"/>
      <c r="S2"/>
      <c r="U2" s="3"/>
    </row>
    <row r="3" spans="1:29" ht="15" customHeight="1">
      <c r="A3" s="11" t="s">
        <v>46</v>
      </c>
      <c r="B3"/>
      <c r="C3" s="3">
        <v>4</v>
      </c>
      <c r="E3" s="1" t="s">
        <v>0</v>
      </c>
      <c r="F3"/>
      <c r="G3"/>
      <c r="H3" s="2" t="s">
        <v>1</v>
      </c>
      <c r="I3" s="3">
        <v>1</v>
      </c>
      <c r="N3" s="3">
        <v>2</v>
      </c>
      <c r="R3" s="3">
        <v>3</v>
      </c>
      <c r="U3" s="6"/>
      <c r="V3" s="3">
        <v>4</v>
      </c>
      <c r="W3" s="6"/>
    </row>
    <row r="4" spans="1:29" ht="15" customHeight="1">
      <c r="A4" s="11" t="s">
        <v>7</v>
      </c>
      <c r="C4" s="6">
        <v>3</v>
      </c>
      <c r="U4" s="6"/>
      <c r="V4" s="6"/>
      <c r="W4" s="6"/>
    </row>
    <row r="5" spans="1:29" ht="15" customHeight="1">
      <c r="A5" s="11" t="s">
        <v>8</v>
      </c>
      <c r="C5" s="6">
        <v>2</v>
      </c>
      <c r="E5" s="35"/>
      <c r="F5" s="36" t="s">
        <v>26</v>
      </c>
      <c r="G5" s="35"/>
      <c r="H5" s="19"/>
      <c r="I5" s="4">
        <v>1</v>
      </c>
      <c r="N5" s="4">
        <v>2</v>
      </c>
      <c r="R5" s="4">
        <v>0</v>
      </c>
      <c r="U5" s="6"/>
      <c r="V5" s="4">
        <v>-1</v>
      </c>
      <c r="W5" s="6"/>
    </row>
    <row r="6" spans="1:29" ht="15" customHeight="1">
      <c r="A6" s="11" t="s">
        <v>2</v>
      </c>
      <c r="C6" s="6">
        <v>2</v>
      </c>
      <c r="I6" s="4">
        <v>2</v>
      </c>
      <c r="L6" s="25" t="s">
        <v>42</v>
      </c>
      <c r="N6" s="4">
        <v>1</v>
      </c>
      <c r="R6" s="4">
        <v>-1</v>
      </c>
      <c r="U6" s="6"/>
      <c r="V6" s="4">
        <v>0</v>
      </c>
      <c r="W6" s="6"/>
    </row>
    <row r="7" spans="1:29" ht="15" customHeight="1">
      <c r="A7" s="11" t="s">
        <v>45</v>
      </c>
      <c r="C7" s="6">
        <v>2</v>
      </c>
      <c r="E7" s="26"/>
      <c r="F7" s="26" t="s">
        <v>43</v>
      </c>
      <c r="G7" s="16"/>
      <c r="I7" s="4">
        <v>1</v>
      </c>
      <c r="L7" s="25" t="s">
        <v>29</v>
      </c>
      <c r="N7" s="4">
        <v>0</v>
      </c>
      <c r="R7" s="4">
        <v>3</v>
      </c>
      <c r="U7" s="6"/>
      <c r="V7" s="4">
        <v>2</v>
      </c>
      <c r="W7" s="6"/>
    </row>
    <row r="8" spans="1:29" ht="15" customHeight="1">
      <c r="E8" s="26"/>
      <c r="F8" s="26" t="s">
        <v>29</v>
      </c>
      <c r="G8" s="16"/>
      <c r="H8" s="20"/>
      <c r="I8" s="8">
        <v>0</v>
      </c>
      <c r="K8" s="21">
        <v>0</v>
      </c>
      <c r="L8" s="25" t="s">
        <v>41</v>
      </c>
      <c r="N8" s="8">
        <f>K38</f>
        <v>0.70967652325225583</v>
      </c>
      <c r="P8" s="21">
        <f>K27</f>
        <v>0.96164390315768711</v>
      </c>
      <c r="R8" s="8">
        <f>P38</f>
        <v>0.88521787870056312</v>
      </c>
      <c r="T8" s="21">
        <f>P27</f>
        <v>1.4205876599685843</v>
      </c>
      <c r="U8" s="6"/>
      <c r="V8" s="8">
        <f>T38</f>
        <v>0.54997236828529483</v>
      </c>
      <c r="W8" s="6"/>
      <c r="X8" s="21">
        <f>T27</f>
        <v>0.72011844365684818</v>
      </c>
    </row>
    <row r="9" spans="1:29" ht="15" customHeight="1">
      <c r="E9" s="26"/>
      <c r="F9" s="26" t="s">
        <v>44</v>
      </c>
      <c r="G9" s="16"/>
      <c r="I9" s="8">
        <v>0</v>
      </c>
      <c r="K9" s="21">
        <v>0</v>
      </c>
      <c r="L9" s="19"/>
      <c r="N9" s="8">
        <f>K39</f>
        <v>-0.55774395005388466</v>
      </c>
      <c r="P9" s="21">
        <f>K28</f>
        <v>-0.6708099071708693</v>
      </c>
      <c r="R9" s="8">
        <f>P39</f>
        <v>-0.43584975573704621</v>
      </c>
      <c r="T9" s="21">
        <f>P28</f>
        <v>-0.47368240709445214</v>
      </c>
      <c r="U9" s="6"/>
      <c r="V9" s="8">
        <f>T39</f>
        <v>-9.6696073948665306E-2</v>
      </c>
      <c r="W9" s="6"/>
      <c r="X9" s="21">
        <f>T28</f>
        <v>-0.13354091636976148</v>
      </c>
    </row>
    <row r="10" spans="1:29" ht="15" customHeight="1">
      <c r="I10" s="6">
        <v>1</v>
      </c>
      <c r="L10" s="19"/>
      <c r="N10" s="6">
        <v>1</v>
      </c>
      <c r="R10" s="6">
        <v>1</v>
      </c>
      <c r="U10" s="6"/>
      <c r="V10" s="6">
        <v>1</v>
      </c>
      <c r="W10" s="6"/>
    </row>
    <row r="11" spans="1:29" ht="15" customHeight="1">
      <c r="I11" s="3" t="s">
        <v>3</v>
      </c>
      <c r="K11" s="22" t="s">
        <v>36</v>
      </c>
      <c r="L11" s="19"/>
      <c r="N11" s="3" t="s">
        <v>3</v>
      </c>
      <c r="P11" s="22" t="s">
        <v>36</v>
      </c>
      <c r="R11" s="3" t="s">
        <v>3</v>
      </c>
      <c r="T11" s="22" t="s">
        <v>36</v>
      </c>
      <c r="U11" s="6"/>
      <c r="V11" s="3" t="s">
        <v>3</v>
      </c>
      <c r="W11" s="6"/>
      <c r="X11" s="22" t="s">
        <v>36</v>
      </c>
    </row>
    <row r="12" spans="1:29" ht="15" customHeight="1" thickBot="1">
      <c r="B12" s="19"/>
      <c r="G12" s="19"/>
      <c r="J12" s="18" t="s">
        <v>33</v>
      </c>
      <c r="L12" s="17" t="s">
        <v>30</v>
      </c>
      <c r="O12" s="18" t="s">
        <v>33</v>
      </c>
      <c r="S12" s="18" t="s">
        <v>33</v>
      </c>
      <c r="U12" s="6"/>
      <c r="W12" s="18" t="s">
        <v>33</v>
      </c>
    </row>
    <row r="13" spans="1:29" ht="15" customHeight="1">
      <c r="B13" s="27">
        <v>0</v>
      </c>
      <c r="C13" s="28">
        <v>-1</v>
      </c>
      <c r="D13" s="28">
        <v>0</v>
      </c>
      <c r="E13" s="29">
        <v>0</v>
      </c>
      <c r="F13" s="29">
        <v>-2</v>
      </c>
      <c r="G13" s="30">
        <v>0</v>
      </c>
      <c r="H13" s="3" t="s">
        <v>4</v>
      </c>
      <c r="I13" s="7" cm="1">
        <f t="array" ref="I13">MMULT($B13:$G13,I$5:I$10)</f>
        <v>-2</v>
      </c>
      <c r="J13" s="3" t="s">
        <v>32</v>
      </c>
      <c r="K13" s="7">
        <f>1/(1+EXP(-I13))</f>
        <v>0.11920292202211755</v>
      </c>
      <c r="L13" s="17" t="s">
        <v>27</v>
      </c>
      <c r="N13" s="7" cm="1">
        <f t="array" ref="N13">MMULT($B13:$G13,N$5:N$10)</f>
        <v>0.11548790010776933</v>
      </c>
      <c r="O13" s="3" t="s">
        <v>32</v>
      </c>
      <c r="P13" s="7">
        <f>1/(1+EXP(-N13))</f>
        <v>0.52883992787985701</v>
      </c>
      <c r="R13" s="7" cm="1">
        <f t="array" ref="R13">MMULT($B13:$G13,R$5:R$10)</f>
        <v>1.8716995114740924</v>
      </c>
      <c r="S13" s="3" t="s">
        <v>32</v>
      </c>
      <c r="T13" s="7">
        <f>1/(1+EXP(-R13))</f>
        <v>0.86665480265955741</v>
      </c>
      <c r="U13" s="6"/>
      <c r="V13" s="7" cm="1">
        <f t="array" ref="V13">MMULT($B13:$G13,V$5:V$10)</f>
        <v>0.19339214789733061</v>
      </c>
      <c r="W13" s="3" t="s">
        <v>32</v>
      </c>
      <c r="X13" s="7">
        <f>1/(1+EXP(-V13))</f>
        <v>0.54819791160420261</v>
      </c>
    </row>
    <row r="14" spans="1:29" ht="15" customHeight="1" thickBot="1">
      <c r="B14" s="31">
        <v>-2</v>
      </c>
      <c r="C14" s="32">
        <v>0</v>
      </c>
      <c r="D14" s="32">
        <v>-2</v>
      </c>
      <c r="E14" s="33">
        <v>-2</v>
      </c>
      <c r="F14" s="33">
        <v>0</v>
      </c>
      <c r="G14" s="34">
        <v>0</v>
      </c>
      <c r="H14" s="3" t="s">
        <v>4</v>
      </c>
      <c r="I14" s="7" cm="1">
        <f t="array" ref="I14">MMULT($B14:$G14,I$5:I$10)</f>
        <v>-4</v>
      </c>
      <c r="J14" s="3" t="s">
        <v>32</v>
      </c>
      <c r="K14" s="7">
        <f>1/(1+EXP(-I14))</f>
        <v>1.7986209962091559E-2</v>
      </c>
      <c r="L14" s="19"/>
      <c r="N14" s="7" cm="1">
        <f t="array" ref="N14">MMULT($B14:$G14,N$5:N$10)</f>
        <v>-5.4193530465045114</v>
      </c>
      <c r="O14" s="3" t="s">
        <v>32</v>
      </c>
      <c r="P14" s="7">
        <f>1/(1+EXP(-N14))</f>
        <v>4.4104732841240817E-3</v>
      </c>
      <c r="R14" s="7" cm="1">
        <f t="array" ref="R14">MMULT($B14:$G14,R$5:R$10)</f>
        <v>-7.7704357574011258</v>
      </c>
      <c r="S14" s="3" t="s">
        <v>32</v>
      </c>
      <c r="T14" s="7">
        <f>1/(1+EXP(-R14))</f>
        <v>4.2185129071807195E-4</v>
      </c>
      <c r="U14" s="6"/>
      <c r="V14" s="7" cm="1">
        <f t="array" ref="V14">MMULT($B14:$G14,V$5:V$10)</f>
        <v>-3.0999447365705897</v>
      </c>
      <c r="W14" s="3" t="s">
        <v>32</v>
      </c>
      <c r="X14" s="7">
        <f>1/(1+EXP(-V14))</f>
        <v>4.3109534560922785E-2</v>
      </c>
    </row>
    <row r="15" spans="1:29" ht="15" customHeight="1">
      <c r="U15" s="6"/>
      <c r="V15" s="6"/>
      <c r="W15" s="6"/>
    </row>
    <row r="16" spans="1:29" ht="15" customHeight="1">
      <c r="K16" s="22" t="s">
        <v>35</v>
      </c>
      <c r="P16" s="22" t="s">
        <v>35</v>
      </c>
      <c r="T16" s="22" t="s">
        <v>35</v>
      </c>
      <c r="U16" s="6"/>
      <c r="V16" s="6"/>
      <c r="W16" s="6"/>
      <c r="X16" s="22" t="s">
        <v>35</v>
      </c>
    </row>
    <row r="17" spans="2:24" ht="15" customHeight="1" thickBot="1">
      <c r="B17" s="19"/>
      <c r="G17" s="19"/>
      <c r="J17" s="17" t="s">
        <v>5</v>
      </c>
      <c r="L17" s="17" t="s">
        <v>28</v>
      </c>
      <c r="O17" s="17" t="s">
        <v>5</v>
      </c>
      <c r="S17" s="17" t="s">
        <v>5</v>
      </c>
      <c r="U17" s="6"/>
      <c r="V17" s="6"/>
      <c r="W17" s="17" t="s">
        <v>5</v>
      </c>
    </row>
    <row r="18" spans="2:24" ht="15" customHeight="1">
      <c r="B18" s="27">
        <v>0</v>
      </c>
      <c r="C18" s="28">
        <v>1</v>
      </c>
      <c r="D18" s="28">
        <v>0</v>
      </c>
      <c r="E18" s="29">
        <v>0</v>
      </c>
      <c r="F18" s="29">
        <v>-1</v>
      </c>
      <c r="G18" s="30">
        <v>0</v>
      </c>
      <c r="H18" s="3" t="s">
        <v>4</v>
      </c>
      <c r="I18" s="7" cm="1">
        <f t="array" ref="I18">MMULT($B18:$G18,I$5:I$10)</f>
        <v>2</v>
      </c>
      <c r="J18" s="3" t="s">
        <v>32</v>
      </c>
      <c r="K18" s="7">
        <f>TANH(I18)</f>
        <v>0.96402758007581701</v>
      </c>
      <c r="L18" s="17" t="s">
        <v>29</v>
      </c>
      <c r="N18" s="7" cm="1">
        <f t="array" ref="N18">MMULT($B18:$G18,N$5:N$10)</f>
        <v>1.5577439500538848</v>
      </c>
      <c r="O18" s="3" t="s">
        <v>32</v>
      </c>
      <c r="P18" s="7">
        <f>TANH(N18)</f>
        <v>0.91505420830212925</v>
      </c>
      <c r="R18" s="7" cm="1">
        <f t="array" ref="R18">MMULT($B18:$G18,R$5:R$10)</f>
        <v>-0.56415024426295379</v>
      </c>
      <c r="S18" s="3" t="s">
        <v>32</v>
      </c>
      <c r="T18" s="7">
        <f>TANH(R18)</f>
        <v>-0.51105024783626807</v>
      </c>
      <c r="U18" s="6"/>
      <c r="V18" s="7" cm="1">
        <f t="array" ref="V18">MMULT($B18:$G18,V$5:V$10)</f>
        <v>9.6696073948665306E-2</v>
      </c>
      <c r="W18" s="3" t="s">
        <v>32</v>
      </c>
      <c r="X18" s="7">
        <f>TANH(V18)</f>
        <v>9.6395823208405257E-2</v>
      </c>
    </row>
    <row r="19" spans="2:24" ht="15" customHeight="1" thickBot="1">
      <c r="B19" s="31">
        <v>-1</v>
      </c>
      <c r="C19" s="32">
        <v>0</v>
      </c>
      <c r="D19" s="32">
        <v>-1</v>
      </c>
      <c r="E19" s="33">
        <v>-4</v>
      </c>
      <c r="F19" s="33">
        <v>0</v>
      </c>
      <c r="G19" s="34">
        <v>1</v>
      </c>
      <c r="H19" s="3" t="s">
        <v>4</v>
      </c>
      <c r="I19" s="7" cm="1">
        <f t="array" ref="I19">MMULT($B19:$G19,I$5:I$10)</f>
        <v>-1</v>
      </c>
      <c r="J19" s="3" t="s">
        <v>32</v>
      </c>
      <c r="K19" s="7">
        <f>TANH(I19)</f>
        <v>-0.76159415595576485</v>
      </c>
      <c r="L19" s="19"/>
      <c r="N19" s="7" cm="1">
        <f t="array" ref="N19">MMULT($B19:$G19,N$5:N$10)</f>
        <v>-3.8387060930090229</v>
      </c>
      <c r="O19" s="3" t="s">
        <v>32</v>
      </c>
      <c r="P19" s="7">
        <f>TANH(N19)</f>
        <v>-0.99907408495369621</v>
      </c>
      <c r="R19" s="7" cm="1">
        <f t="array" ref="R19">MMULT($B19:$G19,R$5:R$10)</f>
        <v>-5.5408715148022525</v>
      </c>
      <c r="S19" s="3" t="s">
        <v>32</v>
      </c>
      <c r="T19" s="7">
        <f>TANH(R19)</f>
        <v>-0.99996921894761803</v>
      </c>
      <c r="U19" s="6"/>
      <c r="V19" s="7" cm="1">
        <f t="array" ref="V19">MMULT($B19:$G19,V$5:V$10)</f>
        <v>-2.1998894731411793</v>
      </c>
      <c r="W19" s="3" t="s">
        <v>32</v>
      </c>
      <c r="X19" s="7">
        <f>TANH(V19)</f>
        <v>-0.97573783242239609</v>
      </c>
    </row>
    <row r="20" spans="2:24" ht="15" customHeight="1">
      <c r="B20"/>
      <c r="C20"/>
      <c r="D20"/>
      <c r="E20"/>
      <c r="F20"/>
      <c r="G20"/>
      <c r="H20" s="3"/>
      <c r="J20" s="3"/>
      <c r="L20" s="19"/>
      <c r="O20" s="3"/>
      <c r="S20" s="3"/>
      <c r="U20" s="6"/>
      <c r="V20" s="6"/>
      <c r="W20" s="3"/>
    </row>
    <row r="21" spans="2:24" ht="15" customHeight="1">
      <c r="K21" s="22" t="s">
        <v>36</v>
      </c>
      <c r="P21" s="22" t="s">
        <v>36</v>
      </c>
      <c r="T21" s="22" t="s">
        <v>36</v>
      </c>
      <c r="U21" s="6"/>
      <c r="V21" s="6"/>
      <c r="X21" s="22" t="s">
        <v>36</v>
      </c>
    </row>
    <row r="22" spans="2:24" ht="15" customHeight="1" thickBot="1">
      <c r="B22" s="19"/>
      <c r="G22" s="19"/>
      <c r="J22" s="18" t="s">
        <v>33</v>
      </c>
      <c r="K22" s="15"/>
      <c r="L22" s="17" t="s">
        <v>26</v>
      </c>
      <c r="O22" s="18" t="s">
        <v>33</v>
      </c>
      <c r="S22" s="18" t="s">
        <v>33</v>
      </c>
      <c r="U22" s="6"/>
      <c r="V22" s="6"/>
      <c r="W22" s="18" t="s">
        <v>33</v>
      </c>
    </row>
    <row r="23" spans="2:24" ht="15" customHeight="1">
      <c r="B23" s="27">
        <v>2</v>
      </c>
      <c r="C23" s="28">
        <v>0</v>
      </c>
      <c r="D23" s="28">
        <v>3</v>
      </c>
      <c r="E23" s="29">
        <v>1</v>
      </c>
      <c r="F23" s="29">
        <v>0</v>
      </c>
      <c r="G23" s="30">
        <v>1</v>
      </c>
      <c r="H23" s="3" t="s">
        <v>4</v>
      </c>
      <c r="I23" s="7" cm="1">
        <f t="array" ref="I23">MMULT($B23:$G23,I$5:I$10)</f>
        <v>6</v>
      </c>
      <c r="J23" s="3" t="s">
        <v>32</v>
      </c>
      <c r="K23" s="7">
        <f>1/(1+EXP(-I23))</f>
        <v>0.99752737684336534</v>
      </c>
      <c r="L23" s="17" t="s">
        <v>27</v>
      </c>
      <c r="N23" s="7" cm="1">
        <f t="array" ref="N23">MMULT($B23:$G23,N$5:N$10)</f>
        <v>5.7096765232522557</v>
      </c>
      <c r="O23" s="3" t="s">
        <v>32</v>
      </c>
      <c r="P23" s="7">
        <f>1/(1+EXP(-N23))</f>
        <v>0.99669720034273357</v>
      </c>
      <c r="R23" s="7" cm="1">
        <f t="array" ref="R23">MMULT($B23:$G23,R$5:R$10)</f>
        <v>10.885217878700564</v>
      </c>
      <c r="S23" s="3" t="s">
        <v>32</v>
      </c>
      <c r="T23" s="7">
        <f>1/(1+EXP(-R23))</f>
        <v>0.99998126723843506</v>
      </c>
      <c r="U23" s="6"/>
      <c r="V23" s="7" cm="1">
        <f t="array" ref="V23">MMULT($B23:$G23,V$5:V$10)</f>
        <v>5.5499723682852951</v>
      </c>
      <c r="W23" s="3" t="s">
        <v>32</v>
      </c>
      <c r="X23" s="7">
        <f>1/(1+EXP(-V23))</f>
        <v>0.99612748997107226</v>
      </c>
    </row>
    <row r="24" spans="2:24" ht="15" customHeight="1" thickBot="1">
      <c r="B24" s="31">
        <v>0</v>
      </c>
      <c r="C24" s="32">
        <v>1</v>
      </c>
      <c r="D24" s="32">
        <v>0</v>
      </c>
      <c r="E24" s="33">
        <v>0</v>
      </c>
      <c r="F24" s="33">
        <v>2</v>
      </c>
      <c r="G24" s="34">
        <v>0</v>
      </c>
      <c r="H24" s="3" t="s">
        <v>4</v>
      </c>
      <c r="I24" s="7" cm="1">
        <f t="array" ref="I24">MMULT($B24:$G24,I$5:I$10)</f>
        <v>2</v>
      </c>
      <c r="J24" s="3" t="s">
        <v>32</v>
      </c>
      <c r="K24" s="7">
        <f>1/(1+EXP(-I24))</f>
        <v>0.88079707797788231</v>
      </c>
      <c r="L24" s="19"/>
      <c r="N24" s="7" cm="1">
        <f t="array" ref="N24">MMULT($B24:$G24,N$5:N$10)</f>
        <v>-0.11548790010776933</v>
      </c>
      <c r="O24" s="3" t="s">
        <v>32</v>
      </c>
      <c r="P24" s="7">
        <f>1/(1+EXP(-N24))</f>
        <v>0.47116007212014288</v>
      </c>
      <c r="R24" s="7" cm="1">
        <f t="array" ref="R24">MMULT($B24:$G24,R$5:R$10)</f>
        <v>-1.8716995114740924</v>
      </c>
      <c r="S24" s="3" t="s">
        <v>32</v>
      </c>
      <c r="T24" s="7">
        <f>1/(1+EXP(-R24))</f>
        <v>0.13334519734044248</v>
      </c>
      <c r="U24" s="6"/>
      <c r="V24" s="7" cm="1">
        <f t="array" ref="V24">MMULT($B24:$G24,V$5:V$10)</f>
        <v>-0.19339214789733061</v>
      </c>
      <c r="W24" s="3" t="s">
        <v>32</v>
      </c>
      <c r="X24" s="7">
        <f>1/(1+EXP(-V24))</f>
        <v>0.45180208839579733</v>
      </c>
    </row>
    <row r="25" spans="2:24" ht="15" customHeight="1">
      <c r="U25" s="6"/>
      <c r="V25" s="6"/>
      <c r="W25" s="6"/>
    </row>
    <row r="26" spans="2:24" ht="15" customHeight="1">
      <c r="K26" s="3" t="s">
        <v>3</v>
      </c>
      <c r="L26" s="17" t="s">
        <v>31</v>
      </c>
      <c r="P26" s="3" t="s">
        <v>3</v>
      </c>
      <c r="T26" s="3" t="s">
        <v>3</v>
      </c>
      <c r="U26" s="6"/>
      <c r="V26" s="6"/>
      <c r="W26" s="6"/>
      <c r="X26" s="3" t="s">
        <v>3</v>
      </c>
    </row>
    <row r="27" spans="2:24" ht="15" customHeight="1">
      <c r="K27" s="21">
        <f>K8*K13+K18*K23</f>
        <v>0.96164390315768711</v>
      </c>
      <c r="L27" s="17" t="s">
        <v>29</v>
      </c>
      <c r="P27" s="21">
        <f>P8*P13+P18*P23</f>
        <v>1.4205876599685843</v>
      </c>
      <c r="T27" s="21">
        <f>T8*T13+T18*T23</f>
        <v>0.72011844365684818</v>
      </c>
      <c r="U27" s="6"/>
      <c r="V27" s="6"/>
      <c r="W27" s="6"/>
      <c r="X27" s="21">
        <f>X8*X13+X18*X23</f>
        <v>0.4907899563366368</v>
      </c>
    </row>
    <row r="28" spans="2:24" ht="15" customHeight="1">
      <c r="E28" s="23"/>
      <c r="F28" s="24"/>
      <c r="K28" s="21">
        <f>K9*K14+K19*K24</f>
        <v>-0.6708099071708693</v>
      </c>
      <c r="L28" s="19"/>
      <c r="P28" s="21">
        <f>P9*P14+P19*P24</f>
        <v>-0.47368240709445214</v>
      </c>
      <c r="T28" s="21">
        <f>T9*T14+T19*T24</f>
        <v>-0.13354091636976148</v>
      </c>
      <c r="U28" s="6"/>
      <c r="V28" s="6"/>
      <c r="W28" s="6"/>
      <c r="X28" s="21">
        <f>X9*X14+X19*X24</f>
        <v>-0.44659727716476666</v>
      </c>
    </row>
    <row r="29" spans="2:24" ht="15" customHeight="1">
      <c r="J29" s="17" t="s">
        <v>5</v>
      </c>
      <c r="K29" s="5" t="s">
        <v>6</v>
      </c>
      <c r="O29" s="17" t="s">
        <v>5</v>
      </c>
      <c r="P29" s="5" t="s">
        <v>6</v>
      </c>
      <c r="S29" s="17" t="s">
        <v>5</v>
      </c>
      <c r="T29" s="5" t="s">
        <v>6</v>
      </c>
      <c r="U29" s="6"/>
      <c r="V29" s="6"/>
      <c r="W29" s="17" t="s">
        <v>5</v>
      </c>
      <c r="X29" s="5" t="s">
        <v>6</v>
      </c>
    </row>
    <row r="30" spans="2:24" ht="15" customHeight="1">
      <c r="K30" s="7">
        <f>TANH(K27)</f>
        <v>0.74500923683448372</v>
      </c>
      <c r="L30" s="17" t="s">
        <v>28</v>
      </c>
      <c r="P30" s="7">
        <f>TANH(P27)</f>
        <v>0.88972145431556326</v>
      </c>
      <c r="T30" s="7">
        <f>TANH(T27)</f>
        <v>0.61698266423111725</v>
      </c>
      <c r="U30" s="6"/>
      <c r="V30" s="6"/>
      <c r="W30" s="6"/>
      <c r="X30" s="7">
        <f>TANH(X27)</f>
        <v>0.4548431860822198</v>
      </c>
    </row>
    <row r="31" spans="2:24" ht="15" customHeight="1">
      <c r="K31" s="7">
        <f>TANH(K28)</f>
        <v>-0.58551238622697988</v>
      </c>
      <c r="L31" s="17" t="s">
        <v>34</v>
      </c>
      <c r="P31" s="7">
        <f>TANH(P28)</f>
        <v>-0.44116982440176866</v>
      </c>
      <c r="T31" s="7">
        <f>TANH(T28)</f>
        <v>-0.13275271874925537</v>
      </c>
      <c r="U31" s="6"/>
      <c r="V31" s="6"/>
      <c r="W31" s="6"/>
      <c r="X31" s="7">
        <f>TANH(X28)</f>
        <v>-0.41909795250052501</v>
      </c>
    </row>
    <row r="32" spans="2:24" ht="15" customHeight="1">
      <c r="L32" s="19"/>
      <c r="U32" s="6"/>
      <c r="V32" s="6"/>
      <c r="W32" s="6"/>
    </row>
    <row r="33" spans="2:24" ht="15" customHeight="1">
      <c r="K33" s="22" t="s">
        <v>36</v>
      </c>
      <c r="P33" s="22" t="s">
        <v>36</v>
      </c>
      <c r="T33" s="22" t="s">
        <v>36</v>
      </c>
      <c r="U33" s="6"/>
      <c r="V33" s="6"/>
      <c r="W33" s="6"/>
      <c r="X33" s="22" t="s">
        <v>36</v>
      </c>
    </row>
    <row r="34" spans="2:24" ht="15" customHeight="1" thickBot="1">
      <c r="B34" s="19"/>
      <c r="G34" s="19"/>
      <c r="J34" s="18" t="s">
        <v>33</v>
      </c>
      <c r="K34" s="15"/>
      <c r="L34" s="17" t="s">
        <v>34</v>
      </c>
      <c r="O34" s="18" t="s">
        <v>33</v>
      </c>
      <c r="P34" s="15"/>
      <c r="S34" s="18" t="s">
        <v>33</v>
      </c>
      <c r="T34" s="15"/>
      <c r="U34" s="6"/>
      <c r="V34" s="6"/>
      <c r="W34" s="18" t="s">
        <v>33</v>
      </c>
      <c r="X34" s="15"/>
    </row>
    <row r="35" spans="2:24" ht="15" customHeight="1">
      <c r="B35" s="27">
        <v>1</v>
      </c>
      <c r="C35" s="28">
        <v>1</v>
      </c>
      <c r="D35" s="28">
        <v>0</v>
      </c>
      <c r="E35" s="29">
        <v>4</v>
      </c>
      <c r="F35" s="29">
        <v>1</v>
      </c>
      <c r="G35" s="30">
        <v>0</v>
      </c>
      <c r="H35" s="3" t="s">
        <v>4</v>
      </c>
      <c r="I35" s="7" cm="1">
        <f t="array" ref="I35">MMULT($B35:$G35,I$5:I$10)</f>
        <v>3</v>
      </c>
      <c r="J35" s="3" t="s">
        <v>32</v>
      </c>
      <c r="K35" s="7">
        <f>1/(1+EXP(-I35))</f>
        <v>0.95257412682243336</v>
      </c>
      <c r="L35" s="17" t="s">
        <v>27</v>
      </c>
      <c r="N35" s="7" cm="1">
        <f t="array" ref="N35">MMULT($B35:$G35,N$5:N$10)</f>
        <v>5.2809621429551381</v>
      </c>
      <c r="O35" s="3" t="s">
        <v>32</v>
      </c>
      <c r="P35" s="7">
        <f>1/(1+EXP(-N35))</f>
        <v>0.99493821848045172</v>
      </c>
      <c r="R35" s="7" cm="1">
        <f t="array" ref="R35">MMULT($B35:$G35,R$5:R$10)</f>
        <v>2.1050217590652061</v>
      </c>
      <c r="S35" s="3" t="s">
        <v>32</v>
      </c>
      <c r="T35" s="7">
        <f>1/(1+EXP(-R35))</f>
        <v>0.89139030992170498</v>
      </c>
      <c r="U35" s="6"/>
      <c r="V35" s="7" cm="1">
        <f t="array" ref="V35">MMULT($B35:$G35,V$5:V$10)</f>
        <v>1.103193399192514</v>
      </c>
      <c r="W35" s="3" t="s">
        <v>32</v>
      </c>
      <c r="X35" s="7">
        <f>1/(1+EXP(-V35))</f>
        <v>0.7508579741042819</v>
      </c>
    </row>
    <row r="36" spans="2:24" ht="15" customHeight="1" thickBot="1">
      <c r="B36" s="31">
        <v>0</v>
      </c>
      <c r="C36" s="32">
        <v>0</v>
      </c>
      <c r="D36" s="32">
        <v>-1</v>
      </c>
      <c r="E36" s="33">
        <v>-1</v>
      </c>
      <c r="F36" s="33">
        <v>-2</v>
      </c>
      <c r="G36" s="34">
        <v>4</v>
      </c>
      <c r="H36" s="3" t="s">
        <v>4</v>
      </c>
      <c r="I36" s="7" cm="1">
        <f t="array" ref="I36">MMULT($B36:$G36,I$5:I$10)</f>
        <v>3</v>
      </c>
      <c r="J36" s="3" t="s">
        <v>32</v>
      </c>
      <c r="K36" s="7">
        <f>1/(1+EXP(-I36))</f>
        <v>0.95257412682243336</v>
      </c>
      <c r="N36" s="7" cm="1">
        <f t="array" ref="N36">MMULT($B36:$G36,N$5:N$10)</f>
        <v>4.4058113768555138</v>
      </c>
      <c r="O36" s="3" t="s">
        <v>32</v>
      </c>
      <c r="P36" s="7">
        <f>1/(1+EXP(-N36))</f>
        <v>0.98794099602814733</v>
      </c>
      <c r="R36" s="7" cm="1">
        <f t="array" ref="R36">MMULT($B36:$G36,R$5:R$10)</f>
        <v>0.98648163277352952</v>
      </c>
      <c r="S36" s="3" t="s">
        <v>32</v>
      </c>
      <c r="T36" s="7">
        <f>1/(1+EXP(-R36))</f>
        <v>0.72839241907584429</v>
      </c>
      <c r="U36" s="6"/>
      <c r="V36" s="7" cm="1">
        <f t="array" ref="V36">MMULT($B36:$G36,V$5:V$10)</f>
        <v>1.6434197796120356</v>
      </c>
      <c r="W36" s="3" t="s">
        <v>32</v>
      </c>
      <c r="X36" s="7">
        <f>1/(1+EXP(-V36))</f>
        <v>0.83799973043759246</v>
      </c>
    </row>
    <row r="37" spans="2:24" ht="15" customHeight="1">
      <c r="K37" s="3" t="s">
        <v>3</v>
      </c>
      <c r="P37" s="3" t="s">
        <v>3</v>
      </c>
      <c r="T37" s="3" t="s">
        <v>3</v>
      </c>
      <c r="U37" s="6"/>
      <c r="V37" s="6"/>
      <c r="W37" s="6"/>
      <c r="X37" s="3" t="s">
        <v>3</v>
      </c>
    </row>
    <row r="38" spans="2:24" ht="15" customHeight="1">
      <c r="K38" s="8">
        <f>K30*K35</f>
        <v>0.70967652325225583</v>
      </c>
      <c r="L38" s="17" t="s">
        <v>37</v>
      </c>
      <c r="P38" s="8">
        <f>P30*P35</f>
        <v>0.88521787870056312</v>
      </c>
      <c r="T38" s="8">
        <f>T30*T35</f>
        <v>0.54997236828529483</v>
      </c>
      <c r="U38" s="6"/>
      <c r="V38" s="6"/>
      <c r="W38" s="6"/>
      <c r="X38" s="8">
        <f>X30*X35</f>
        <v>0.34152263323683246</v>
      </c>
    </row>
    <row r="39" spans="2:24" ht="15" customHeight="1">
      <c r="K39" s="8">
        <f>K31*K36</f>
        <v>-0.55774395005388466</v>
      </c>
      <c r="L39" s="17" t="s">
        <v>38</v>
      </c>
      <c r="P39" s="8">
        <f>P31*P36</f>
        <v>-0.43584975573704621</v>
      </c>
      <c r="T39" s="8">
        <f>T31*T36</f>
        <v>-9.6696073948665306E-2</v>
      </c>
      <c r="U39" s="6"/>
      <c r="V39" s="6"/>
      <c r="W39" s="6"/>
      <c r="X39" s="8">
        <f>X31*X36</f>
        <v>-0.35120397122238689</v>
      </c>
    </row>
    <row r="40" spans="2:24">
      <c r="L40" s="19"/>
    </row>
    <row r="41" spans="2:24">
      <c r="L41" s="17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ED4A-3239-C543-A9D4-5D5AE99E7207}">
  <dimension ref="A1:AG72"/>
  <sheetViews>
    <sheetView zoomScaleNormal="100" workbookViewId="0">
      <pane ySplit="1" topLeftCell="A2" activePane="bottomLeft" state="frozen"/>
      <selection pane="bottomLeft" activeCell="T13" sqref="T13"/>
    </sheetView>
  </sheetViews>
  <sheetFormatPr baseColWidth="10" defaultRowHeight="13"/>
  <cols>
    <col min="1" max="5" width="5" customWidth="1"/>
    <col min="6" max="15" width="4.6640625" style="6" customWidth="1"/>
    <col min="16" max="16" width="11.33203125" style="6" bestFit="1" customWidth="1"/>
    <col min="17" max="17" width="3.83203125" customWidth="1"/>
    <col min="18" max="24" width="5" style="6" customWidth="1"/>
    <col min="25" max="27" width="5" customWidth="1"/>
    <col min="28" max="28" width="5" style="6" customWidth="1"/>
  </cols>
  <sheetData>
    <row r="1" spans="1:33" ht="21" customHeight="1">
      <c r="A1" s="10" t="s">
        <v>40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5" customHeight="1">
      <c r="Y2" s="6"/>
      <c r="AA2" s="6"/>
    </row>
    <row r="3" spans="1:33" ht="15" customHeight="1">
      <c r="A3" s="11" t="s">
        <v>46</v>
      </c>
      <c r="D3" s="3">
        <v>4</v>
      </c>
      <c r="I3" s="1" t="s">
        <v>0</v>
      </c>
      <c r="J3"/>
      <c r="K3"/>
      <c r="L3" s="2" t="s">
        <v>1</v>
      </c>
      <c r="M3" s="3">
        <v>1</v>
      </c>
      <c r="R3" s="3">
        <v>2</v>
      </c>
      <c r="V3" s="3">
        <v>3</v>
      </c>
      <c r="Y3" s="6"/>
      <c r="Z3" s="3">
        <v>4</v>
      </c>
      <c r="AA3" s="6"/>
    </row>
    <row r="4" spans="1:33" ht="15" customHeight="1">
      <c r="A4" s="11" t="s">
        <v>7</v>
      </c>
      <c r="D4" s="6">
        <v>3</v>
      </c>
      <c r="Y4" s="6"/>
      <c r="Z4" s="6"/>
      <c r="AA4" s="6"/>
    </row>
    <row r="5" spans="1:33" ht="15" customHeight="1">
      <c r="A5" s="11" t="s">
        <v>8</v>
      </c>
      <c r="D5" s="6">
        <v>6</v>
      </c>
      <c r="I5" s="35"/>
      <c r="J5" s="36" t="s">
        <v>26</v>
      </c>
      <c r="K5" s="35"/>
      <c r="L5" s="19"/>
      <c r="M5" s="4">
        <v>1</v>
      </c>
      <c r="R5" s="4">
        <v>2</v>
      </c>
      <c r="V5" s="4">
        <v>0</v>
      </c>
      <c r="Y5" s="6"/>
      <c r="Z5" s="4">
        <v>-1</v>
      </c>
      <c r="AA5" s="6"/>
    </row>
    <row r="6" spans="1:33" ht="15" customHeight="1">
      <c r="A6" s="11" t="s">
        <v>2</v>
      </c>
      <c r="D6" s="6">
        <v>6</v>
      </c>
      <c r="E6" s="11"/>
      <c r="M6" s="4">
        <v>2</v>
      </c>
      <c r="R6" s="4">
        <v>1</v>
      </c>
      <c r="V6" s="4">
        <v>-1</v>
      </c>
      <c r="Y6" s="6"/>
      <c r="Z6" s="4">
        <v>0</v>
      </c>
      <c r="AA6" s="6"/>
    </row>
    <row r="7" spans="1:33" ht="15" customHeight="1">
      <c r="A7" s="11" t="s">
        <v>45</v>
      </c>
      <c r="D7" s="6">
        <v>6</v>
      </c>
      <c r="M7" s="4">
        <v>1</v>
      </c>
      <c r="R7" s="4">
        <v>0</v>
      </c>
      <c r="V7" s="4">
        <v>3</v>
      </c>
      <c r="Y7" s="6"/>
      <c r="Z7" s="4">
        <v>2</v>
      </c>
      <c r="AA7" s="6"/>
    </row>
    <row r="8" spans="1:33" ht="15" customHeight="1">
      <c r="I8" s="26"/>
      <c r="J8" s="26" t="s">
        <v>43</v>
      </c>
      <c r="K8" s="16"/>
      <c r="M8" s="8">
        <v>0</v>
      </c>
      <c r="O8" s="21">
        <v>0</v>
      </c>
      <c r="P8" s="25" t="s">
        <v>42</v>
      </c>
      <c r="R8" s="8">
        <f>O67</f>
        <v>0.54464539374644239</v>
      </c>
      <c r="T8" s="21">
        <f>O44</f>
        <v>0.96164390315768711</v>
      </c>
      <c r="V8" s="8">
        <f>T67</f>
        <v>0.72815091594384196</v>
      </c>
      <c r="X8" s="21">
        <f>T44</f>
        <v>1.0699527808002762</v>
      </c>
      <c r="Y8" s="6"/>
      <c r="Z8" s="8">
        <f>X67</f>
        <v>6.035708099475507E-2</v>
      </c>
      <c r="AA8" s="6"/>
      <c r="AB8" s="21">
        <f>X44</f>
        <v>0.10921403062627955</v>
      </c>
    </row>
    <row r="9" spans="1:33" ht="15" customHeight="1">
      <c r="I9" s="26"/>
      <c r="J9" s="26" t="s">
        <v>29</v>
      </c>
      <c r="K9" s="16"/>
      <c r="M9" s="8">
        <v>0</v>
      </c>
      <c r="O9" s="21">
        <v>0</v>
      </c>
      <c r="P9" s="25" t="s">
        <v>29</v>
      </c>
      <c r="R9" s="8">
        <f>O68</f>
        <v>0</v>
      </c>
      <c r="T9" s="21">
        <f t="shared" ref="T9:T13" si="0">O45</f>
        <v>0</v>
      </c>
      <c r="V9" s="8">
        <f>T68</f>
        <v>-0.40420500046115654</v>
      </c>
      <c r="X9" s="21">
        <f t="shared" ref="X9:X12" si="1">T45</f>
        <v>-0.80464177183053298</v>
      </c>
      <c r="Y9" s="6"/>
      <c r="Z9" s="8">
        <f>X68</f>
        <v>-0.33912061340631333</v>
      </c>
      <c r="AA9" s="6"/>
      <c r="AB9" s="21">
        <f t="shared" ref="AB9:AB13" si="2">X45</f>
        <v>-0.97262287505091838</v>
      </c>
    </row>
    <row r="10" spans="1:33" ht="15" customHeight="1">
      <c r="I10" s="26"/>
      <c r="J10" s="26" t="s">
        <v>44</v>
      </c>
      <c r="K10" s="16"/>
      <c r="M10" s="8">
        <v>0</v>
      </c>
      <c r="O10" s="21">
        <v>0</v>
      </c>
      <c r="P10" s="25" t="s">
        <v>41</v>
      </c>
      <c r="R10" s="8">
        <f>O69</f>
        <v>-0.51571759890858115</v>
      </c>
      <c r="T10" s="21">
        <f t="shared" si="0"/>
        <v>-0.6708099071708693</v>
      </c>
      <c r="V10" s="8">
        <f>T69</f>
        <v>-0.15192304779728519</v>
      </c>
      <c r="X10" s="21">
        <f t="shared" si="1"/>
        <v>-0.23293871850890296</v>
      </c>
      <c r="Y10" s="6"/>
      <c r="Z10" s="8">
        <f>X69</f>
        <v>-0.77506905898516787</v>
      </c>
      <c r="AA10" s="6"/>
      <c r="AB10" s="21">
        <f t="shared" si="2"/>
        <v>-1.1719489129376217</v>
      </c>
    </row>
    <row r="11" spans="1:33" ht="15" customHeight="1">
      <c r="M11" s="8">
        <v>0</v>
      </c>
      <c r="O11" s="21">
        <v>0</v>
      </c>
      <c r="R11" s="8">
        <f>O70</f>
        <v>0</v>
      </c>
      <c r="T11" s="21">
        <f t="shared" si="0"/>
        <v>0</v>
      </c>
      <c r="V11" s="8">
        <f>T70</f>
        <v>-0.38249982998335075</v>
      </c>
      <c r="X11" s="21">
        <f t="shared" si="1"/>
        <v>0.8734510435427727</v>
      </c>
      <c r="Y11" s="6"/>
      <c r="Z11" s="8">
        <f>X70</f>
        <v>0.2628487364813582</v>
      </c>
      <c r="AA11" s="6"/>
      <c r="AB11" s="21">
        <f t="shared" si="2"/>
        <v>0.69666926600132806</v>
      </c>
    </row>
    <row r="12" spans="1:33" ht="15" customHeight="1">
      <c r="M12" s="8">
        <v>0</v>
      </c>
      <c r="O12" s="21">
        <v>0</v>
      </c>
      <c r="P12" s="19"/>
      <c r="R12" s="8">
        <f>O71</f>
        <v>0.59384698026266636</v>
      </c>
      <c r="T12" s="21">
        <f t="shared" si="0"/>
        <v>0.73056825745056042</v>
      </c>
      <c r="V12" s="8">
        <f>T71</f>
        <v>0</v>
      </c>
      <c r="X12" s="21">
        <f t="shared" si="1"/>
        <v>1.0982090745569282</v>
      </c>
      <c r="Y12" s="6"/>
      <c r="Z12" s="8">
        <f>X71</f>
        <v>0.64679475091562744</v>
      </c>
      <c r="AA12" s="6"/>
      <c r="AB12" s="21">
        <f t="shared" si="2"/>
        <v>0.95913672809374884</v>
      </c>
    </row>
    <row r="13" spans="1:33" ht="15" customHeight="1">
      <c r="M13" s="8">
        <v>0</v>
      </c>
      <c r="O13" s="21">
        <v>0</v>
      </c>
      <c r="P13" s="19"/>
      <c r="R13" s="8">
        <f>O72</f>
        <v>-6.9794787318398652E-2</v>
      </c>
      <c r="T13" s="21">
        <f t="shared" si="0"/>
        <v>-0.6708099071708693</v>
      </c>
      <c r="V13" s="8">
        <f>T72</f>
        <v>-0.10367945690460852</v>
      </c>
      <c r="X13" s="21">
        <f>T49</f>
        <v>-0.70863634868213721</v>
      </c>
      <c r="Y13" s="6"/>
      <c r="Z13" s="8">
        <f>X72</f>
        <v>-2.3604569189574361E-3</v>
      </c>
      <c r="AA13" s="6"/>
      <c r="AB13" s="21">
        <f t="shared" si="2"/>
        <v>-0.385902615580549</v>
      </c>
    </row>
    <row r="14" spans="1:33" ht="15" customHeight="1">
      <c r="M14" s="6">
        <v>1</v>
      </c>
      <c r="P14" s="19"/>
      <c r="R14" s="6">
        <v>1</v>
      </c>
      <c r="V14" s="6">
        <v>1</v>
      </c>
      <c r="Y14" s="6"/>
      <c r="Z14" s="6">
        <v>1</v>
      </c>
      <c r="AA14" s="6"/>
    </row>
    <row r="15" spans="1:33" ht="15" customHeight="1">
      <c r="M15" s="3" t="s">
        <v>3</v>
      </c>
      <c r="O15" s="22" t="s">
        <v>36</v>
      </c>
      <c r="P15" s="19"/>
      <c r="R15" s="3" t="s">
        <v>3</v>
      </c>
      <c r="T15" s="22" t="s">
        <v>36</v>
      </c>
      <c r="V15" s="3" t="s">
        <v>3</v>
      </c>
      <c r="X15" s="22" t="s">
        <v>36</v>
      </c>
      <c r="Y15" s="6"/>
      <c r="Z15" s="3" t="s">
        <v>3</v>
      </c>
      <c r="AA15" s="6"/>
      <c r="AB15" s="22" t="s">
        <v>36</v>
      </c>
    </row>
    <row r="16" spans="1:33" ht="15" customHeight="1" thickBot="1">
      <c r="B16" s="19"/>
      <c r="C16" s="6"/>
      <c r="D16" s="6"/>
      <c r="K16" s="19"/>
      <c r="N16" s="18" t="s">
        <v>33</v>
      </c>
      <c r="S16" s="18" t="s">
        <v>33</v>
      </c>
      <c r="W16" s="18" t="s">
        <v>33</v>
      </c>
      <c r="Y16" s="6"/>
      <c r="AA16" s="18" t="s">
        <v>33</v>
      </c>
    </row>
    <row r="17" spans="2:28" ht="15" customHeight="1">
      <c r="B17" s="27">
        <v>0</v>
      </c>
      <c r="C17" s="28">
        <v>-1</v>
      </c>
      <c r="D17" s="28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-2</v>
      </c>
      <c r="K17" s="30">
        <v>0</v>
      </c>
      <c r="L17" s="3" t="s">
        <v>4</v>
      </c>
      <c r="M17" s="7" cm="1">
        <f t="array" ref="M17">MMULT($B17:$K17,M$5:M$14)</f>
        <v>-2</v>
      </c>
      <c r="N17" s="3" t="s">
        <v>32</v>
      </c>
      <c r="O17" s="7">
        <f>1/(1+EXP(-M17))</f>
        <v>0.11920292202211755</v>
      </c>
      <c r="P17" s="17" t="s">
        <v>30</v>
      </c>
      <c r="R17" s="7" cm="1">
        <f t="array" ref="R17">MMULT($B17:$K17,R$5:R$14)</f>
        <v>-0.86041042536320267</v>
      </c>
      <c r="S17" s="3" t="s">
        <v>32</v>
      </c>
      <c r="T17" s="7">
        <f>1/(1+EXP(-R17))</f>
        <v>0.29725360316745364</v>
      </c>
      <c r="V17" s="7" cm="1">
        <f t="array" ref="V17">MMULT($B17:$K17,V$5:V$14)</f>
        <v>1.2073589138092171</v>
      </c>
      <c r="W17" s="3" t="s">
        <v>32</v>
      </c>
      <c r="X17" s="7">
        <f>1/(1+EXP(-V17))</f>
        <v>0.76983130570463898</v>
      </c>
      <c r="Y17" s="6"/>
      <c r="Z17" s="7" cm="1">
        <f t="array" ref="Z17">MMULT($B17:$K17,Z$5:Z$14)</f>
        <v>4.7209138379148722E-3</v>
      </c>
      <c r="AA17" s="3" t="s">
        <v>32</v>
      </c>
      <c r="AB17" s="7">
        <f t="shared" ref="AB17:AB22" si="3">1/(1+EXP(-Z17))</f>
        <v>0.50118022626750158</v>
      </c>
    </row>
    <row r="18" spans="2:28" ht="15" customHeight="1">
      <c r="B18" s="46">
        <v>1</v>
      </c>
      <c r="C18" s="41">
        <v>0</v>
      </c>
      <c r="D18" s="41">
        <v>1</v>
      </c>
      <c r="E18" s="8">
        <v>0</v>
      </c>
      <c r="F18" s="8">
        <v>0</v>
      </c>
      <c r="G18" s="8">
        <v>1</v>
      </c>
      <c r="H18" s="8">
        <v>1</v>
      </c>
      <c r="I18" s="8">
        <v>1</v>
      </c>
      <c r="J18" s="8">
        <v>1</v>
      </c>
      <c r="K18" s="47">
        <v>-1</v>
      </c>
      <c r="L18" s="3" t="s">
        <v>4</v>
      </c>
      <c r="M18" s="7" cm="1">
        <f t="array" ref="M18">MMULT($B18:$K18,M$5:M$14)</f>
        <v>1</v>
      </c>
      <c r="N18" s="3" t="s">
        <v>32</v>
      </c>
      <c r="O18" s="7">
        <f>1/(1+EXP(-M18))</f>
        <v>0.7310585786300049</v>
      </c>
      <c r="P18" s="17" t="s">
        <v>27</v>
      </c>
      <c r="R18" s="7" cm="1">
        <f t="array" ref="R18">MMULT($B18:$K18,R$5:R$14)</f>
        <v>1.0083345940356865</v>
      </c>
      <c r="S18" s="3" t="s">
        <v>32</v>
      </c>
      <c r="T18" s="7">
        <f t="shared" ref="T18:T21" si="4">1/(1+EXP(-R18))</f>
        <v>0.73269410015472292</v>
      </c>
      <c r="V18" s="7" cm="1">
        <f t="array" ref="V18">MMULT($B18:$K18,V$5:V$14)</f>
        <v>1.3618976653147556</v>
      </c>
      <c r="W18" s="3" t="s">
        <v>32</v>
      </c>
      <c r="X18" s="7">
        <f t="shared" ref="X18:X22" si="5">1/(1+EXP(-V18))</f>
        <v>0.79606794495351241</v>
      </c>
      <c r="Y18" s="6"/>
      <c r="Z18" s="7" cm="1">
        <f t="array" ref="Z18">MMULT($B18:$K18,Z$5:Z$14)</f>
        <v>0.13221397149286029</v>
      </c>
      <c r="AA18" s="3" t="s">
        <v>32</v>
      </c>
      <c r="AB18" s="7">
        <f t="shared" si="3"/>
        <v>0.53300542749943214</v>
      </c>
    </row>
    <row r="19" spans="2:28" ht="15" customHeight="1">
      <c r="B19" s="46">
        <v>1</v>
      </c>
      <c r="C19" s="41">
        <v>1</v>
      </c>
      <c r="D19" s="41">
        <v>1</v>
      </c>
      <c r="E19" s="8">
        <v>0</v>
      </c>
      <c r="F19" s="8">
        <v>-2</v>
      </c>
      <c r="G19" s="8">
        <v>0</v>
      </c>
      <c r="H19" s="8">
        <v>1</v>
      </c>
      <c r="I19" s="8">
        <v>0</v>
      </c>
      <c r="J19" s="8">
        <v>1</v>
      </c>
      <c r="K19" s="47">
        <v>1</v>
      </c>
      <c r="L19" s="3" t="s">
        <v>4</v>
      </c>
      <c r="M19" s="7" cm="1">
        <f t="array" ref="M19">MMULT($B19:$K19,M$5:M$14)</f>
        <v>5</v>
      </c>
      <c r="N19" s="3" t="s">
        <v>32</v>
      </c>
      <c r="O19" s="7">
        <f>1/(1+EXP(-M19))</f>
        <v>0.99330714907571527</v>
      </c>
      <c r="P19" s="17"/>
      <c r="R19" s="7" cm="1">
        <f t="array" ref="R19">MMULT($B19:$K19,R$5:R$14)</f>
        <v>3.9302052126816012</v>
      </c>
      <c r="S19" s="3" t="s">
        <v>32</v>
      </c>
      <c r="T19" s="7">
        <f t="shared" si="4"/>
        <v>0.98073864429145485</v>
      </c>
      <c r="V19" s="7" cm="1">
        <f t="array" ref="V19">MMULT($B19:$K19,V$5:V$14)</f>
        <v>3.3222307140343541</v>
      </c>
      <c r="W19" s="3" t="s">
        <v>32</v>
      </c>
      <c r="X19" s="7">
        <f t="shared" si="5"/>
        <v>0.96518363064243162</v>
      </c>
      <c r="Y19" s="6"/>
      <c r="Z19" s="7" cm="1">
        <f t="array" ref="Z19">MMULT($B19:$K19,Z$5:Z$14)</f>
        <v>2.9387295063750276</v>
      </c>
      <c r="AA19" s="3" t="s">
        <v>32</v>
      </c>
      <c r="AB19" s="7">
        <f t="shared" si="3"/>
        <v>0.94972810220413939</v>
      </c>
    </row>
    <row r="20" spans="2:28" ht="15" customHeight="1">
      <c r="B20" s="46">
        <v>0</v>
      </c>
      <c r="C20" s="41">
        <v>1</v>
      </c>
      <c r="D20" s="41">
        <v>0</v>
      </c>
      <c r="E20" s="8">
        <v>1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  <c r="K20" s="47">
        <v>0</v>
      </c>
      <c r="L20" s="3" t="s">
        <v>4</v>
      </c>
      <c r="M20" s="7" cm="1">
        <f t="array" ref="M20">MMULT($B20:$K20,M$5:M$14)</f>
        <v>2</v>
      </c>
      <c r="N20" s="3" t="s">
        <v>32</v>
      </c>
      <c r="O20" s="7">
        <f>1/(1+EXP(-M20))</f>
        <v>0.88079707797788231</v>
      </c>
      <c r="P20" s="17"/>
      <c r="R20" s="7" cm="1">
        <f t="array" ref="R20">MMULT($B20:$K20,R$5:R$14)</f>
        <v>2.1384923740091089</v>
      </c>
      <c r="S20" s="3" t="s">
        <v>32</v>
      </c>
      <c r="T20" s="7">
        <f t="shared" si="4"/>
        <v>0.89458852605647843</v>
      </c>
      <c r="V20" s="7" cm="1">
        <f t="array" ref="V20">MMULT($B20:$K20,V$5:V$14)</f>
        <v>-0.27184908405615804</v>
      </c>
      <c r="W20" s="3" t="s">
        <v>32</v>
      </c>
      <c r="X20" s="7">
        <f t="shared" si="5"/>
        <v>0.43245320403376641</v>
      </c>
      <c r="Y20" s="6"/>
      <c r="Z20" s="7" cm="1">
        <f t="array" ref="Z20">MMULT($B20:$K20,Z$5:Z$14)</f>
        <v>0.70715183191038256</v>
      </c>
      <c r="AA20" s="3" t="s">
        <v>32</v>
      </c>
      <c r="AB20" s="7">
        <f t="shared" si="3"/>
        <v>0.6697715136153356</v>
      </c>
    </row>
    <row r="21" spans="2:28" ht="15" customHeight="1">
      <c r="B21" s="37">
        <v>1</v>
      </c>
      <c r="C21" s="38">
        <v>0</v>
      </c>
      <c r="D21" s="38">
        <v>1</v>
      </c>
      <c r="E21" s="39">
        <v>1</v>
      </c>
      <c r="F21" s="39">
        <v>0</v>
      </c>
      <c r="G21" s="39">
        <v>1</v>
      </c>
      <c r="H21" s="39">
        <v>0</v>
      </c>
      <c r="I21" s="39">
        <v>1</v>
      </c>
      <c r="J21" s="39">
        <v>1</v>
      </c>
      <c r="K21" s="40">
        <v>-2</v>
      </c>
      <c r="L21" s="3" t="s">
        <v>4</v>
      </c>
      <c r="M21" s="7" cm="1">
        <f t="array" ref="M21">MMULT($B21:$K21,M$5:M$14)</f>
        <v>0</v>
      </c>
      <c r="N21" s="3" t="s">
        <v>32</v>
      </c>
      <c r="O21" s="7">
        <f>1/(1+EXP(-M21))</f>
        <v>0.5</v>
      </c>
      <c r="P21" s="17"/>
      <c r="R21" s="7" cm="1">
        <f t="array" ref="R21">MMULT($B21:$K21,R$5:R$14)</f>
        <v>0.55297998778212909</v>
      </c>
      <c r="S21" s="3" t="s">
        <v>32</v>
      </c>
      <c r="T21" s="7">
        <f t="shared" si="4"/>
        <v>0.63482669419209647</v>
      </c>
      <c r="V21" s="7" cm="1">
        <f t="array" ref="V21">MMULT($B21:$K21,V$5:V$14)</f>
        <v>1.4725484112419482</v>
      </c>
      <c r="W21" s="3" t="s">
        <v>32</v>
      </c>
      <c r="X21" s="7">
        <f t="shared" si="5"/>
        <v>0.81344442299768327</v>
      </c>
      <c r="Y21" s="6"/>
      <c r="Z21" s="7" cm="1">
        <f t="array" ref="Z21">MMULT($B21:$K21,Z$5:Z$14)</f>
        <v>-1.0702776839937429</v>
      </c>
      <c r="AA21" s="3" t="s">
        <v>32</v>
      </c>
      <c r="AB21" s="7">
        <f t="shared" si="3"/>
        <v>0.25535027994205567</v>
      </c>
    </row>
    <row r="22" spans="2:28" ht="15" customHeight="1" thickBot="1">
      <c r="B22" s="31">
        <v>-2</v>
      </c>
      <c r="C22" s="32">
        <v>0</v>
      </c>
      <c r="D22" s="32">
        <v>-2</v>
      </c>
      <c r="E22" s="33">
        <v>1</v>
      </c>
      <c r="F22" s="33">
        <v>1</v>
      </c>
      <c r="G22" s="33">
        <v>0</v>
      </c>
      <c r="H22" s="33">
        <v>1</v>
      </c>
      <c r="I22" s="33">
        <v>1</v>
      </c>
      <c r="J22" s="33">
        <v>0</v>
      </c>
      <c r="K22" s="34">
        <v>0</v>
      </c>
      <c r="L22" s="3" t="s">
        <v>4</v>
      </c>
      <c r="M22" s="7" cm="1">
        <f t="array" ref="M22">MMULT($B22:$K22,M$5:M$14)</f>
        <v>-4</v>
      </c>
      <c r="N22" s="3" t="s">
        <v>32</v>
      </c>
      <c r="O22" s="7">
        <f>1/(1+EXP(-M22))</f>
        <v>1.7986209962091559E-2</v>
      </c>
      <c r="P22" s="19"/>
      <c r="R22" s="7" cm="1">
        <f t="array" ref="R22">MMULT($B22:$K22,R$5:R$14)</f>
        <v>-2.8615076259908911</v>
      </c>
      <c r="S22" s="3" t="s">
        <v>32</v>
      </c>
      <c r="T22" s="7">
        <f>1/(1+EXP(-R22))</f>
        <v>5.4089512674203026E-2</v>
      </c>
      <c r="V22" s="7" cm="1">
        <f t="array" ref="V22">MMULT($B22:$K22,V$5:V$14)</f>
        <v>-6.0585539145006653</v>
      </c>
      <c r="W22" s="3" t="s">
        <v>32</v>
      </c>
      <c r="X22" s="7">
        <f t="shared" si="5"/>
        <v>2.3323266084497511E-3</v>
      </c>
      <c r="Y22" s="6"/>
      <c r="Z22" s="7" cm="1">
        <f t="array" ref="Z22">MMULT($B22:$K22,Z$5:Z$14)</f>
        <v>-1.3691200450145726</v>
      </c>
      <c r="AA22" s="3" t="s">
        <v>32</v>
      </c>
      <c r="AB22" s="7">
        <f t="shared" si="3"/>
        <v>0.2027620536010602</v>
      </c>
    </row>
    <row r="23" spans="2:28" ht="15" customHeight="1">
      <c r="Y23" s="6"/>
      <c r="Z23" s="6"/>
      <c r="AA23" s="6"/>
    </row>
    <row r="24" spans="2:28" ht="15" customHeight="1">
      <c r="O24" s="22" t="s">
        <v>35</v>
      </c>
      <c r="T24" s="22" t="s">
        <v>35</v>
      </c>
      <c r="X24" s="22" t="s">
        <v>35</v>
      </c>
      <c r="Y24" s="6"/>
      <c r="Z24" s="6"/>
      <c r="AA24" s="6"/>
      <c r="AB24" s="22" t="s">
        <v>35</v>
      </c>
    </row>
    <row r="25" spans="2:28" ht="15" customHeight="1" thickBot="1">
      <c r="B25" s="19"/>
      <c r="C25" s="6"/>
      <c r="D25" s="6"/>
      <c r="K25" s="19"/>
      <c r="N25" s="17" t="s">
        <v>5</v>
      </c>
      <c r="S25" s="17" t="s">
        <v>5</v>
      </c>
      <c r="W25" s="17" t="s">
        <v>5</v>
      </c>
      <c r="Y25" s="6"/>
      <c r="Z25" s="6"/>
      <c r="AA25" s="17" t="s">
        <v>5</v>
      </c>
    </row>
    <row r="26" spans="2:28" ht="15" customHeight="1">
      <c r="B26" s="27">
        <v>0</v>
      </c>
      <c r="C26" s="28">
        <v>1</v>
      </c>
      <c r="D26" s="28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-1</v>
      </c>
      <c r="K26" s="30">
        <v>0</v>
      </c>
      <c r="L26" s="3" t="s">
        <v>4</v>
      </c>
      <c r="M26" s="7" cm="1">
        <f t="array" ref="M26">MMULT($B26:$K26,M$5:M$14)</f>
        <v>2</v>
      </c>
      <c r="N26" s="3" t="s">
        <v>32</v>
      </c>
      <c r="O26" s="7">
        <f>TANH(M26)</f>
        <v>0.96402758007581701</v>
      </c>
      <c r="P26" s="17" t="s">
        <v>28</v>
      </c>
      <c r="R26" s="7" cm="1">
        <f t="array" ref="R26">MMULT($B26:$K26,R$5:R$14)</f>
        <v>1.0697947873183986</v>
      </c>
      <c r="S26" s="3" t="s">
        <v>32</v>
      </c>
      <c r="T26" s="7">
        <f>TANH(R26)</f>
        <v>0.78938389434955281</v>
      </c>
      <c r="V26" s="7" cm="1">
        <f t="array" ref="V26">MMULT($B26:$K26,V$5:V$14)</f>
        <v>-0.89632054309539144</v>
      </c>
      <c r="W26" s="3" t="s">
        <v>32</v>
      </c>
      <c r="X26" s="7">
        <f>TANH(V26)</f>
        <v>-0.71450155250717484</v>
      </c>
      <c r="Y26" s="6"/>
      <c r="Z26" s="7" cm="1">
        <f t="array" ref="Z26">MMULT($B26:$K26,Z$5:Z$14)</f>
        <v>2.3604569189574361E-3</v>
      </c>
      <c r="AA26" s="3" t="s">
        <v>32</v>
      </c>
      <c r="AB26" s="7">
        <f>TANH(Z26)</f>
        <v>2.3604525350031914E-3</v>
      </c>
    </row>
    <row r="27" spans="2:28" ht="15" customHeight="1">
      <c r="B27" s="46">
        <v>0</v>
      </c>
      <c r="C27" s="41">
        <v>1</v>
      </c>
      <c r="D27" s="41">
        <v>1</v>
      </c>
      <c r="E27" s="8">
        <v>0</v>
      </c>
      <c r="F27" s="8">
        <v>0</v>
      </c>
      <c r="G27" s="8">
        <v>1</v>
      </c>
      <c r="H27" s="8">
        <v>1</v>
      </c>
      <c r="I27" s="8">
        <v>0</v>
      </c>
      <c r="J27" s="8">
        <v>0</v>
      </c>
      <c r="K27" s="47">
        <v>-3</v>
      </c>
      <c r="L27" s="3" t="s">
        <v>4</v>
      </c>
      <c r="M27" s="7" cm="1">
        <f t="array" ref="M27">MMULT($B27:$K27,M$5:M$14)</f>
        <v>0</v>
      </c>
      <c r="N27" s="3" t="s">
        <v>32</v>
      </c>
      <c r="O27" s="7">
        <f t="shared" ref="O27:O30" si="6">TANH(M27)</f>
        <v>0</v>
      </c>
      <c r="P27" s="17" t="s">
        <v>29</v>
      </c>
      <c r="R27" s="7" cm="1">
        <f t="array" ref="R27">MMULT($B27:$K27,R$5:R$14)</f>
        <v>-2.5157175989085809</v>
      </c>
      <c r="S27" s="3" t="s">
        <v>32</v>
      </c>
      <c r="T27" s="7">
        <f t="shared" ref="T27:T30" si="7">TANH(R27)</f>
        <v>-0.98702584822242645</v>
      </c>
      <c r="V27" s="7" cm="1">
        <f t="array" ref="V27">MMULT($B27:$K27,V$5:V$14)</f>
        <v>-1.5344228777806359</v>
      </c>
      <c r="W27" s="3" t="s">
        <v>32</v>
      </c>
      <c r="X27" s="7">
        <f t="shared" ref="X27:X31" si="8">TANH(V27)</f>
        <v>-0.91117842759145751</v>
      </c>
      <c r="Y27" s="6"/>
      <c r="Z27" s="7" cm="1">
        <f t="array" ref="Z27">MMULT($B27:$K27,Z$5:Z$14)</f>
        <v>-1.5122203225038096</v>
      </c>
      <c r="AA27" s="3" t="s">
        <v>32</v>
      </c>
      <c r="AB27" s="7">
        <f t="shared" ref="AB27:AB31" si="9">TANH(Z27)</f>
        <v>-0.90733228036981717</v>
      </c>
    </row>
    <row r="28" spans="2:28" ht="15" customHeight="1">
      <c r="B28" s="46">
        <v>1</v>
      </c>
      <c r="C28" s="41">
        <v>0</v>
      </c>
      <c r="D28" s="41">
        <v>0</v>
      </c>
      <c r="E28" s="8">
        <v>0</v>
      </c>
      <c r="F28" s="8">
        <v>1</v>
      </c>
      <c r="G28" s="8">
        <v>0</v>
      </c>
      <c r="H28" s="8">
        <v>0</v>
      </c>
      <c r="I28" s="8">
        <v>1</v>
      </c>
      <c r="J28" s="8">
        <v>1</v>
      </c>
      <c r="K28" s="47">
        <v>-2</v>
      </c>
      <c r="L28" s="3" t="s">
        <v>4</v>
      </c>
      <c r="M28" s="7" cm="1">
        <f t="array" ref="M28">MMULT($B28:$K28,M$5:M$14)</f>
        <v>-1</v>
      </c>
      <c r="N28" s="3" t="s">
        <v>32</v>
      </c>
      <c r="O28" s="7">
        <f t="shared" si="6"/>
        <v>-0.76159415595576485</v>
      </c>
      <c r="P28" s="17"/>
      <c r="R28" s="7" cm="1">
        <f t="array" ref="R28">MMULT($B28:$K28,R$5:R$14)</f>
        <v>0.52405219294426741</v>
      </c>
      <c r="S28" s="3" t="s">
        <v>32</v>
      </c>
      <c r="T28" s="7">
        <f t="shared" si="7"/>
        <v>0.48082144627049878</v>
      </c>
      <c r="V28" s="7" cm="1">
        <f t="array" ref="V28">MMULT($B28:$K28,V$5:V$14)</f>
        <v>-2.507884457365765</v>
      </c>
      <c r="W28" s="3" t="s">
        <v>32</v>
      </c>
      <c r="X28" s="7">
        <f t="shared" si="8"/>
        <v>-0.9868223407714668</v>
      </c>
      <c r="Y28" s="6"/>
      <c r="Z28" s="7" cm="1">
        <f t="array" ref="Z28">MMULT($B28:$K28,Z$5:Z$14)</f>
        <v>-2.6946863194096435</v>
      </c>
      <c r="AA28" s="3" t="s">
        <v>32</v>
      </c>
      <c r="AB28" s="7">
        <f t="shared" si="9"/>
        <v>-0.99091181360528513</v>
      </c>
    </row>
    <row r="29" spans="2:28" ht="15" customHeight="1">
      <c r="B29" s="46">
        <v>1</v>
      </c>
      <c r="C29" s="41">
        <v>-1</v>
      </c>
      <c r="D29" s="41">
        <v>1</v>
      </c>
      <c r="E29" s="8">
        <v>1</v>
      </c>
      <c r="F29" s="8">
        <v>0</v>
      </c>
      <c r="G29" s="8">
        <v>0</v>
      </c>
      <c r="H29" s="8">
        <v>1</v>
      </c>
      <c r="I29" s="8">
        <v>0</v>
      </c>
      <c r="J29" s="8">
        <v>1</v>
      </c>
      <c r="K29" s="47">
        <v>0</v>
      </c>
      <c r="L29" s="3" t="s">
        <v>4</v>
      </c>
      <c r="M29" s="7" cm="1">
        <f t="array" ref="M29">MMULT($B29:$K29,M$5:M$14)</f>
        <v>0</v>
      </c>
      <c r="N29" s="3" t="s">
        <v>32</v>
      </c>
      <c r="O29" s="7">
        <f t="shared" si="6"/>
        <v>0</v>
      </c>
      <c r="P29" s="17"/>
      <c r="R29" s="7" cm="1">
        <f t="array" ref="R29">MMULT($B29:$K29,R$5:R$14)</f>
        <v>1.4748506064280438</v>
      </c>
      <c r="S29" s="3" t="s">
        <v>32</v>
      </c>
      <c r="T29" s="7">
        <f t="shared" si="7"/>
        <v>0.90049873005430947</v>
      </c>
      <c r="V29" s="7" cm="1">
        <f t="array" ref="V29">MMULT($B29:$K29,V$5:V$14)</f>
        <v>4.2419716290558824</v>
      </c>
      <c r="W29" s="3" t="s">
        <v>32</v>
      </c>
      <c r="X29" s="7">
        <f t="shared" si="8"/>
        <v>0.99958656192710027</v>
      </c>
      <c r="Y29" s="6"/>
      <c r="Z29" s="7" cm="1">
        <f t="array" ref="Z29">MMULT($B29:$K29,Z$5:Z$14)</f>
        <v>1.3208453605571557</v>
      </c>
      <c r="AA29" s="3" t="s">
        <v>32</v>
      </c>
      <c r="AB29" s="7">
        <f t="shared" si="9"/>
        <v>0.86699400388321879</v>
      </c>
    </row>
    <row r="30" spans="2:28" ht="15" customHeight="1">
      <c r="B30" s="46">
        <v>1</v>
      </c>
      <c r="C30" s="41">
        <v>1</v>
      </c>
      <c r="D30" s="41">
        <v>0</v>
      </c>
      <c r="E30" s="8">
        <v>1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47">
        <v>1</v>
      </c>
      <c r="L30" s="3" t="s">
        <v>4</v>
      </c>
      <c r="M30" s="7" cm="1">
        <f t="array" ref="M30">MMULT($B30:$K30,M$5:M$14)</f>
        <v>4</v>
      </c>
      <c r="N30" s="3" t="s">
        <v>32</v>
      </c>
      <c r="O30" s="7">
        <f t="shared" si="6"/>
        <v>0.99932929973906692</v>
      </c>
      <c r="P30" s="17"/>
      <c r="R30" s="7" cm="1">
        <f t="array" ref="R30">MMULT($B30:$K30,R$5:R$14)</f>
        <v>4.0289277948378617</v>
      </c>
      <c r="S30" s="3" t="s">
        <v>32</v>
      </c>
      <c r="T30" s="7">
        <f t="shared" si="7"/>
        <v>0.99936699039617516</v>
      </c>
      <c r="V30" s="7" cm="1">
        <f t="array" ref="V30">MMULT($B30:$K30,V$5:V$14)</f>
        <v>0.5762278681465568</v>
      </c>
      <c r="W30" s="3" t="s">
        <v>32</v>
      </c>
      <c r="X30" s="7">
        <f t="shared" si="8"/>
        <v>0.51991836262478941</v>
      </c>
      <c r="Y30" s="6"/>
      <c r="Z30" s="7" cm="1">
        <f t="array" ref="Z30">MMULT($B30:$K30,Z$5:Z$14)</f>
        <v>-0.71471197799041275</v>
      </c>
      <c r="AA30" s="3" t="s">
        <v>32</v>
      </c>
      <c r="AB30" s="7">
        <f t="shared" si="9"/>
        <v>-0.61362309113752755</v>
      </c>
    </row>
    <row r="31" spans="2:28" ht="15" customHeight="1" thickBot="1">
      <c r="B31" s="31">
        <v>-1</v>
      </c>
      <c r="C31" s="32">
        <v>0</v>
      </c>
      <c r="D31" s="32">
        <v>-1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4">
        <v>1</v>
      </c>
      <c r="L31" s="3" t="s">
        <v>4</v>
      </c>
      <c r="M31" s="7" cm="1">
        <f t="array" ref="M31">MMULT($B31:$K31,M$5:M$14)</f>
        <v>-1</v>
      </c>
      <c r="N31" s="3" t="s">
        <v>32</v>
      </c>
      <c r="O31" s="7">
        <f>TANH(M31)</f>
        <v>-0.76159415595576485</v>
      </c>
      <c r="P31" s="19"/>
      <c r="R31" s="7" cm="1">
        <f t="array" ref="R31">MMULT($B31:$K31,R$5:R$14)</f>
        <v>-1</v>
      </c>
      <c r="S31" s="3" t="s">
        <v>32</v>
      </c>
      <c r="T31" s="7">
        <f>TANH(R31)</f>
        <v>-0.76159415595576485</v>
      </c>
      <c r="V31" s="7" cm="1">
        <f t="array" ref="V31">MMULT($B31:$K31,V$5:V$14)</f>
        <v>-2</v>
      </c>
      <c r="W31" s="3" t="s">
        <v>32</v>
      </c>
      <c r="X31" s="7">
        <f t="shared" si="8"/>
        <v>-0.96402758007581701</v>
      </c>
      <c r="Y31" s="6"/>
      <c r="Z31" s="7" cm="1">
        <f t="array" ref="Z31">MMULT($B31:$K31,Z$5:Z$14)</f>
        <v>0</v>
      </c>
      <c r="AA31" s="3" t="s">
        <v>32</v>
      </c>
      <c r="AB31" s="7">
        <f t="shared" si="9"/>
        <v>0</v>
      </c>
    </row>
    <row r="32" spans="2:28" ht="15" customHeight="1">
      <c r="F32"/>
      <c r="G32"/>
      <c r="H32"/>
      <c r="I32"/>
      <c r="J32"/>
      <c r="K32"/>
      <c r="L32" s="3"/>
      <c r="N32" s="3"/>
      <c r="P32" s="19"/>
      <c r="S32" s="3"/>
      <c r="W32" s="3"/>
      <c r="Y32" s="6"/>
      <c r="Z32" s="6"/>
      <c r="AA32" s="3"/>
    </row>
    <row r="33" spans="2:28" ht="15" customHeight="1">
      <c r="O33" s="22" t="s">
        <v>36</v>
      </c>
      <c r="T33" s="22" t="s">
        <v>36</v>
      </c>
      <c r="X33" s="22" t="s">
        <v>36</v>
      </c>
      <c r="Y33" s="6"/>
      <c r="Z33" s="6"/>
      <c r="AB33" s="22" t="s">
        <v>36</v>
      </c>
    </row>
    <row r="34" spans="2:28" ht="15" customHeight="1" thickBot="1">
      <c r="B34" s="19"/>
      <c r="C34" s="6"/>
      <c r="D34" s="6"/>
      <c r="F34" s="19"/>
      <c r="K34" s="19"/>
      <c r="N34" s="18" t="s">
        <v>33</v>
      </c>
      <c r="O34" s="15"/>
      <c r="S34" s="18" t="s">
        <v>33</v>
      </c>
      <c r="W34" s="18" t="s">
        <v>33</v>
      </c>
      <c r="Y34" s="6"/>
      <c r="Z34" s="6"/>
      <c r="AA34" s="18" t="s">
        <v>33</v>
      </c>
    </row>
    <row r="35" spans="2:28" ht="15" customHeight="1">
      <c r="B35" s="27">
        <v>2</v>
      </c>
      <c r="C35" s="28">
        <v>0</v>
      </c>
      <c r="D35" s="28">
        <v>3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30">
        <v>1</v>
      </c>
      <c r="L35" s="3" t="s">
        <v>4</v>
      </c>
      <c r="M35" s="7" cm="1">
        <f t="array" ref="M35">MMULT($B35:$K35,M$5:M$14)</f>
        <v>6</v>
      </c>
      <c r="N35" s="3" t="s">
        <v>32</v>
      </c>
      <c r="O35" s="7">
        <f>1/(1+EXP(-M35))</f>
        <v>0.99752737684336534</v>
      </c>
      <c r="P35" s="17" t="s">
        <v>26</v>
      </c>
      <c r="R35" s="7" cm="1">
        <f t="array" ref="R35">MMULT($B35:$K35,R$5:R$14)</f>
        <v>5</v>
      </c>
      <c r="S35" s="3" t="s">
        <v>32</v>
      </c>
      <c r="T35" s="7">
        <f>1/(1+EXP(-R35))</f>
        <v>0.99330714907571527</v>
      </c>
      <c r="V35" s="7" cm="1">
        <f t="array" ref="V35">MMULT($B35:$K35,V$5:V$14)</f>
        <v>10</v>
      </c>
      <c r="W35" s="3" t="s">
        <v>32</v>
      </c>
      <c r="X35" s="7">
        <f>1/(1+EXP(-V35))</f>
        <v>0.99995460213129761</v>
      </c>
      <c r="Y35" s="6"/>
      <c r="Z35" s="7" cm="1">
        <f t="array" ref="Z35">MMULT($B35:$K35,Z$5:Z$14)</f>
        <v>5</v>
      </c>
      <c r="AA35" s="3" t="s">
        <v>32</v>
      </c>
      <c r="AB35" s="7">
        <f>1/(1+EXP(-Z35))</f>
        <v>0.99330714907571527</v>
      </c>
    </row>
    <row r="36" spans="2:28" ht="15" customHeight="1">
      <c r="B36" s="46">
        <v>1</v>
      </c>
      <c r="C36" s="41">
        <v>0</v>
      </c>
      <c r="D36" s="41">
        <v>0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47">
        <v>0</v>
      </c>
      <c r="L36" s="3" t="s">
        <v>4</v>
      </c>
      <c r="M36" s="7" cm="1">
        <f t="array" ref="M36">MMULT($B36:$K36,M$5:M$14)</f>
        <v>1</v>
      </c>
      <c r="N36" s="3" t="s">
        <v>32</v>
      </c>
      <c r="O36" s="7">
        <f t="shared" ref="O36:O40" si="10">1/(1+EXP(-M36))</f>
        <v>0.7310585786300049</v>
      </c>
      <c r="P36" s="17" t="s">
        <v>27</v>
      </c>
      <c r="R36" s="7" cm="1">
        <f t="array" ref="R36">MMULT($B36:$K36,R$5:R$14)</f>
        <v>1.4842824010914188</v>
      </c>
      <c r="S36" s="3" t="s">
        <v>32</v>
      </c>
      <c r="T36" s="7">
        <f t="shared" ref="T36:T40" si="11">1/(1+EXP(-R36))</f>
        <v>0.81521854091222012</v>
      </c>
      <c r="V36" s="7" cm="1">
        <f t="array" ref="V36">MMULT($B36:$K36,V$5:V$14)</f>
        <v>-0.55612804825844175</v>
      </c>
      <c r="W36" s="3" t="s">
        <v>32</v>
      </c>
      <c r="X36" s="7">
        <f t="shared" ref="X36:X41" si="12">1/(1+EXP(-V36))</f>
        <v>0.36444382710399692</v>
      </c>
      <c r="Y36" s="6"/>
      <c r="Z36" s="7" cm="1">
        <f t="array" ref="Z36">MMULT($B36:$K36,Z$5:Z$14)</f>
        <v>-2.1141896723914813</v>
      </c>
      <c r="AA36" s="3" t="s">
        <v>32</v>
      </c>
      <c r="AB36" s="7">
        <f t="shared" ref="AB36:AB41" si="13">1/(1+EXP(-Z36))</f>
        <v>0.10772529077752521</v>
      </c>
    </row>
    <row r="37" spans="2:28" ht="15" customHeight="1">
      <c r="B37" s="46">
        <v>1</v>
      </c>
      <c r="C37" s="41">
        <v>0</v>
      </c>
      <c r="D37" s="41">
        <v>1</v>
      </c>
      <c r="E37" s="8">
        <v>1</v>
      </c>
      <c r="F37" s="8">
        <v>1</v>
      </c>
      <c r="G37" s="8">
        <v>1</v>
      </c>
      <c r="H37" s="8">
        <v>0</v>
      </c>
      <c r="I37" s="8">
        <v>0</v>
      </c>
      <c r="J37" s="8">
        <v>0</v>
      </c>
      <c r="K37" s="47">
        <v>0</v>
      </c>
      <c r="L37" s="3" t="s">
        <v>4</v>
      </c>
      <c r="M37" s="7" cm="1">
        <f t="array" ref="M37">MMULT($B37:$K37,M$5:M$14)</f>
        <v>2</v>
      </c>
      <c r="N37" s="3" t="s">
        <v>32</v>
      </c>
      <c r="O37" s="7">
        <f t="shared" si="10"/>
        <v>0.88079707797788231</v>
      </c>
      <c r="P37" s="17"/>
      <c r="R37" s="7" cm="1">
        <f t="array" ref="R37">MMULT($B37:$K37,R$5:R$14)</f>
        <v>2.0289277948378617</v>
      </c>
      <c r="S37" s="3" t="s">
        <v>32</v>
      </c>
      <c r="T37" s="7">
        <f t="shared" si="11"/>
        <v>0.88380101121376553</v>
      </c>
      <c r="V37" s="7" cm="1">
        <f t="array" ref="V37">MMULT($B37:$K37,V$5:V$14)</f>
        <v>3.1720228676854001</v>
      </c>
      <c r="W37" s="3" t="s">
        <v>32</v>
      </c>
      <c r="X37" s="7">
        <f t="shared" si="12"/>
        <v>0.95976776746822967</v>
      </c>
      <c r="Y37" s="6"/>
      <c r="Z37" s="7" cm="1">
        <f t="array" ref="Z37">MMULT($B37:$K37,Z$5:Z$14)</f>
        <v>-5.3832591396726137E-2</v>
      </c>
      <c r="AA37" s="3" t="s">
        <v>32</v>
      </c>
      <c r="AB37" s="7">
        <f t="shared" si="13"/>
        <v>0.48654510129350792</v>
      </c>
    </row>
    <row r="38" spans="2:28" ht="15" customHeight="1">
      <c r="B38" s="46">
        <v>1</v>
      </c>
      <c r="C38" s="41">
        <v>1</v>
      </c>
      <c r="D38" s="41">
        <v>0</v>
      </c>
      <c r="E38" s="8">
        <v>1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47">
        <v>0</v>
      </c>
      <c r="L38" s="3" t="s">
        <v>4</v>
      </c>
      <c r="M38" s="7" cm="1">
        <f t="array" ref="M38">MMULT($B38:$K38,M$5:M$14)</f>
        <v>3</v>
      </c>
      <c r="N38" s="3" t="s">
        <v>32</v>
      </c>
      <c r="O38" s="7">
        <f t="shared" si="10"/>
        <v>0.95257412682243336</v>
      </c>
      <c r="P38" s="17"/>
      <c r="R38" s="7" cm="1">
        <f t="array" ref="R38">MMULT($B38:$K38,R$5:R$14)</f>
        <v>3.4748506064280438</v>
      </c>
      <c r="S38" s="3" t="s">
        <v>32</v>
      </c>
      <c r="T38" s="7">
        <f t="shared" si="11"/>
        <v>0.96996365946023544</v>
      </c>
      <c r="V38" s="7" cm="1">
        <f t="array" ref="V38">MMULT($B38:$K38,V$5:V$14)</f>
        <v>-0.75802837094411735</v>
      </c>
      <c r="W38" s="3" t="s">
        <v>32</v>
      </c>
      <c r="X38" s="7">
        <f t="shared" si="12"/>
        <v>0.31907448119323523</v>
      </c>
      <c r="Y38" s="6"/>
      <c r="Z38" s="7" cm="1">
        <f t="array" ref="Z38">MMULT($B38:$K38,Z$5:Z$14)</f>
        <v>-0.67915463944284415</v>
      </c>
      <c r="AA38" s="3" t="s">
        <v>32</v>
      </c>
      <c r="AB38" s="7">
        <f t="shared" si="13"/>
        <v>0.33645000442173661</v>
      </c>
    </row>
    <row r="39" spans="2:28" ht="15" customHeight="1">
      <c r="B39" s="46">
        <v>0</v>
      </c>
      <c r="C39" s="41">
        <v>1</v>
      </c>
      <c r="D39" s="41">
        <v>0</v>
      </c>
      <c r="E39" s="8">
        <v>1</v>
      </c>
      <c r="F39" s="8">
        <v>1</v>
      </c>
      <c r="G39" s="8">
        <v>1</v>
      </c>
      <c r="H39" s="8">
        <v>0</v>
      </c>
      <c r="I39" s="8">
        <v>1</v>
      </c>
      <c r="J39" s="8">
        <v>1</v>
      </c>
      <c r="K39" s="47">
        <v>-1</v>
      </c>
      <c r="L39" s="3" t="s">
        <v>4</v>
      </c>
      <c r="M39" s="7" cm="1">
        <f t="array" ref="M39">MMULT($B39:$K39,M$5:M$14)</f>
        <v>1</v>
      </c>
      <c r="N39" s="3" t="s">
        <v>32</v>
      </c>
      <c r="O39" s="7">
        <f t="shared" si="10"/>
        <v>0.7310585786300049</v>
      </c>
      <c r="P39" s="17"/>
      <c r="R39" s="7" cm="1">
        <f t="array" ref="R39">MMULT($B39:$K39,R$5:R$14)</f>
        <v>0.55297998778212887</v>
      </c>
      <c r="S39" s="3" t="s">
        <v>32</v>
      </c>
      <c r="T39" s="7">
        <f t="shared" si="11"/>
        <v>0.63482669419209647</v>
      </c>
      <c r="V39" s="7" cm="1">
        <f t="array" ref="V39">MMULT($B39:$K39,V$5:V$14)</f>
        <v>-1.9316565892192084</v>
      </c>
      <c r="W39" s="3" t="s">
        <v>32</v>
      </c>
      <c r="X39" s="7">
        <f t="shared" si="12"/>
        <v>0.12656733410560067</v>
      </c>
      <c r="Y39" s="6"/>
      <c r="Z39" s="7" cm="1">
        <f t="array" ref="Z39">MMULT($B39:$K39,Z$5:Z$14)</f>
        <v>-1.4093982974000561</v>
      </c>
      <c r="AA39" s="3" t="s">
        <v>32</v>
      </c>
      <c r="AB39" s="7">
        <f t="shared" si="13"/>
        <v>0.19632897800798507</v>
      </c>
    </row>
    <row r="40" spans="2:28" ht="15" customHeight="1">
      <c r="B40" s="42">
        <v>0</v>
      </c>
      <c r="C40" s="43">
        <v>1</v>
      </c>
      <c r="D40" s="43">
        <v>0</v>
      </c>
      <c r="E40" s="44">
        <v>0</v>
      </c>
      <c r="F40" s="44">
        <v>1</v>
      </c>
      <c r="G40" s="44">
        <v>0</v>
      </c>
      <c r="H40" s="44">
        <v>0</v>
      </c>
      <c r="I40" s="44">
        <v>1</v>
      </c>
      <c r="J40" s="44">
        <v>0</v>
      </c>
      <c r="K40" s="45">
        <v>1</v>
      </c>
      <c r="L40" s="3" t="s">
        <v>4</v>
      </c>
      <c r="M40" s="7" cm="1">
        <f t="array" ref="M40">MMULT($B40:$K40,M$5:M$14)</f>
        <v>3</v>
      </c>
      <c r="N40" s="3" t="s">
        <v>32</v>
      </c>
      <c r="O40" s="7">
        <f t="shared" si="10"/>
        <v>0.95257412682243336</v>
      </c>
      <c r="P40" s="17"/>
      <c r="R40" s="7" cm="1">
        <f t="array" ref="R40">MMULT($B40:$K40,R$5:R$14)</f>
        <v>2.5938469802626662</v>
      </c>
      <c r="S40" s="3" t="s">
        <v>32</v>
      </c>
      <c r="T40" s="7">
        <f t="shared" si="11"/>
        <v>0.93046453040705379</v>
      </c>
      <c r="V40" s="7" cm="1">
        <f t="array" ref="V40">MMULT($B40:$K40,V$5:V$14)</f>
        <v>-0.40420500046115659</v>
      </c>
      <c r="W40" s="3" t="s">
        <v>32</v>
      </c>
      <c r="X40" s="7">
        <f t="shared" si="12"/>
        <v>0.40030246390896751</v>
      </c>
      <c r="Y40" s="6"/>
      <c r="Z40" s="7" cm="1">
        <f t="array" ref="Z40">MMULT($B40:$K40,Z$5:Z$14)</f>
        <v>1.3076741375093142</v>
      </c>
      <c r="AA40" s="3" t="s">
        <v>32</v>
      </c>
      <c r="AB40" s="7">
        <f t="shared" si="13"/>
        <v>0.7871236946575717</v>
      </c>
    </row>
    <row r="41" spans="2:28" ht="15" customHeight="1" thickBot="1">
      <c r="B41" s="31">
        <v>0</v>
      </c>
      <c r="C41" s="32">
        <v>1</v>
      </c>
      <c r="D41" s="32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2</v>
      </c>
      <c r="K41" s="34">
        <v>0</v>
      </c>
      <c r="L41" s="3" t="s">
        <v>4</v>
      </c>
      <c r="M41" s="7" cm="1">
        <f t="array" ref="M41">MMULT($B41:$K41,M$5:M$14)</f>
        <v>2</v>
      </c>
      <c r="N41" s="3" t="s">
        <v>32</v>
      </c>
      <c r="O41" s="7">
        <f>1/(1+EXP(-M41))</f>
        <v>0.88079707797788231</v>
      </c>
      <c r="P41" s="19"/>
      <c r="R41" s="7" cm="1">
        <f t="array" ref="R41">MMULT($B41:$K41,R$5:R$14)</f>
        <v>0.86041042536320267</v>
      </c>
      <c r="S41" s="3" t="s">
        <v>32</v>
      </c>
      <c r="T41" s="7">
        <f>1/(1+EXP(-R41))</f>
        <v>0.70274639683254636</v>
      </c>
      <c r="V41" s="7" cm="1">
        <f t="array" ref="V41">MMULT($B41:$K41,V$5:V$14)</f>
        <v>-1.2073589138092171</v>
      </c>
      <c r="W41" s="3" t="s">
        <v>32</v>
      </c>
      <c r="X41" s="7">
        <f t="shared" si="12"/>
        <v>0.23016869429536094</v>
      </c>
      <c r="Y41" s="6"/>
      <c r="Z41" s="7" cm="1">
        <f t="array" ref="Z41">MMULT($B41:$K41,Z$5:Z$14)</f>
        <v>-4.7209138379148722E-3</v>
      </c>
      <c r="AA41" s="3" t="s">
        <v>32</v>
      </c>
      <c r="AB41" s="7">
        <f t="shared" si="13"/>
        <v>0.49881977373249842</v>
      </c>
    </row>
    <row r="42" spans="2:28" ht="15" customHeight="1">
      <c r="Y42" s="6"/>
      <c r="Z42" s="6"/>
      <c r="AA42" s="6"/>
    </row>
    <row r="43" spans="2:28" ht="15" customHeight="1">
      <c r="O43" s="3" t="s">
        <v>3</v>
      </c>
      <c r="T43" s="3" t="s">
        <v>3</v>
      </c>
      <c r="X43" s="3" t="s">
        <v>3</v>
      </c>
      <c r="Y43" s="6"/>
      <c r="Z43" s="6"/>
      <c r="AA43" s="6"/>
      <c r="AB43" s="3" t="s">
        <v>3</v>
      </c>
    </row>
    <row r="44" spans="2:28" ht="15" customHeight="1">
      <c r="O44" s="21">
        <f>O8*O17+O26*O35</f>
        <v>0.96164390315768711</v>
      </c>
      <c r="P44" s="17" t="s">
        <v>31</v>
      </c>
      <c r="T44" s="21">
        <f>T8*T17+T26*T35</f>
        <v>1.0699527808002762</v>
      </c>
      <c r="X44" s="21">
        <f>X8*X17+X26*X35</f>
        <v>0.10921403062627955</v>
      </c>
      <c r="Y44" s="6"/>
      <c r="Z44" s="6"/>
      <c r="AA44" s="6"/>
      <c r="AB44" s="21">
        <f>AB8*AB17+AB26*AB35</f>
        <v>5.70805669589372E-2</v>
      </c>
    </row>
    <row r="45" spans="2:28" ht="15" customHeight="1">
      <c r="O45" s="21">
        <f>O9*O18+O27*O36</f>
        <v>0</v>
      </c>
      <c r="P45" s="17" t="s">
        <v>29</v>
      </c>
      <c r="T45" s="21">
        <f>T9*T18+T27*T36</f>
        <v>-0.80464177183053298</v>
      </c>
      <c r="X45" s="21">
        <f>X9*X18+X27*X36</f>
        <v>-0.97262287505091838</v>
      </c>
      <c r="Y45" s="6"/>
      <c r="Z45" s="6"/>
      <c r="AA45" s="6"/>
      <c r="AB45" s="21">
        <f>AB9*AB18+AB27*AB36</f>
        <v>-0.6161559050469152</v>
      </c>
    </row>
    <row r="46" spans="2:28" ht="15" customHeight="1">
      <c r="O46" s="21">
        <f>O10*O19+O28*O37</f>
        <v>-0.6708099071708693</v>
      </c>
      <c r="P46" s="17"/>
      <c r="T46" s="21">
        <f>T10*T19+T28*T37</f>
        <v>-0.23293871850890296</v>
      </c>
      <c r="X46" s="21">
        <f>X10*X19+X28*X37</f>
        <v>-1.1719489129376217</v>
      </c>
      <c r="Y46" s="6"/>
      <c r="Z46" s="6"/>
      <c r="AA46" s="6"/>
      <c r="AB46" s="21">
        <f>AB10*AB19+AB28*AB37</f>
        <v>-1.5951561056879688</v>
      </c>
    </row>
    <row r="47" spans="2:28" ht="15" customHeight="1">
      <c r="O47" s="21">
        <f>O11*O20+O29*O38</f>
        <v>0</v>
      </c>
      <c r="P47" s="17"/>
      <c r="T47" s="21">
        <f>T11*T20+T29*T38</f>
        <v>0.8734510435427727</v>
      </c>
      <c r="X47" s="21">
        <f>X11*X20+X29*X38</f>
        <v>0.69666926600132806</v>
      </c>
      <c r="Y47" s="6"/>
      <c r="Z47" s="6"/>
      <c r="AA47" s="6"/>
      <c r="AB47" s="21">
        <f>AB11*AB20+AB29*AB38</f>
        <v>0.7583093652191224</v>
      </c>
    </row>
    <row r="48" spans="2:28" ht="15" customHeight="1">
      <c r="O48" s="21">
        <f>O12*O21+O30*O39</f>
        <v>0.73056825745056042</v>
      </c>
      <c r="P48" s="17"/>
      <c r="T48" s="21">
        <f>T12*T21+T30*T39</f>
        <v>1.0982090745569282</v>
      </c>
      <c r="X48" s="21">
        <f>X12*X21+X30*X39</f>
        <v>0.95913672809374884</v>
      </c>
      <c r="Y48" s="6"/>
      <c r="Z48" s="6"/>
      <c r="AA48" s="6"/>
      <c r="AB48" s="21">
        <f>AB12*AB21+AB30*AB39</f>
        <v>0.12444383765631463</v>
      </c>
    </row>
    <row r="49" spans="2:28" ht="15" customHeight="1">
      <c r="I49" s="23"/>
      <c r="J49" s="24"/>
      <c r="O49" s="21">
        <f>O12*O22+O31*O41</f>
        <v>-0.6708099071708693</v>
      </c>
      <c r="P49" s="19"/>
      <c r="T49" s="21">
        <f t="shared" ref="T49" si="14">T14*T22+T31*T40</f>
        <v>-0.70863634868213721</v>
      </c>
      <c r="X49" s="21">
        <f t="shared" ref="X49" si="15">X14*X22+X31*X40</f>
        <v>-0.385902615580549</v>
      </c>
      <c r="Y49" s="6"/>
      <c r="Z49" s="6"/>
      <c r="AA49" s="6"/>
      <c r="AB49" s="21">
        <f t="shared" ref="AB49" si="16">AB14*AB22+AB31*AB40</f>
        <v>0</v>
      </c>
    </row>
    <row r="50" spans="2:28" ht="15" customHeight="1">
      <c r="N50" s="17" t="s">
        <v>5</v>
      </c>
      <c r="O50" s="5" t="s">
        <v>6</v>
      </c>
      <c r="S50" s="17" t="s">
        <v>5</v>
      </c>
      <c r="T50" s="5" t="s">
        <v>6</v>
      </c>
      <c r="W50" s="17" t="s">
        <v>5</v>
      </c>
      <c r="X50" s="5" t="s">
        <v>6</v>
      </c>
      <c r="Y50" s="6"/>
      <c r="Z50" s="6"/>
      <c r="AA50" s="17" t="s">
        <v>5</v>
      </c>
      <c r="AB50" s="5" t="s">
        <v>6</v>
      </c>
    </row>
    <row r="51" spans="2:28" ht="15" customHeight="1">
      <c r="O51" s="7">
        <f>TANH(O44)</f>
        <v>0.74500923683448372</v>
      </c>
      <c r="P51" s="17" t="s">
        <v>28</v>
      </c>
      <c r="T51" s="7">
        <f>TANH(T44)</f>
        <v>0.78944343041200327</v>
      </c>
      <c r="X51" s="7">
        <f>TANH(X44)</f>
        <v>0.1087818681640202</v>
      </c>
      <c r="Y51" s="6"/>
      <c r="Z51" s="6"/>
      <c r="AA51" s="6"/>
      <c r="AB51" s="7">
        <f>TANH(AB44)</f>
        <v>5.7018654514503352E-2</v>
      </c>
    </row>
    <row r="52" spans="2:28" ht="15" customHeight="1">
      <c r="O52" s="7">
        <f t="shared" ref="O52:O55" si="17">TANH(O45)</f>
        <v>0</v>
      </c>
      <c r="P52" s="17" t="s">
        <v>34</v>
      </c>
      <c r="T52" s="7">
        <f t="shared" ref="T52:T55" si="18">TANH(T45)</f>
        <v>-0.6666237842454511</v>
      </c>
      <c r="X52" s="7">
        <f t="shared" ref="X52:X56" si="19">TANH(X45)</f>
        <v>-0.74985462651452783</v>
      </c>
      <c r="Y52" s="6"/>
      <c r="Z52" s="6"/>
      <c r="AA52" s="6"/>
      <c r="AB52" s="7">
        <f t="shared" ref="AB52:AB56" si="20">TANH(AB45)</f>
        <v>-0.54844587791149968</v>
      </c>
    </row>
    <row r="53" spans="2:28" ht="15" customHeight="1">
      <c r="O53" s="7">
        <f t="shared" si="17"/>
        <v>-0.58551238622697988</v>
      </c>
      <c r="P53" s="19"/>
      <c r="T53" s="7">
        <f t="shared" si="18"/>
        <v>-0.22881507608032312</v>
      </c>
      <c r="X53" s="7">
        <f t="shared" si="19"/>
        <v>-0.82489594102827157</v>
      </c>
      <c r="Y53" s="6"/>
      <c r="Z53" s="6"/>
      <c r="AA53" s="6"/>
      <c r="AB53" s="7">
        <f t="shared" si="20"/>
        <v>-0.92093615310827437</v>
      </c>
    </row>
    <row r="54" spans="2:28" ht="15" customHeight="1">
      <c r="O54" s="7">
        <f t="shared" si="17"/>
        <v>0</v>
      </c>
      <c r="P54" s="17"/>
      <c r="T54" s="7">
        <f t="shared" si="18"/>
        <v>0.70312327686492682</v>
      </c>
      <c r="X54" s="7">
        <f t="shared" si="19"/>
        <v>0.60224937189327699</v>
      </c>
      <c r="Y54" s="6"/>
      <c r="Z54" s="6"/>
      <c r="AA54" s="6"/>
      <c r="AB54" s="7">
        <f t="shared" si="20"/>
        <v>0.64008006341414381</v>
      </c>
    </row>
    <row r="55" spans="2:28" ht="15" customHeight="1">
      <c r="O55" s="7">
        <f t="shared" si="17"/>
        <v>0.62341288046905319</v>
      </c>
      <c r="P55" s="17"/>
      <c r="T55" s="7">
        <f t="shared" si="18"/>
        <v>0.79985479608923127</v>
      </c>
      <c r="X55" s="7">
        <f t="shared" si="19"/>
        <v>0.74389155577713506</v>
      </c>
      <c r="Y55" s="6"/>
      <c r="Z55" s="6"/>
      <c r="AA55" s="6"/>
      <c r="AB55" s="7">
        <f t="shared" si="20"/>
        <v>0.12380540192253625</v>
      </c>
    </row>
    <row r="56" spans="2:28" ht="15" customHeight="1">
      <c r="O56" s="7">
        <f>TANH(O49)</f>
        <v>-0.58551238622697988</v>
      </c>
      <c r="T56" s="7">
        <f>TANH(T49)</f>
        <v>-0.60982101063941729</v>
      </c>
      <c r="X56" s="7">
        <f t="shared" si="19"/>
        <v>-0.36782254410178916</v>
      </c>
      <c r="Y56" s="6"/>
      <c r="Z56" s="6"/>
      <c r="AA56" s="6"/>
      <c r="AB56" s="7">
        <f t="shared" si="20"/>
        <v>0</v>
      </c>
    </row>
    <row r="57" spans="2:28" ht="15" customHeight="1">
      <c r="Y57" s="6"/>
      <c r="Z57" s="6"/>
      <c r="AA57" s="6"/>
    </row>
    <row r="58" spans="2:28" ht="15" customHeight="1">
      <c r="O58" s="22" t="s">
        <v>36</v>
      </c>
      <c r="T58" s="22" t="s">
        <v>36</v>
      </c>
      <c r="X58" s="22" t="s">
        <v>36</v>
      </c>
      <c r="Y58" s="6"/>
      <c r="Z58" s="6"/>
      <c r="AA58" s="6"/>
      <c r="AB58" s="22" t="s">
        <v>36</v>
      </c>
    </row>
    <row r="59" spans="2:28" ht="15" customHeight="1" thickBot="1">
      <c r="B59" s="19"/>
      <c r="C59" s="6"/>
      <c r="D59" s="6"/>
      <c r="K59" s="19"/>
      <c r="N59" s="18" t="s">
        <v>33</v>
      </c>
      <c r="O59" s="15"/>
      <c r="S59" s="18" t="s">
        <v>33</v>
      </c>
      <c r="T59" s="15"/>
      <c r="W59" s="18" t="s">
        <v>33</v>
      </c>
      <c r="X59" s="15"/>
      <c r="Y59" s="6"/>
      <c r="Z59" s="6"/>
      <c r="AA59" s="18" t="s">
        <v>33</v>
      </c>
      <c r="AB59" s="15"/>
    </row>
    <row r="60" spans="2:28" ht="15" customHeight="1">
      <c r="B60" s="27">
        <v>1</v>
      </c>
      <c r="C60" s="28">
        <v>0</v>
      </c>
      <c r="D60" s="28">
        <v>0</v>
      </c>
      <c r="E60" s="29">
        <v>1</v>
      </c>
      <c r="F60" s="29">
        <v>1</v>
      </c>
      <c r="G60" s="29">
        <v>0</v>
      </c>
      <c r="H60" s="29">
        <v>0</v>
      </c>
      <c r="I60" s="29">
        <v>0</v>
      </c>
      <c r="J60" s="29">
        <v>1</v>
      </c>
      <c r="K60" s="30">
        <v>0</v>
      </c>
      <c r="L60" s="3" t="s">
        <v>4</v>
      </c>
      <c r="M60" s="7" cm="1">
        <f t="array" ref="M60">MMULT($B60:$K60,M$5:M$14)</f>
        <v>1</v>
      </c>
      <c r="N60" s="3" t="s">
        <v>32</v>
      </c>
      <c r="O60" s="7">
        <f>1/(1+EXP(-M60))</f>
        <v>0.7310585786300049</v>
      </c>
      <c r="P60" s="17" t="s">
        <v>34</v>
      </c>
      <c r="R60" s="7" cm="1">
        <f t="array" ref="R60">MMULT($B60:$K60,R$5:R$14)</f>
        <v>2.4748506064280438</v>
      </c>
      <c r="S60" s="3" t="s">
        <v>32</v>
      </c>
      <c r="T60" s="7">
        <f>1/(1+EXP(-R60))</f>
        <v>0.92235983972129165</v>
      </c>
      <c r="V60" s="7" cm="1">
        <f t="array" ref="V60">MMULT($B60:$K60,V$5:V$14)</f>
        <v>0.22026645857807692</v>
      </c>
      <c r="W60" s="3" t="s">
        <v>32</v>
      </c>
      <c r="X60" s="7">
        <f>1/(1+EXP(-V60))</f>
        <v>0.55484504921122768</v>
      </c>
      <c r="Y60" s="6"/>
      <c r="Z60" s="7" cm="1">
        <f t="array" ref="Z60">MMULT($B60:$K60,Z$5:Z$14)</f>
        <v>-1.2811239893305157</v>
      </c>
      <c r="AA60" s="3" t="s">
        <v>32</v>
      </c>
      <c r="AB60" s="7">
        <f>1/(1+EXP(-Z60))</f>
        <v>0.21735895646772818</v>
      </c>
    </row>
    <row r="61" spans="2:28" ht="15" customHeight="1">
      <c r="B61" s="46">
        <v>1</v>
      </c>
      <c r="C61" s="41">
        <v>1</v>
      </c>
      <c r="D61" s="41">
        <v>0</v>
      </c>
      <c r="E61" s="8">
        <v>0</v>
      </c>
      <c r="F61" s="8">
        <v>-2</v>
      </c>
      <c r="G61" s="8">
        <v>0</v>
      </c>
      <c r="H61" s="8">
        <v>0</v>
      </c>
      <c r="I61" s="8">
        <v>1</v>
      </c>
      <c r="J61" s="8">
        <v>0</v>
      </c>
      <c r="K61" s="47">
        <v>0</v>
      </c>
      <c r="L61" s="3" t="s">
        <v>4</v>
      </c>
      <c r="M61" s="7" cm="1">
        <f t="array" ref="M61">MMULT($B61:$K61,M$5:M$14)</f>
        <v>3</v>
      </c>
      <c r="N61" s="3" t="s">
        <v>32</v>
      </c>
      <c r="O61" s="7">
        <f t="shared" ref="O61:O64" si="21">1/(1+EXP(-M61))</f>
        <v>0.95257412682243336</v>
      </c>
      <c r="P61" s="17" t="s">
        <v>27</v>
      </c>
      <c r="R61" s="7" cm="1">
        <f t="array" ref="R61">MMULT($B61:$K61,R$5:R$14)</f>
        <v>3.5938469802626662</v>
      </c>
      <c r="S61" s="3" t="s">
        <v>32</v>
      </c>
      <c r="T61" s="7">
        <f t="shared" ref="T61:T64" si="22">TANH(T54)</f>
        <v>0.60634650310095761</v>
      </c>
      <c r="V61" s="7" cm="1">
        <f t="array" ref="V61">MMULT($B61:$K61,V$5:V$14)</f>
        <v>-0.19158999907768692</v>
      </c>
      <c r="W61" s="3" t="s">
        <v>32</v>
      </c>
      <c r="X61" s="7">
        <f t="shared" ref="X61:X64" si="23">1/(1+EXP(-V61))</f>
        <v>0.45224847779177252</v>
      </c>
      <c r="Y61" s="6"/>
      <c r="Z61" s="7" cm="1">
        <f t="array" ref="Z61">MMULT($B61:$K61,Z$5:Z$14)</f>
        <v>0.3250359777282541</v>
      </c>
      <c r="AA61" s="3"/>
      <c r="AB61" s="7">
        <f t="shared" ref="AB61:AB65" si="24">1/(1+EXP(-Z61))</f>
        <v>0.58055106583755023</v>
      </c>
    </row>
    <row r="62" spans="2:28" ht="15" customHeight="1">
      <c r="B62" s="46">
        <v>1</v>
      </c>
      <c r="C62" s="41">
        <v>0</v>
      </c>
      <c r="D62" s="41">
        <v>1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1</v>
      </c>
      <c r="K62" s="47">
        <v>0</v>
      </c>
      <c r="L62" s="3" t="s">
        <v>4</v>
      </c>
      <c r="M62" s="7" cm="1">
        <f t="array" ref="M62">MMULT($B62:$K62,M$5:M$14)</f>
        <v>2</v>
      </c>
      <c r="N62" s="3" t="s">
        <v>32</v>
      </c>
      <c r="O62" s="7">
        <f t="shared" si="21"/>
        <v>0.88079707797788231</v>
      </c>
      <c r="P62" s="17"/>
      <c r="R62" s="7" cm="1">
        <f t="array" ref="R62">MMULT($B62:$K62,R$5:R$14)</f>
        <v>1.4144876137730202</v>
      </c>
      <c r="S62" s="3" t="s">
        <v>32</v>
      </c>
      <c r="T62" s="7">
        <f t="shared" si="22"/>
        <v>0.66395558544382893</v>
      </c>
      <c r="V62" s="7" cm="1">
        <f t="array" ref="V62">MMULT($B62:$K62,V$5:V$14)</f>
        <v>2.7443974952981063</v>
      </c>
      <c r="W62" s="3" t="s">
        <v>32</v>
      </c>
      <c r="X62" s="7">
        <f t="shared" si="23"/>
        <v>0.93959616047935435</v>
      </c>
      <c r="Y62" s="6"/>
      <c r="Z62" s="7" cm="1">
        <f t="array" ref="Z62">MMULT($B62:$K62,Z$5:Z$14)</f>
        <v>0.22257048409587468</v>
      </c>
      <c r="AA62" s="3"/>
      <c r="AB62" s="7">
        <f t="shared" si="24"/>
        <v>0.5554140529757996</v>
      </c>
    </row>
    <row r="63" spans="2:28" ht="15" customHeight="1">
      <c r="B63" s="46">
        <v>1</v>
      </c>
      <c r="C63" s="41">
        <v>0</v>
      </c>
      <c r="D63" s="41">
        <v>1</v>
      </c>
      <c r="E63" s="8">
        <v>0</v>
      </c>
      <c r="F63" s="8">
        <v>0</v>
      </c>
      <c r="G63" s="8">
        <v>1</v>
      </c>
      <c r="H63" s="8">
        <v>0</v>
      </c>
      <c r="I63" s="8">
        <v>-1</v>
      </c>
      <c r="J63" s="8">
        <v>1</v>
      </c>
      <c r="K63" s="47">
        <v>-3</v>
      </c>
      <c r="L63" s="3" t="s">
        <v>4</v>
      </c>
      <c r="M63" s="7" cm="1">
        <f t="array" ref="M63">MMULT($B63:$K63,M$5:M$14)</f>
        <v>-1</v>
      </c>
      <c r="N63" s="3" t="s">
        <v>32</v>
      </c>
      <c r="O63" s="7">
        <f t="shared" si="21"/>
        <v>0.2689414213699951</v>
      </c>
      <c r="P63" s="17"/>
      <c r="R63" s="7" cm="1">
        <f t="array" ref="R63">MMULT($B63:$K63,R$5:R$14)</f>
        <v>-2.179359366489646</v>
      </c>
      <c r="S63" s="3" t="s">
        <v>32</v>
      </c>
      <c r="T63" s="7">
        <f t="shared" si="22"/>
        <v>-0.54400109137167807</v>
      </c>
      <c r="V63" s="7" cm="1">
        <f t="array" ref="V63">MMULT($B63:$K63,V$5:V$14)</f>
        <v>-0.25560250470189372</v>
      </c>
      <c r="W63" s="3" t="s">
        <v>32</v>
      </c>
      <c r="X63" s="7">
        <f t="shared" si="23"/>
        <v>0.43644501555069609</v>
      </c>
      <c r="Y63" s="6"/>
      <c r="Z63" s="7" cm="1">
        <f t="array" ref="Z63">MMULT($B63:$K63,Z$5:Z$14)</f>
        <v>-3.4242242668197527</v>
      </c>
      <c r="AA63" s="3"/>
      <c r="AB63" s="7">
        <f t="shared" si="24"/>
        <v>3.1546914115810218E-2</v>
      </c>
    </row>
    <row r="64" spans="2:28" ht="15" customHeight="1">
      <c r="B64" s="46">
        <v>0</v>
      </c>
      <c r="C64" s="41">
        <v>1</v>
      </c>
      <c r="D64" s="41">
        <v>1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47">
        <v>0</v>
      </c>
      <c r="L64" s="3" t="s">
        <v>4</v>
      </c>
      <c r="M64" s="7" cm="1">
        <f t="array" ref="M64">MMULT($B64:$K64,M$5:M$14)</f>
        <v>3</v>
      </c>
      <c r="N64" s="3" t="s">
        <v>32</v>
      </c>
      <c r="O64" s="7">
        <f t="shared" si="21"/>
        <v>0.95257412682243336</v>
      </c>
      <c r="P64" s="17"/>
      <c r="R64" s="7" cm="1">
        <f t="array" ref="R64">MMULT($B64:$K64,R$5:R$14)</f>
        <v>0.93020521268160139</v>
      </c>
      <c r="S64" s="3" t="s">
        <v>32</v>
      </c>
      <c r="T64" s="7">
        <f t="shared" si="22"/>
        <v>0</v>
      </c>
      <c r="V64" s="7" cm="1">
        <f t="array" ref="V64">MMULT($B64:$K64,V$5:V$14)</f>
        <v>1.8963205430953916</v>
      </c>
      <c r="W64" s="3" t="s">
        <v>32</v>
      </c>
      <c r="X64" s="7">
        <f t="shared" si="23"/>
        <v>0.86947451667189346</v>
      </c>
      <c r="Y64" s="6"/>
      <c r="Z64" s="7" cm="1">
        <f t="array" ref="Z64">MMULT($B64:$K64,Z$5:Z$14)</f>
        <v>1.9976395430810425</v>
      </c>
      <c r="AA64" s="3"/>
      <c r="AB64" s="7">
        <f t="shared" si="24"/>
        <v>0.88054902229182819</v>
      </c>
    </row>
    <row r="65" spans="2:28" ht="15" customHeight="1" thickBot="1">
      <c r="B65" s="31">
        <v>0</v>
      </c>
      <c r="C65" s="32">
        <v>0</v>
      </c>
      <c r="D65" s="32">
        <v>-1</v>
      </c>
      <c r="E65" s="33">
        <v>0</v>
      </c>
      <c r="F65" s="33">
        <v>1</v>
      </c>
      <c r="G65" s="33">
        <v>1</v>
      </c>
      <c r="H65" s="33">
        <v>1</v>
      </c>
      <c r="I65" s="33">
        <v>0</v>
      </c>
      <c r="J65" s="33">
        <v>1</v>
      </c>
      <c r="K65" s="34">
        <v>-1</v>
      </c>
      <c r="L65" s="3" t="s">
        <v>4</v>
      </c>
      <c r="M65" s="7" cm="1">
        <f t="array" ref="M65">MMULT($B65:$K65,M$5:M$14)</f>
        <v>-2</v>
      </c>
      <c r="N65" s="3" t="s">
        <v>32</v>
      </c>
      <c r="O65" s="7">
        <f>1/(1+EXP(-M65))</f>
        <v>0.11920292202211755</v>
      </c>
      <c r="R65" s="7" cm="1">
        <f t="array" ref="R65">MMULT($B65:$K65,R$5:R$14)</f>
        <v>-1.5855123862269798</v>
      </c>
      <c r="S65" s="3" t="s">
        <v>32</v>
      </c>
      <c r="T65" s="7">
        <f>1/(1+EXP(-R65))</f>
        <v>0.1700162098316311</v>
      </c>
      <c r="V65" s="7" cm="1">
        <f t="array" ref="V65">MMULT($B65:$K65,V$5:V$14)</f>
        <v>-5.0423073351464014</v>
      </c>
      <c r="W65" s="3" t="s">
        <v>32</v>
      </c>
      <c r="X65" s="7">
        <f>1/(1+EXP(-V65))</f>
        <v>6.4173796761739987E-3</v>
      </c>
      <c r="Y65" s="6"/>
      <c r="Z65" s="7" cm="1">
        <f t="array" ref="Z65">MMULT($B65:$K65,Z$5:Z$14)</f>
        <v>-3.85370139282908</v>
      </c>
      <c r="AA65" s="3" t="s">
        <v>32</v>
      </c>
      <c r="AB65" s="7">
        <f t="shared" si="24"/>
        <v>2.0760961777084641E-2</v>
      </c>
    </row>
    <row r="66" spans="2:28" ht="15" customHeight="1">
      <c r="O66" s="3" t="s">
        <v>3</v>
      </c>
      <c r="T66" s="3" t="s">
        <v>3</v>
      </c>
      <c r="X66" s="3" t="s">
        <v>3</v>
      </c>
      <c r="Y66" s="6"/>
      <c r="Z66" s="6"/>
      <c r="AA66" s="6"/>
      <c r="AB66" s="3" t="s">
        <v>3</v>
      </c>
    </row>
    <row r="67" spans="2:28" ht="15" customHeight="1">
      <c r="O67" s="8">
        <f>O51*O60</f>
        <v>0.54464539374644239</v>
      </c>
      <c r="P67" s="17" t="s">
        <v>37</v>
      </c>
      <c r="T67" s="8">
        <f>T51*T60</f>
        <v>0.72815091594384196</v>
      </c>
      <c r="X67" s="8">
        <f>X51*X60</f>
        <v>6.035708099475507E-2</v>
      </c>
      <c r="Y67" s="6"/>
      <c r="Z67" s="6"/>
      <c r="AA67" s="6"/>
      <c r="AB67" s="8">
        <f>AB51*AB60</f>
        <v>1.2393515244466366E-2</v>
      </c>
    </row>
    <row r="68" spans="2:28" ht="15" customHeight="1">
      <c r="O68" s="8">
        <f t="shared" ref="O68:O71" si="25">O52*O61</f>
        <v>0</v>
      </c>
      <c r="P68" s="17" t="s">
        <v>38</v>
      </c>
      <c r="T68" s="8">
        <f t="shared" ref="T68:T72" si="26">T52*T61</f>
        <v>-0.40420500046115654</v>
      </c>
      <c r="X68" s="8">
        <f t="shared" ref="X68:X72" si="27">X52*X61</f>
        <v>-0.33912061340631333</v>
      </c>
      <c r="Y68" s="6"/>
      <c r="Z68" s="6"/>
      <c r="AA68" s="6"/>
      <c r="AB68" s="8">
        <f t="shared" ref="AB68:AB72" si="28">AB52*AB61</f>
        <v>-0.31840083897573207</v>
      </c>
    </row>
    <row r="69" spans="2:28" ht="15" customHeight="1">
      <c r="O69" s="8">
        <f t="shared" si="25"/>
        <v>-0.51571759890858115</v>
      </c>
      <c r="P69" s="19"/>
      <c r="T69" s="8">
        <f t="shared" si="26"/>
        <v>-0.15192304779728519</v>
      </c>
      <c r="X69" s="8">
        <f t="shared" si="27"/>
        <v>-0.77506905898516787</v>
      </c>
      <c r="Y69" s="6"/>
      <c r="Z69" s="6"/>
      <c r="AA69" s="6"/>
      <c r="AB69" s="8">
        <f t="shared" si="28"/>
        <v>-0.5115008813298082</v>
      </c>
    </row>
    <row r="70" spans="2:28" ht="15" customHeight="1">
      <c r="O70" s="8">
        <f t="shared" si="25"/>
        <v>0</v>
      </c>
      <c r="P70" s="17" t="s">
        <v>39</v>
      </c>
      <c r="T70" s="8">
        <f t="shared" si="26"/>
        <v>-0.38249982998335075</v>
      </c>
      <c r="X70" s="8">
        <f t="shared" si="27"/>
        <v>0.2628487364813582</v>
      </c>
      <c r="Y70" s="6"/>
      <c r="Z70" s="6"/>
      <c r="AA70" s="6"/>
      <c r="AB70" s="8">
        <f t="shared" si="28"/>
        <v>2.0192550787768354E-2</v>
      </c>
    </row>
    <row r="71" spans="2:28" ht="15" customHeight="1">
      <c r="O71" s="8">
        <f t="shared" si="25"/>
        <v>0.59384698026266636</v>
      </c>
      <c r="T71" s="8">
        <f t="shared" si="26"/>
        <v>0</v>
      </c>
      <c r="X71" s="8">
        <f t="shared" si="27"/>
        <v>0.64679475091562744</v>
      </c>
      <c r="Y71" s="6"/>
      <c r="Z71" s="6"/>
      <c r="AA71" s="6"/>
      <c r="AB71" s="8">
        <f t="shared" si="28"/>
        <v>0.10901672561733612</v>
      </c>
    </row>
    <row r="72" spans="2:28" ht="15" customHeight="1">
      <c r="O72" s="8">
        <f>O56*O65</f>
        <v>-6.9794787318398652E-2</v>
      </c>
      <c r="T72" s="8">
        <f t="shared" si="26"/>
        <v>-0.10367945690460852</v>
      </c>
      <c r="X72" s="8">
        <f t="shared" si="27"/>
        <v>-2.3604569189574361E-3</v>
      </c>
      <c r="Y72" s="6"/>
      <c r="Z72" s="6"/>
      <c r="AA72" s="6"/>
      <c r="AB72" s="8">
        <f t="shared" si="28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21B6-DF7E-2049-B359-4DAFE139AA10}">
  <dimension ref="A1:A21"/>
  <sheetViews>
    <sheetView workbookViewId="0">
      <selection activeCell="A21" sqref="A21"/>
    </sheetView>
  </sheetViews>
  <sheetFormatPr baseColWidth="10" defaultRowHeight="16"/>
  <cols>
    <col min="1" max="1" width="116.83203125" style="12" customWidth="1"/>
    <col min="2" max="16384" width="10.83203125" style="13"/>
  </cols>
  <sheetData>
    <row r="1" spans="1:1" ht="17">
      <c r="A1" s="12" t="s">
        <v>9</v>
      </c>
    </row>
    <row r="3" spans="1:1" ht="17">
      <c r="A3" s="12" t="s">
        <v>10</v>
      </c>
    </row>
    <row r="5" spans="1:1" ht="17">
      <c r="A5" s="12" t="s">
        <v>11</v>
      </c>
    </row>
    <row r="6" spans="1:1" ht="17">
      <c r="A6" s="12" t="s">
        <v>12</v>
      </c>
    </row>
    <row r="7" spans="1:1" ht="17">
      <c r="A7" s="12" t="s">
        <v>13</v>
      </c>
    </row>
    <row r="8" spans="1:1" ht="17">
      <c r="A8" s="12" t="s">
        <v>14</v>
      </c>
    </row>
    <row r="9" spans="1:1" ht="17">
      <c r="A9" s="12" t="s">
        <v>15</v>
      </c>
    </row>
    <row r="10" spans="1:1" ht="17">
      <c r="A10" s="12" t="s">
        <v>16</v>
      </c>
    </row>
    <row r="11" spans="1:1">
      <c r="A11" s="14"/>
    </row>
    <row r="12" spans="1:1" ht="17">
      <c r="A12" s="12" t="s">
        <v>17</v>
      </c>
    </row>
    <row r="13" spans="1:1" ht="17">
      <c r="A13" s="12" t="s">
        <v>18</v>
      </c>
    </row>
    <row r="15" spans="1:1" ht="17">
      <c r="A15" s="12" t="s">
        <v>19</v>
      </c>
    </row>
    <row r="16" spans="1:1" ht="17">
      <c r="A16" s="12" t="s">
        <v>20</v>
      </c>
    </row>
    <row r="17" spans="1:1" ht="17">
      <c r="A17" s="12" t="s">
        <v>21</v>
      </c>
    </row>
    <row r="18" spans="1:1" ht="17">
      <c r="A18" s="12" t="s">
        <v>22</v>
      </c>
    </row>
    <row r="19" spans="1:1" ht="17">
      <c r="A19" s="12" t="s">
        <v>23</v>
      </c>
    </row>
    <row r="20" spans="1:1" ht="17">
      <c r="A20" s="12" t="s">
        <v>24</v>
      </c>
    </row>
    <row r="21" spans="1:1" ht="17">
      <c r="A21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Yeh</cp:lastModifiedBy>
  <dcterms:modified xsi:type="dcterms:W3CDTF">2024-10-03T11:50:28Z</dcterms:modified>
</cp:coreProperties>
</file>