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108" documentId="8_{A963D68D-B956-B845-89FE-5DA4697253BF}" xr6:coauthVersionLast="47" xr6:coauthVersionMax="47" xr10:uidLastSave="{2E0A4D0D-3BA4-214C-9298-A01D0A592AA5}"/>
  <bookViews>
    <workbookView xWindow="1300" yWindow="740" windowWidth="19760" windowHeight="18380" activeTab="1" xr2:uid="{0048F333-3152-3D4A-AAC8-08A2EFB56611}"/>
  </bookViews>
  <sheets>
    <sheet name="Alg.7" sheetId="7" r:id="rId1"/>
    <sheet name="Alg.11" sheetId="3" r:id="rId2"/>
    <sheet name="LICENSE" sheetId="8" r:id="rId3"/>
  </sheets>
  <externalReferences>
    <externalReference r:id="rId4"/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3" l="1"/>
  <c r="AC14" i="3"/>
  <c r="AB14" i="3"/>
  <c r="AA14" i="3"/>
  <c r="AC13" i="3"/>
  <c r="AB13" i="3"/>
  <c r="AA13" i="3"/>
  <c r="AC12" i="3"/>
  <c r="AB12" i="3"/>
  <c r="AA12" i="3"/>
  <c r="AC11" i="3"/>
  <c r="AB11" i="3"/>
  <c r="AA11" i="3"/>
  <c r="U14" i="3"/>
  <c r="T14" i="3"/>
  <c r="S14" i="3"/>
  <c r="U13" i="3"/>
  <c r="T13" i="3"/>
  <c r="S13" i="3"/>
  <c r="U12" i="3"/>
  <c r="T12" i="3"/>
  <c r="S12" i="3"/>
  <c r="U11" i="3"/>
  <c r="T11" i="3"/>
  <c r="S11" i="3"/>
  <c r="M14" i="3"/>
  <c r="M13" i="3"/>
  <c r="M12" i="3"/>
  <c r="M11" i="3"/>
  <c r="L14" i="3"/>
  <c r="L13" i="3"/>
  <c r="L12" i="3"/>
  <c r="L11" i="3"/>
  <c r="K14" i="3"/>
  <c r="K13" i="3"/>
  <c r="K12" i="3"/>
  <c r="K11" i="3"/>
  <c r="U73" i="7" a="1"/>
  <c r="U73" i="7" s="1"/>
  <c r="T73" i="7" a="1"/>
  <c r="T73" i="7" s="1"/>
  <c r="S73" i="7" a="1"/>
  <c r="S73" i="7" s="1"/>
  <c r="U72" i="7" a="1"/>
  <c r="U72" i="7" s="1"/>
  <c r="AL72" i="7" s="1"/>
  <c r="T72" i="7" a="1"/>
  <c r="T72" i="7" s="1"/>
  <c r="AK72" i="7" s="1"/>
  <c r="S72" i="7" a="1"/>
  <c r="S72" i="7" s="1"/>
  <c r="AJ72" i="7" s="1"/>
  <c r="U71" i="7" a="1"/>
  <c r="U71" i="7" s="1"/>
  <c r="AL71" i="7" s="1"/>
  <c r="T71" i="7" a="1"/>
  <c r="T71" i="7" s="1"/>
  <c r="AK71" i="7" s="1"/>
  <c r="S71" i="7" a="1"/>
  <c r="S71" i="7" s="1"/>
  <c r="AJ71" i="7" s="1"/>
  <c r="U42" i="7" a="1"/>
  <c r="U42" i="7" s="1"/>
  <c r="T42" i="7" a="1"/>
  <c r="T42" i="7" s="1"/>
  <c r="U41" i="7" a="1"/>
  <c r="U41" i="7" s="1"/>
  <c r="T41" i="7" a="1"/>
  <c r="T41" i="7" s="1"/>
  <c r="U40" i="7" a="1"/>
  <c r="U40" i="7" s="1"/>
  <c r="T40" i="7" a="1"/>
  <c r="T40" i="7" s="1"/>
  <c r="S41" i="7" a="1"/>
  <c r="S41" i="7" s="1"/>
  <c r="S42" i="7" a="1"/>
  <c r="S42" i="7" s="1"/>
  <c r="S40" i="7" a="1"/>
  <c r="S40" i="7" s="1"/>
  <c r="U87" i="7"/>
  <c r="U56" i="7"/>
  <c r="AE28" i="7"/>
  <c r="AD28" i="7"/>
  <c r="AC28" i="7"/>
  <c r="AE27" i="7"/>
  <c r="AD27" i="7"/>
  <c r="AC27" i="7"/>
  <c r="AE26" i="7"/>
  <c r="AD26" i="7"/>
  <c r="AC26" i="7"/>
  <c r="AE25" i="7"/>
  <c r="AD25" i="7"/>
  <c r="AC25" i="7"/>
  <c r="AE24" i="7"/>
  <c r="AD24" i="7"/>
  <c r="AC24" i="7"/>
  <c r="AE23" i="7"/>
  <c r="AD23" i="7"/>
  <c r="AC23" i="7"/>
  <c r="N28" i="7"/>
  <c r="M28" i="7"/>
  <c r="L28" i="7"/>
  <c r="N27" i="7"/>
  <c r="M27" i="7"/>
  <c r="L27" i="7"/>
  <c r="N26" i="7"/>
  <c r="M26" i="7"/>
  <c r="L26" i="7"/>
  <c r="N25" i="7"/>
  <c r="M25" i="7"/>
  <c r="L25" i="7"/>
  <c r="N24" i="7"/>
  <c r="M24" i="7"/>
  <c r="L24" i="7"/>
  <c r="N23" i="7"/>
  <c r="M23" i="7"/>
  <c r="L23" i="7"/>
  <c r="K77" i="3" l="1" a="1"/>
  <c r="K77" i="3" s="1"/>
  <c r="K83" i="3" s="1"/>
  <c r="M74" i="3" a="1"/>
  <c r="M74" i="3" s="1"/>
  <c r="M80" i="3" s="1"/>
  <c r="M64" i="7" a="1"/>
  <c r="M64" i="7" s="1"/>
  <c r="T64" i="7" s="1"/>
  <c r="AE87" i="7" a="1"/>
  <c r="AE87" i="7" s="1"/>
  <c r="AL87" i="7" s="1"/>
  <c r="AD87" i="7" a="1"/>
  <c r="AD87" i="7" s="1"/>
  <c r="AK87" i="7" s="1"/>
  <c r="L33" i="7" a="1"/>
  <c r="L33" i="7" s="1"/>
  <c r="S33" i="7" s="1"/>
  <c r="N37" i="7" a="1"/>
  <c r="N37" i="7" s="1"/>
  <c r="AC33" i="7" a="1"/>
  <c r="AC33" i="7" s="1"/>
  <c r="AJ33" i="7" s="1"/>
  <c r="AD83" i="7" a="1"/>
  <c r="AD83" i="7" s="1"/>
  <c r="M55" i="7" a="1"/>
  <c r="M55" i="7" s="1"/>
  <c r="T55" i="7" s="1"/>
  <c r="AE86" i="7" a="1"/>
  <c r="AE86" i="7" s="1"/>
  <c r="AL86" i="7" s="1"/>
  <c r="AB76" i="3" a="1"/>
  <c r="AB76" i="3" s="1"/>
  <c r="AB82" i="3" s="1"/>
  <c r="L76" i="3" a="1"/>
  <c r="L76" i="3" s="1"/>
  <c r="L82" i="3" s="1"/>
  <c r="AC76" i="3" a="1"/>
  <c r="AC76" i="3" s="1"/>
  <c r="AC82" i="3" s="1"/>
  <c r="T75" i="3" a="1"/>
  <c r="T75" i="3" s="1"/>
  <c r="T81" i="3" s="1"/>
  <c r="L77" i="3" a="1"/>
  <c r="L77" i="3" s="1"/>
  <c r="L83" i="3" s="1"/>
  <c r="U77" i="3" a="1"/>
  <c r="U77" i="3" s="1"/>
  <c r="U83" i="3" s="1"/>
  <c r="AA77" i="3" a="1"/>
  <c r="AA77" i="3" s="1"/>
  <c r="AA83" i="3" s="1"/>
  <c r="S75" i="3" a="1"/>
  <c r="S75" i="3" s="1"/>
  <c r="S81" i="3" s="1"/>
  <c r="S76" i="3" a="1"/>
  <c r="S76" i="3" s="1"/>
  <c r="S82" i="3" s="1"/>
  <c r="AB77" i="3" a="1"/>
  <c r="AB77" i="3" s="1"/>
  <c r="AB83" i="3" s="1"/>
  <c r="AB74" i="3" a="1"/>
  <c r="AB74" i="3" s="1"/>
  <c r="AB80" i="3" s="1"/>
  <c r="K74" i="3" a="1"/>
  <c r="K74" i="3" s="1"/>
  <c r="K80" i="3" s="1"/>
  <c r="M76" i="3" a="1"/>
  <c r="M76" i="3" s="1"/>
  <c r="M82" i="3" s="1"/>
  <c r="T74" i="3" a="1"/>
  <c r="T74" i="3" s="1"/>
  <c r="T80" i="3" s="1"/>
  <c r="AA74" i="3" a="1"/>
  <c r="AA74" i="3" s="1"/>
  <c r="AA80" i="3" s="1"/>
  <c r="AC74" i="3" a="1"/>
  <c r="AC74" i="3" s="1"/>
  <c r="AC80" i="3" s="1"/>
  <c r="L74" i="3" a="1"/>
  <c r="L74" i="3" s="1"/>
  <c r="L80" i="3" s="1"/>
  <c r="M77" i="3" a="1"/>
  <c r="M77" i="3" s="1"/>
  <c r="M83" i="3" s="1"/>
  <c r="T76" i="3" a="1"/>
  <c r="T76" i="3" s="1"/>
  <c r="T82" i="3" s="1"/>
  <c r="AA75" i="3" a="1"/>
  <c r="AA75" i="3" s="1"/>
  <c r="AA81" i="3" s="1"/>
  <c r="L75" i="3" a="1"/>
  <c r="L75" i="3" s="1"/>
  <c r="L81" i="3" s="1"/>
  <c r="S74" i="3" a="1"/>
  <c r="S74" i="3" s="1"/>
  <c r="S80" i="3" s="1"/>
  <c r="U76" i="3" a="1"/>
  <c r="U76" i="3" s="1"/>
  <c r="U82" i="3" s="1"/>
  <c r="AB75" i="3" a="1"/>
  <c r="AB75" i="3" s="1"/>
  <c r="AB81" i="3" s="1"/>
  <c r="AC77" i="3" a="1"/>
  <c r="AC77" i="3" s="1"/>
  <c r="AC83" i="3" s="1"/>
  <c r="M75" i="3" a="1"/>
  <c r="M75" i="3" s="1"/>
  <c r="M81" i="3" s="1"/>
  <c r="S77" i="3" a="1"/>
  <c r="S77" i="3" s="1"/>
  <c r="S83" i="3" s="1"/>
  <c r="K76" i="3" a="1"/>
  <c r="K76" i="3" s="1"/>
  <c r="K82" i="3" s="1"/>
  <c r="U74" i="3" a="1"/>
  <c r="U74" i="3" s="1"/>
  <c r="U80" i="3" s="1"/>
  <c r="T77" i="3" a="1"/>
  <c r="T77" i="3" s="1"/>
  <c r="T83" i="3" s="1"/>
  <c r="AA76" i="3" a="1"/>
  <c r="AA76" i="3" s="1"/>
  <c r="AA82" i="3" s="1"/>
  <c r="U75" i="3" a="1"/>
  <c r="U75" i="3" s="1"/>
  <c r="U81" i="3" s="1"/>
  <c r="K75" i="3" a="1"/>
  <c r="K75" i="3" s="1"/>
  <c r="K81" i="3" s="1"/>
  <c r="AC75" i="3" a="1"/>
  <c r="AC75" i="3" s="1"/>
  <c r="AC81" i="3" s="1"/>
  <c r="K36" i="3" a="1"/>
  <c r="K36" i="3" s="1"/>
  <c r="K40" i="3" s="1"/>
  <c r="U22" i="3" a="1"/>
  <c r="U22" i="3" s="1"/>
  <c r="U26" i="3" s="1"/>
  <c r="L36" i="3" a="1"/>
  <c r="L36" i="3" s="1"/>
  <c r="L40" i="3" s="1"/>
  <c r="AC18" i="3" a="1"/>
  <c r="AC18" i="3" s="1"/>
  <c r="L22" i="3" a="1"/>
  <c r="L22" i="3" s="1"/>
  <c r="L26" i="3" s="1"/>
  <c r="M17" i="3" a="1"/>
  <c r="M17" i="3" s="1"/>
  <c r="L32" i="3" a="1"/>
  <c r="L32" i="3" s="1"/>
  <c r="T18" i="3" a="1"/>
  <c r="T18" i="3" s="1"/>
  <c r="AA37" i="3" a="1"/>
  <c r="AA37" i="3" s="1"/>
  <c r="AA41" i="3" s="1"/>
  <c r="U36" i="3" a="1"/>
  <c r="U36" i="3" s="1"/>
  <c r="U40" i="3" s="1"/>
  <c r="AC36" i="3" a="1"/>
  <c r="AC36" i="3" s="1"/>
  <c r="AC40" i="3" s="1"/>
  <c r="L33" i="3" a="1"/>
  <c r="L33" i="3" s="1"/>
  <c r="S17" i="3" a="1"/>
  <c r="S17" i="3" s="1"/>
  <c r="M37" i="3" a="1"/>
  <c r="M37" i="3" s="1"/>
  <c r="M41" i="3" s="1"/>
  <c r="T22" i="3" a="1"/>
  <c r="T22" i="3" s="1"/>
  <c r="T26" i="3" s="1"/>
  <c r="L18" i="3" a="1"/>
  <c r="L18" i="3" s="1"/>
  <c r="AB22" i="3" a="1"/>
  <c r="AB22" i="3" s="1"/>
  <c r="AB26" i="3" s="1"/>
  <c r="S21" i="3" a="1"/>
  <c r="S21" i="3" s="1"/>
  <c r="S25" i="3" s="1"/>
  <c r="K18" i="3" a="1"/>
  <c r="K18" i="3" s="1"/>
  <c r="T32" i="3" a="1"/>
  <c r="T32" i="3" s="1"/>
  <c r="AC22" i="3" a="1"/>
  <c r="AC22" i="3" s="1"/>
  <c r="AC26" i="3" s="1"/>
  <c r="T36" i="3" a="1"/>
  <c r="T36" i="3" s="1"/>
  <c r="T40" i="3" s="1"/>
  <c r="AA21" i="3" a="1"/>
  <c r="AA21" i="3" s="1"/>
  <c r="AA25" i="3" s="1"/>
  <c r="T21" i="3" a="1"/>
  <c r="T21" i="3" s="1"/>
  <c r="T25" i="3" s="1"/>
  <c r="K21" i="3" a="1"/>
  <c r="K21" i="3" s="1"/>
  <c r="K25" i="3" s="1"/>
  <c r="K33" i="3" a="1"/>
  <c r="K33" i="3" s="1"/>
  <c r="K37" i="3" a="1"/>
  <c r="K37" i="3" s="1"/>
  <c r="K41" i="3" s="1"/>
  <c r="S37" i="3" a="1"/>
  <c r="S37" i="3" s="1"/>
  <c r="S41" i="3" s="1"/>
  <c r="S33" i="3" a="1"/>
  <c r="S33" i="3" s="1"/>
  <c r="AB33" i="3" a="1"/>
  <c r="AB33" i="3" s="1"/>
  <c r="AA17" i="3" a="1"/>
  <c r="AA17" i="3" s="1"/>
  <c r="AC21" i="3" a="1"/>
  <c r="AC21" i="3" s="1"/>
  <c r="AC25" i="3" s="1"/>
  <c r="U21" i="3" a="1"/>
  <c r="U21" i="3" s="1"/>
  <c r="U25" i="3" s="1"/>
  <c r="S18" i="3" a="1"/>
  <c r="S18" i="3" s="1"/>
  <c r="AC32" i="3" a="1"/>
  <c r="AC32" i="3" s="1"/>
  <c r="AC43" i="3" s="1"/>
  <c r="T17" i="3" a="1"/>
  <c r="T17" i="3" s="1"/>
  <c r="M36" i="3" a="1"/>
  <c r="M36" i="3" s="1"/>
  <c r="M40" i="3" s="1"/>
  <c r="U32" i="3" a="1"/>
  <c r="U32" i="3" s="1"/>
  <c r="AB37" i="3" a="1"/>
  <c r="AB37" i="3" s="1"/>
  <c r="AB41" i="3" s="1"/>
  <c r="M32" i="3" a="1"/>
  <c r="M32" i="3" s="1"/>
  <c r="AB21" i="3" a="1"/>
  <c r="AB21" i="3" s="1"/>
  <c r="AB25" i="3" s="1"/>
  <c r="L21" i="3" a="1"/>
  <c r="L21" i="3" s="1"/>
  <c r="L25" i="3" s="1"/>
  <c r="T37" i="3" a="1"/>
  <c r="T37" i="3" s="1"/>
  <c r="T41" i="3" s="1"/>
  <c r="AB17" i="3" a="1"/>
  <c r="AB17" i="3" s="1"/>
  <c r="S22" i="3" a="1"/>
  <c r="S22" i="3" s="1"/>
  <c r="S26" i="3" s="1"/>
  <c r="K17" i="3" a="1"/>
  <c r="K17" i="3" s="1"/>
  <c r="M21" i="3" a="1"/>
  <c r="M21" i="3" s="1"/>
  <c r="M25" i="3" s="1"/>
  <c r="M33" i="3" a="1"/>
  <c r="M33" i="3" s="1"/>
  <c r="L37" i="3" a="1"/>
  <c r="L37" i="3" s="1"/>
  <c r="L41" i="3" s="1"/>
  <c r="U33" i="3" a="1"/>
  <c r="U33" i="3" s="1"/>
  <c r="AA36" i="3" a="1"/>
  <c r="AA36" i="3" s="1"/>
  <c r="AA40" i="3" s="1"/>
  <c r="AC17" i="3" a="1"/>
  <c r="AC17" i="3" s="1"/>
  <c r="AA22" i="3" a="1"/>
  <c r="AA22" i="3" s="1"/>
  <c r="AA26" i="3" s="1"/>
  <c r="U18" i="3" a="1"/>
  <c r="U18" i="3" s="1"/>
  <c r="K32" i="3" a="1"/>
  <c r="K32" i="3" s="1"/>
  <c r="M22" i="3" a="1"/>
  <c r="M22" i="3" s="1"/>
  <c r="M26" i="3" s="1"/>
  <c r="AA33" i="3" a="1"/>
  <c r="AA33" i="3" s="1"/>
  <c r="U17" i="3" a="1"/>
  <c r="U17" i="3" s="1"/>
  <c r="AC37" i="3" a="1"/>
  <c r="AC37" i="3" s="1"/>
  <c r="AC41" i="3" s="1"/>
  <c r="AC33" i="3" a="1"/>
  <c r="AC33" i="3" s="1"/>
  <c r="L17" i="3" a="1"/>
  <c r="L17" i="3" s="1"/>
  <c r="K22" i="3" a="1"/>
  <c r="K22" i="3" s="1"/>
  <c r="K26" i="3" s="1"/>
  <c r="U37" i="3" a="1"/>
  <c r="U37" i="3" s="1"/>
  <c r="U41" i="3" s="1"/>
  <c r="AA32" i="3" a="1"/>
  <c r="AA32" i="3" s="1"/>
  <c r="AB36" i="3" a="1"/>
  <c r="AB36" i="3" s="1"/>
  <c r="AB40" i="3" s="1"/>
  <c r="AA18" i="3" a="1"/>
  <c r="AA18" i="3" s="1"/>
  <c r="M18" i="3" a="1"/>
  <c r="M18" i="3" s="1"/>
  <c r="T33" i="3" a="1"/>
  <c r="T33" i="3" s="1"/>
  <c r="S36" i="3" a="1"/>
  <c r="S36" i="3" s="1"/>
  <c r="S40" i="3" s="1"/>
  <c r="S32" i="3" a="1"/>
  <c r="S32" i="3" s="1"/>
  <c r="AB32" i="3" a="1"/>
  <c r="AB32" i="3" s="1"/>
  <c r="AB18" i="3" a="1"/>
  <c r="AB18" i="3" s="1"/>
  <c r="M36" i="7" a="1"/>
  <c r="M36" i="7" s="1"/>
  <c r="L53" i="7" a="1"/>
  <c r="L53" i="7" s="1"/>
  <c r="AC55" i="7" a="1"/>
  <c r="AC55" i="7" s="1"/>
  <c r="AJ55" i="7" s="1"/>
  <c r="AD63" i="7" a="1"/>
  <c r="AD63" i="7" s="1"/>
  <c r="AK63" i="7" s="1"/>
  <c r="L67" i="7" a="1"/>
  <c r="L67" i="7" s="1"/>
  <c r="N68" i="7" a="1"/>
  <c r="N68" i="7" s="1"/>
  <c r="L86" i="7" a="1"/>
  <c r="L86" i="7" s="1"/>
  <c r="S86" i="7" s="1"/>
  <c r="M37" i="7" a="1"/>
  <c r="M37" i="7" s="1"/>
  <c r="M53" i="7" a="1"/>
  <c r="M53" i="7" s="1"/>
  <c r="AC52" i="7" a="1"/>
  <c r="AC52" i="7" s="1"/>
  <c r="AC56" i="7" a="1"/>
  <c r="AC56" i="7" s="1"/>
  <c r="AJ56" i="7" s="1"/>
  <c r="AE63" i="7" a="1"/>
  <c r="AE63" i="7" s="1"/>
  <c r="AL63" i="7" s="1"/>
  <c r="M67" i="7" a="1"/>
  <c r="M67" i="7" s="1"/>
  <c r="AC68" i="7" a="1"/>
  <c r="AC68" i="7" s="1"/>
  <c r="AE83" i="7" a="1"/>
  <c r="AE83" i="7" s="1"/>
  <c r="M86" i="7" a="1"/>
  <c r="M86" i="7" s="1"/>
  <c r="T86" i="7" s="1"/>
  <c r="AC87" i="7" a="1"/>
  <c r="AC87" i="7" s="1"/>
  <c r="AJ87" i="7" s="1"/>
  <c r="AD52" i="7" a="1"/>
  <c r="AD52" i="7" s="1"/>
  <c r="N67" i="7" a="1"/>
  <c r="N67" i="7" s="1"/>
  <c r="L84" i="7" a="1"/>
  <c r="L84" i="7" s="1"/>
  <c r="AD33" i="7" a="1"/>
  <c r="AD33" i="7" s="1"/>
  <c r="AK33" i="7" s="1"/>
  <c r="AE52" i="7" a="1"/>
  <c r="AE52" i="7" s="1"/>
  <c r="AC67" i="7" a="1"/>
  <c r="AC67" i="7" s="1"/>
  <c r="M84" i="7" a="1"/>
  <c r="M84" i="7" s="1"/>
  <c r="AD32" i="7" a="1"/>
  <c r="AD32" i="7" s="1"/>
  <c r="AK32" i="7" s="1"/>
  <c r="AD55" i="7" a="1"/>
  <c r="AD55" i="7" s="1"/>
  <c r="AK55" i="7" s="1"/>
  <c r="AD67" i="7" a="1"/>
  <c r="AD67" i="7" s="1"/>
  <c r="N84" i="7" a="1"/>
  <c r="N84" i="7" s="1"/>
  <c r="AC37" i="7" a="1"/>
  <c r="AC37" i="7" s="1"/>
  <c r="L52" i="7" a="1"/>
  <c r="L52" i="7" s="1"/>
  <c r="N55" i="7" a="1"/>
  <c r="N55" i="7" s="1"/>
  <c r="U55" i="7" s="1"/>
  <c r="AE55" i="7" a="1"/>
  <c r="AE55" i="7" s="1"/>
  <c r="AL55" i="7" s="1"/>
  <c r="M63" i="7" a="1"/>
  <c r="M63" i="7" s="1"/>
  <c r="T63" i="7" s="1"/>
  <c r="AC64" i="7" a="1"/>
  <c r="AC64" i="7" s="1"/>
  <c r="AJ64" i="7" s="1"/>
  <c r="AE67" i="7" a="1"/>
  <c r="AE67" i="7" s="1"/>
  <c r="M83" i="7" a="1"/>
  <c r="M83" i="7" s="1"/>
  <c r="AC84" i="7" a="1"/>
  <c r="AC84" i="7" s="1"/>
  <c r="AD56" i="7" a="1"/>
  <c r="AD56" i="7" s="1"/>
  <c r="AK56" i="7" s="1"/>
  <c r="AD68" i="7" a="1"/>
  <c r="AD68" i="7" s="1"/>
  <c r="AE56" i="7" a="1"/>
  <c r="AE56" i="7" s="1"/>
  <c r="AL56" i="7" s="1"/>
  <c r="AC86" i="7" a="1"/>
  <c r="AC86" i="7" s="1"/>
  <c r="AJ86" i="7" s="1"/>
  <c r="AE33" i="7" a="1"/>
  <c r="AE33" i="7" s="1"/>
  <c r="AL33" i="7" s="1"/>
  <c r="L63" i="7" a="1"/>
  <c r="L63" i="7" s="1"/>
  <c r="S63" i="7" s="1"/>
  <c r="L83" i="7" a="1"/>
  <c r="L83" i="7" s="1"/>
  <c r="AD37" i="7" a="1"/>
  <c r="AD37" i="7" s="1"/>
  <c r="M52" i="7" a="1"/>
  <c r="M52" i="7" s="1"/>
  <c r="L56" i="7" a="1"/>
  <c r="L56" i="7" s="1"/>
  <c r="S56" i="7" s="1"/>
  <c r="AD53" i="7" a="1"/>
  <c r="AD53" i="7" s="1"/>
  <c r="N63" i="7" a="1"/>
  <c r="N63" i="7" s="1"/>
  <c r="U63" i="7" s="1"/>
  <c r="AD64" i="7" a="1"/>
  <c r="AD64" i="7" s="1"/>
  <c r="AK64" i="7" s="1"/>
  <c r="L68" i="7" a="1"/>
  <c r="L68" i="7" s="1"/>
  <c r="N83" i="7" a="1"/>
  <c r="N83" i="7" s="1"/>
  <c r="AD84" i="7" a="1"/>
  <c r="AD84" i="7" s="1"/>
  <c r="L87" i="7" a="1"/>
  <c r="L87" i="7" s="1"/>
  <c r="S87" i="7" s="1"/>
  <c r="N53" i="7" a="1"/>
  <c r="N53" i="7" s="1"/>
  <c r="L64" i="7" a="1"/>
  <c r="L64" i="7" s="1"/>
  <c r="S64" i="7" s="1"/>
  <c r="N86" i="7" a="1"/>
  <c r="N86" i="7" s="1"/>
  <c r="U86" i="7" s="1"/>
  <c r="L55" i="7" a="1"/>
  <c r="L55" i="7" s="1"/>
  <c r="S55" i="7" s="1"/>
  <c r="AE68" i="7" a="1"/>
  <c r="AE68" i="7" s="1"/>
  <c r="AC32" i="7" a="1"/>
  <c r="AC32" i="7" s="1"/>
  <c r="AJ32" i="7" s="1"/>
  <c r="AC53" i="7" a="1"/>
  <c r="AC53" i="7" s="1"/>
  <c r="N64" i="7" a="1"/>
  <c r="N64" i="7" s="1"/>
  <c r="U64" i="7" s="1"/>
  <c r="AD86" i="7" a="1"/>
  <c r="AD86" i="7" s="1"/>
  <c r="AK86" i="7" s="1"/>
  <c r="N52" i="7" a="1"/>
  <c r="N52" i="7" s="1"/>
  <c r="M56" i="7" a="1"/>
  <c r="M56" i="7" s="1"/>
  <c r="T56" i="7" s="1"/>
  <c r="AE53" i="7" a="1"/>
  <c r="AE53" i="7" s="1"/>
  <c r="AC63" i="7" a="1"/>
  <c r="AC63" i="7" s="1"/>
  <c r="AJ63" i="7" s="1"/>
  <c r="AE64" i="7" a="1"/>
  <c r="AE64" i="7" s="1"/>
  <c r="AL64" i="7" s="1"/>
  <c r="M68" i="7" a="1"/>
  <c r="M68" i="7" s="1"/>
  <c r="AC83" i="7" a="1"/>
  <c r="AC83" i="7" s="1"/>
  <c r="AE84" i="7" a="1"/>
  <c r="AE84" i="7" s="1"/>
  <c r="M87" i="7" a="1"/>
  <c r="M87" i="7" s="1"/>
  <c r="T87" i="7" s="1"/>
  <c r="AL40" i="7"/>
  <c r="AK41" i="7"/>
  <c r="AL41" i="7"/>
  <c r="AK42" i="7"/>
  <c r="AK40" i="7"/>
  <c r="AL42" i="7"/>
  <c r="AJ42" i="7"/>
  <c r="AJ41" i="7"/>
  <c r="AJ40" i="7"/>
  <c r="M33" i="7" a="1"/>
  <c r="M33" i="7" s="1"/>
  <c r="T33" i="7" s="1"/>
  <c r="AC36" i="7" a="1"/>
  <c r="AC36" i="7" s="1"/>
  <c r="N33" i="7" a="1"/>
  <c r="N33" i="7" s="1"/>
  <c r="U33" i="7" s="1"/>
  <c r="AD36" i="7" a="1"/>
  <c r="AD36" i="7" s="1"/>
  <c r="N36" i="7" a="1"/>
  <c r="N36" i="7" s="1"/>
  <c r="M32" i="7" a="1"/>
  <c r="M32" i="7" s="1"/>
  <c r="T32" i="7" s="1"/>
  <c r="AE37" i="7" a="1"/>
  <c r="AE37" i="7" s="1"/>
  <c r="N32" i="7" a="1"/>
  <c r="N32" i="7" s="1"/>
  <c r="U32" i="7" s="1"/>
  <c r="L36" i="7" a="1"/>
  <c r="L36" i="7" s="1"/>
  <c r="AE36" i="7" a="1"/>
  <c r="AE36" i="7" s="1"/>
  <c r="L32" i="7" a="1"/>
  <c r="L32" i="7" s="1"/>
  <c r="S32" i="7" s="1"/>
  <c r="AE32" i="7" a="1"/>
  <c r="AE32" i="7" s="1"/>
  <c r="AL32" i="7" s="1"/>
  <c r="L37" i="7" a="1"/>
  <c r="L37" i="7" s="1"/>
  <c r="AA28" i="3" l="1"/>
  <c r="AB28" i="3"/>
  <c r="AG66" i="7" a="1"/>
  <c r="AG66" i="7" s="1"/>
  <c r="P66" i="7" a="1"/>
  <c r="AL68" i="7" s="1" a="1"/>
  <c r="AL68" i="7" s="1"/>
  <c r="U28" i="3"/>
  <c r="Q57" i="3" s="1"/>
  <c r="K28" i="3"/>
  <c r="G53" i="3" s="1"/>
  <c r="U43" i="3"/>
  <c r="L28" i="3"/>
  <c r="H53" i="3" s="1"/>
  <c r="AA44" i="3"/>
  <c r="AB29" i="3"/>
  <c r="K43" i="3"/>
  <c r="W49" i="3" s="1"/>
  <c r="S28" i="3"/>
  <c r="AA43" i="3"/>
  <c r="W57" i="3" s="1"/>
  <c r="AB43" i="3"/>
  <c r="X57" i="3" s="1"/>
  <c r="L29" i="3"/>
  <c r="T29" i="3"/>
  <c r="U29" i="3"/>
  <c r="AC29" i="3"/>
  <c r="M28" i="3"/>
  <c r="M29" i="3"/>
  <c r="K29" i="3"/>
  <c r="AC28" i="3"/>
  <c r="T28" i="3"/>
  <c r="AA29" i="3"/>
  <c r="S29" i="3"/>
  <c r="S44" i="3"/>
  <c r="S43" i="3"/>
  <c r="M44" i="3"/>
  <c r="L43" i="3"/>
  <c r="X49" i="3" s="1"/>
  <c r="M43" i="3"/>
  <c r="T44" i="3"/>
  <c r="AC44" i="3"/>
  <c r="T43" i="3"/>
  <c r="X53" i="3" s="1"/>
  <c r="L44" i="3"/>
  <c r="AB44" i="3"/>
  <c r="U44" i="3"/>
  <c r="K44" i="3"/>
  <c r="AG35" i="7" a="1"/>
  <c r="AG35" i="7" s="1"/>
  <c r="P35" i="7" a="1"/>
  <c r="AL67" i="7" l="1" a="1"/>
  <c r="AL67" i="7" s="1"/>
  <c r="AL76" i="7" s="1"/>
  <c r="U68" i="7" a="1"/>
  <c r="U68" i="7" s="1"/>
  <c r="AK68" i="7" a="1"/>
  <c r="AK68" i="7" s="1"/>
  <c r="S68" i="7" a="1"/>
  <c r="S68" i="7" s="1"/>
  <c r="Q49" i="3"/>
  <c r="Q53" i="3"/>
  <c r="T68" i="7" a="1"/>
  <c r="T68" i="7" s="1"/>
  <c r="AJ68" i="7" a="1"/>
  <c r="AJ68" i="7" s="1"/>
  <c r="AK67" i="7" a="1"/>
  <c r="AK67" i="7" s="1"/>
  <c r="AK76" i="7" s="1"/>
  <c r="S67" i="7" a="1"/>
  <c r="S67" i="7" s="1"/>
  <c r="S76" i="7" s="1"/>
  <c r="T67" i="7" a="1"/>
  <c r="T67" i="7" s="1"/>
  <c r="T76" i="7" s="1"/>
  <c r="P66" i="7"/>
  <c r="S66" i="7" s="1" a="1"/>
  <c r="S66" i="7" s="1"/>
  <c r="S75" i="7" s="1"/>
  <c r="U67" i="7" a="1"/>
  <c r="U67" i="7" s="1"/>
  <c r="U76" i="7" s="1"/>
  <c r="AJ67" i="7" a="1"/>
  <c r="AJ67" i="7" s="1"/>
  <c r="AJ76" i="7" s="1"/>
  <c r="X54" i="3"/>
  <c r="O57" i="3"/>
  <c r="X58" i="3"/>
  <c r="O53" i="3"/>
  <c r="H57" i="3"/>
  <c r="G57" i="3"/>
  <c r="O49" i="3"/>
  <c r="G49" i="3"/>
  <c r="Q58" i="3"/>
  <c r="Q54" i="3"/>
  <c r="I57" i="3"/>
  <c r="I53" i="3"/>
  <c r="L53" i="3" s="1"/>
  <c r="L61" i="3" s="1"/>
  <c r="P50" i="3"/>
  <c r="Y50" i="3"/>
  <c r="Y54" i="3"/>
  <c r="Y58" i="3"/>
  <c r="O54" i="3"/>
  <c r="O58" i="3"/>
  <c r="Y53" i="3"/>
  <c r="AB53" i="3" s="1"/>
  <c r="AB61" i="3" s="1"/>
  <c r="Y57" i="3"/>
  <c r="AC57" i="3" s="1"/>
  <c r="AC61" i="3" s="1"/>
  <c r="Y49" i="3"/>
  <c r="X50" i="3"/>
  <c r="H58" i="3"/>
  <c r="H54" i="3"/>
  <c r="O50" i="3"/>
  <c r="G58" i="3"/>
  <c r="G54" i="3"/>
  <c r="W58" i="3"/>
  <c r="W50" i="3"/>
  <c r="W54" i="3"/>
  <c r="P54" i="3"/>
  <c r="P58" i="3"/>
  <c r="W53" i="3"/>
  <c r="P57" i="3"/>
  <c r="P53" i="3"/>
  <c r="T53" i="3" s="1"/>
  <c r="T61" i="3" s="1"/>
  <c r="P49" i="3"/>
  <c r="AA49" i="3"/>
  <c r="AA61" i="3" s="1"/>
  <c r="Q50" i="3"/>
  <c r="I54" i="3"/>
  <c r="I58" i="3"/>
  <c r="I50" i="3"/>
  <c r="H49" i="3"/>
  <c r="I49" i="3"/>
  <c r="H50" i="3"/>
  <c r="G50" i="3"/>
  <c r="AL73" i="7"/>
  <c r="AL77" i="7" s="1"/>
  <c r="AK73" i="7"/>
  <c r="AK77" i="7" s="1"/>
  <c r="AJ73" i="7"/>
  <c r="P35" i="7"/>
  <c r="U37" i="7" a="1"/>
  <c r="U37" i="7" s="1"/>
  <c r="U46" i="7" s="1"/>
  <c r="T36" i="7" a="1"/>
  <c r="T36" i="7" s="1"/>
  <c r="T45" i="7" s="1"/>
  <c r="T37" i="7" a="1"/>
  <c r="T37" i="7" s="1"/>
  <c r="T46" i="7" s="1"/>
  <c r="S37" i="7" a="1"/>
  <c r="S37" i="7" s="1"/>
  <c r="S46" i="7" s="1"/>
  <c r="U36" i="7" a="1"/>
  <c r="U36" i="7" s="1"/>
  <c r="U45" i="7" s="1"/>
  <c r="AL36" i="7" a="1"/>
  <c r="AL36" i="7" s="1"/>
  <c r="AL45" i="7" s="1"/>
  <c r="AL37" i="7" a="1"/>
  <c r="AL37" i="7" s="1"/>
  <c r="AL46" i="7" s="1"/>
  <c r="AK37" i="7" a="1"/>
  <c r="AK37" i="7" s="1"/>
  <c r="AK46" i="7" s="1"/>
  <c r="AJ37" i="7" a="1"/>
  <c r="AJ37" i="7" s="1"/>
  <c r="AJ46" i="7" s="1"/>
  <c r="AK36" i="7" a="1"/>
  <c r="AK36" i="7" s="1"/>
  <c r="AK45" i="7" s="1"/>
  <c r="AJ36" i="7" a="1"/>
  <c r="AJ36" i="7" s="1"/>
  <c r="AJ45" i="7" s="1"/>
  <c r="S36" i="7" a="1"/>
  <c r="S36" i="7" s="1"/>
  <c r="S45" i="7" s="1"/>
  <c r="AB54" i="3" l="1"/>
  <c r="AB62" i="3" s="1"/>
  <c r="AL66" i="7" a="1"/>
  <c r="AL66" i="7" s="1"/>
  <c r="AL75" i="7" s="1"/>
  <c r="AL81" i="7" s="1" a="1"/>
  <c r="AL81" i="7" s="1"/>
  <c r="U66" i="7" a="1"/>
  <c r="U66" i="7" s="1"/>
  <c r="U75" i="7" s="1"/>
  <c r="AK66" i="7" a="1"/>
  <c r="AK66" i="7" s="1"/>
  <c r="AK75" i="7" s="1"/>
  <c r="AK81" i="7" s="1" a="1"/>
  <c r="AK81" i="7" s="1"/>
  <c r="AJ77" i="7"/>
  <c r="T66" i="7" a="1"/>
  <c r="T66" i="7" s="1"/>
  <c r="T75" i="7" s="1"/>
  <c r="AJ66" i="7" a="1"/>
  <c r="AJ66" i="7" s="1"/>
  <c r="AJ75" i="7" s="1"/>
  <c r="U57" i="3"/>
  <c r="U61" i="3" s="1"/>
  <c r="AA50" i="3"/>
  <c r="AA62" i="3" s="1"/>
  <c r="AA65" i="3" s="1"/>
  <c r="S49" i="3"/>
  <c r="S61" i="3" s="1"/>
  <c r="K50" i="3"/>
  <c r="K62" i="3" s="1"/>
  <c r="K49" i="3"/>
  <c r="K61" i="3" s="1"/>
  <c r="M57" i="3"/>
  <c r="M61" i="3" s="1"/>
  <c r="U58" i="3"/>
  <c r="U62" i="3" s="1"/>
  <c r="AB65" i="3"/>
  <c r="AA64" i="3"/>
  <c r="AC58" i="3"/>
  <c r="AC62" i="3" s="1"/>
  <c r="AC65" i="3" s="1"/>
  <c r="L54" i="3"/>
  <c r="L62" i="3" s="1"/>
  <c r="L64" i="3" s="1"/>
  <c r="AB64" i="3"/>
  <c r="M58" i="3"/>
  <c r="M62" i="3" s="1"/>
  <c r="T54" i="3"/>
  <c r="T62" i="3" s="1"/>
  <c r="T65" i="3" s="1"/>
  <c r="S50" i="3"/>
  <c r="S62" i="3" s="1"/>
  <c r="S65" i="3" s="1"/>
  <c r="T77" i="7"/>
  <c r="U77" i="7"/>
  <c r="U81" i="7" s="1" a="1"/>
  <c r="U81" i="7" s="1"/>
  <c r="S77" i="7"/>
  <c r="S81" i="7" s="1" a="1"/>
  <c r="S81" i="7" s="1"/>
  <c r="AL35" i="7" a="1"/>
  <c r="AL35" i="7" s="1"/>
  <c r="AL44" i="7" s="1"/>
  <c r="AL48" i="7" s="1" a="1"/>
  <c r="AL48" i="7" s="1"/>
  <c r="S35" i="7" a="1"/>
  <c r="S35" i="7" s="1"/>
  <c r="S44" i="7" s="1"/>
  <c r="S48" i="7" s="1" a="1"/>
  <c r="S48" i="7" s="1"/>
  <c r="AK35" i="7" a="1"/>
  <c r="AK35" i="7" s="1"/>
  <c r="AK44" i="7" s="1"/>
  <c r="AJ35" i="7" a="1"/>
  <c r="AJ35" i="7" s="1"/>
  <c r="AJ44" i="7" s="1"/>
  <c r="AJ48" i="7" s="1" a="1"/>
  <c r="AJ48" i="7" s="1"/>
  <c r="U35" i="7" a="1"/>
  <c r="U35" i="7" s="1"/>
  <c r="U44" i="7" s="1"/>
  <c r="U48" i="7" s="1" a="1"/>
  <c r="U48" i="7" s="1"/>
  <c r="T35" i="7" a="1"/>
  <c r="T35" i="7" s="1"/>
  <c r="T44" i="7" s="1"/>
  <c r="T48" i="7" s="1" a="1"/>
  <c r="T48" i="7" s="1"/>
  <c r="AA71" i="3" l="1" a="1"/>
  <c r="AA71" i="3" s="1"/>
  <c r="AA89" i="3" s="1"/>
  <c r="U64" i="3"/>
  <c r="AJ81" i="7" a="1"/>
  <c r="AJ81" i="7" s="1"/>
  <c r="AL80" i="7" a="1"/>
  <c r="AL80" i="7" s="1"/>
  <c r="AL79" i="7" a="1"/>
  <c r="AL79" i="7" s="1"/>
  <c r="AK80" i="7" a="1"/>
  <c r="AK80" i="7" s="1"/>
  <c r="AK79" i="7" a="1"/>
  <c r="AK79" i="7" s="1"/>
  <c r="T81" i="7" a="1"/>
  <c r="T81" i="7" s="1"/>
  <c r="AJ80" i="7" a="1"/>
  <c r="AJ80" i="7" s="1"/>
  <c r="AJ79" i="7" a="1"/>
  <c r="AJ79" i="7" s="1"/>
  <c r="S50" i="7" a="1"/>
  <c r="S50" i="7" s="1"/>
  <c r="S49" i="7" a="1"/>
  <c r="S49" i="7" s="1"/>
  <c r="S80" i="7" a="1"/>
  <c r="S80" i="7" s="1"/>
  <c r="S79" i="7" a="1"/>
  <c r="S79" i="7" s="1"/>
  <c r="AJ50" i="7" a="1"/>
  <c r="AJ50" i="7" s="1"/>
  <c r="AL50" i="7" a="1"/>
  <c r="AL50" i="7" s="1"/>
  <c r="AJ49" i="7" a="1"/>
  <c r="AJ49" i="7" s="1"/>
  <c r="T50" i="7" a="1"/>
  <c r="T50" i="7" s="1"/>
  <c r="T80" i="7" a="1"/>
  <c r="T80" i="7" s="1"/>
  <c r="AK50" i="7" a="1"/>
  <c r="AK50" i="7" s="1"/>
  <c r="AK48" i="7" a="1"/>
  <c r="AK48" i="7" s="1"/>
  <c r="AK49" i="7" a="1"/>
  <c r="AK49" i="7" s="1"/>
  <c r="U50" i="7" a="1"/>
  <c r="U50" i="7" s="1"/>
  <c r="T79" i="7" a="1"/>
  <c r="T79" i="7" s="1"/>
  <c r="U49" i="7" a="1"/>
  <c r="U49" i="7" s="1"/>
  <c r="AL49" i="7" a="1"/>
  <c r="AL49" i="7" s="1"/>
  <c r="U80" i="7" a="1"/>
  <c r="U80" i="7" s="1"/>
  <c r="T49" i="7" a="1"/>
  <c r="T49" i="7" s="1"/>
  <c r="U79" i="7" a="1"/>
  <c r="U79" i="7" s="1"/>
  <c r="K65" i="3"/>
  <c r="K69" i="3" s="1" a="1"/>
  <c r="K69" i="3" s="1"/>
  <c r="K87" i="3" s="1"/>
  <c r="L65" i="3"/>
  <c r="L69" i="3" s="1" a="1"/>
  <c r="L69" i="3" s="1"/>
  <c r="L87" i="3" s="1"/>
  <c r="K64" i="3"/>
  <c r="AC64" i="3"/>
  <c r="AC69" i="3" s="1" a="1"/>
  <c r="AC69" i="3" s="1"/>
  <c r="AC87" i="3" s="1"/>
  <c r="U65" i="3"/>
  <c r="U70" i="3" s="1" a="1"/>
  <c r="U70" i="3" s="1"/>
  <c r="U88" i="3" s="1"/>
  <c r="AA69" i="3" a="1"/>
  <c r="AA69" i="3" s="1"/>
  <c r="AA87" i="3" s="1"/>
  <c r="AA68" i="3" a="1"/>
  <c r="AA68" i="3" s="1"/>
  <c r="AA86" i="3" s="1"/>
  <c r="AA70" i="3" a="1"/>
  <c r="AA70" i="3" s="1"/>
  <c r="AA88" i="3" s="1"/>
  <c r="M65" i="3"/>
  <c r="T64" i="3"/>
  <c r="AB68" i="3" a="1"/>
  <c r="AB68" i="3" s="1"/>
  <c r="AB86" i="3" s="1"/>
  <c r="AB70" i="3" a="1"/>
  <c r="AB70" i="3" s="1"/>
  <c r="AB88" i="3" s="1"/>
  <c r="AB71" i="3" a="1"/>
  <c r="AB71" i="3" s="1"/>
  <c r="AB89" i="3" s="1"/>
  <c r="AB69" i="3" a="1"/>
  <c r="AB69" i="3" s="1"/>
  <c r="AB87" i="3" s="1"/>
  <c r="M64" i="3"/>
  <c r="S64" i="3"/>
  <c r="K70" i="3" l="1" a="1"/>
  <c r="K70" i="3" s="1"/>
  <c r="K88" i="3" s="1"/>
  <c r="L71" i="3" a="1"/>
  <c r="L71" i="3" s="1"/>
  <c r="L89" i="3" s="1"/>
  <c r="L70" i="3" a="1"/>
  <c r="L70" i="3" s="1"/>
  <c r="L88" i="3" s="1"/>
  <c r="K68" i="3" a="1"/>
  <c r="K68" i="3" s="1"/>
  <c r="K86" i="3" s="1"/>
  <c r="L68" i="3" a="1"/>
  <c r="L68" i="3" s="1"/>
  <c r="L86" i="3" s="1"/>
  <c r="AC68" i="3" a="1"/>
  <c r="AC68" i="3" s="1"/>
  <c r="AC86" i="3" s="1"/>
  <c r="AC70" i="3" a="1"/>
  <c r="AC70" i="3" s="1"/>
  <c r="AC88" i="3" s="1"/>
  <c r="U69" i="3" a="1"/>
  <c r="U69" i="3" s="1"/>
  <c r="U87" i="3" s="1"/>
  <c r="U68" i="3" a="1"/>
  <c r="U68" i="3" s="1"/>
  <c r="U86" i="3" s="1"/>
  <c r="U71" i="3" a="1"/>
  <c r="U71" i="3" s="1"/>
  <c r="U89" i="3" s="1"/>
  <c r="AC71" i="3" a="1"/>
  <c r="AC71" i="3" s="1"/>
  <c r="AC89" i="3" s="1"/>
  <c r="K71" i="3" a="1"/>
  <c r="K71" i="3" s="1"/>
  <c r="K89" i="3" s="1"/>
  <c r="S70" i="3" a="1"/>
  <c r="S70" i="3" s="1"/>
  <c r="S88" i="3" s="1"/>
  <c r="S68" i="3" a="1"/>
  <c r="S68" i="3" s="1"/>
  <c r="S86" i="3" s="1"/>
  <c r="S71" i="3" a="1"/>
  <c r="S71" i="3" s="1"/>
  <c r="S89" i="3" s="1"/>
  <c r="S69" i="3" a="1"/>
  <c r="S69" i="3" s="1"/>
  <c r="S87" i="3" s="1"/>
  <c r="M70" i="3" a="1"/>
  <c r="M70" i="3" s="1"/>
  <c r="M88" i="3" s="1"/>
  <c r="M69" i="3" a="1"/>
  <c r="M69" i="3" s="1"/>
  <c r="M87" i="3" s="1"/>
  <c r="M68" i="3" a="1"/>
  <c r="M68" i="3" s="1"/>
  <c r="M86" i="3" s="1"/>
  <c r="M71" i="3" a="1"/>
  <c r="M71" i="3" s="1"/>
  <c r="M89" i="3" s="1"/>
  <c r="T71" i="3" a="1"/>
  <c r="T71" i="3" s="1"/>
  <c r="T89" i="3" s="1"/>
  <c r="T69" i="3" a="1"/>
  <c r="T69" i="3" s="1"/>
  <c r="T87" i="3" s="1"/>
  <c r="T68" i="3" a="1"/>
  <c r="T68" i="3" s="1"/>
  <c r="T86" i="3" s="1"/>
  <c r="T70" i="3" a="1"/>
  <c r="T70" i="3" s="1"/>
  <c r="T88" i="3" s="1"/>
  <c r="AJ53" i="7" a="1"/>
  <c r="AJ53" i="7" s="1"/>
  <c r="AJ59" i="7" s="1"/>
  <c r="AJ93" i="7" s="1"/>
  <c r="AJ83" i="7" a="1"/>
  <c r="AJ83" i="7" s="1"/>
  <c r="AJ89" i="7" s="1"/>
  <c r="AJ94" i="7" s="1"/>
  <c r="AJ52" i="7" a="1"/>
  <c r="AJ52" i="7" s="1"/>
  <c r="AJ58" i="7" s="1"/>
  <c r="AJ92" i="7" s="1"/>
  <c r="AJ84" i="7" a="1"/>
  <c r="AJ84" i="7" s="1"/>
  <c r="AJ90" i="7" s="1"/>
  <c r="AJ95" i="7" s="1"/>
  <c r="S84" i="7" a="1"/>
  <c r="S84" i="7" s="1"/>
  <c r="S90" i="7" s="1"/>
  <c r="S95" i="7" s="1"/>
  <c r="S52" i="7" a="1"/>
  <c r="S52" i="7" s="1"/>
  <c r="S58" i="7" s="1"/>
  <c r="S92" i="7" s="1"/>
  <c r="S83" i="7" a="1"/>
  <c r="S83" i="7" s="1"/>
  <c r="S89" i="7" s="1"/>
  <c r="S94" i="7" s="1"/>
  <c r="S53" i="7" a="1"/>
  <c r="S53" i="7" s="1"/>
  <c r="S59" i="7" s="1"/>
  <c r="S93" i="7" s="1"/>
  <c r="T53" i="7" a="1"/>
  <c r="T53" i="7" s="1"/>
  <c r="T59" i="7" s="1"/>
  <c r="T93" i="7" s="1"/>
  <c r="T83" i="7" a="1"/>
  <c r="T83" i="7" s="1"/>
  <c r="T89" i="7" s="1"/>
  <c r="T94" i="7" s="1"/>
  <c r="T52" i="7" a="1"/>
  <c r="T52" i="7" s="1"/>
  <c r="T58" i="7" s="1"/>
  <c r="T92" i="7" s="1"/>
  <c r="T84" i="7" a="1"/>
  <c r="T84" i="7" s="1"/>
  <c r="T90" i="7" s="1"/>
  <c r="T95" i="7" s="1"/>
  <c r="AK53" i="7" a="1"/>
  <c r="AK53" i="7" s="1"/>
  <c r="AK59" i="7" s="1"/>
  <c r="AK93" i="7" s="1"/>
  <c r="AK84" i="7" a="1"/>
  <c r="AK84" i="7" s="1"/>
  <c r="AK90" i="7" s="1"/>
  <c r="AK95" i="7" s="1"/>
  <c r="AK52" i="7" a="1"/>
  <c r="AK52" i="7" s="1"/>
  <c r="AK58" i="7" s="1"/>
  <c r="AK92" i="7" s="1"/>
  <c r="AK83" i="7" a="1"/>
  <c r="AK83" i="7" s="1"/>
  <c r="AK89" i="7" s="1"/>
  <c r="AK94" i="7" s="1"/>
  <c r="U83" i="7" a="1"/>
  <c r="U83" i="7" s="1"/>
  <c r="U89" i="7" s="1"/>
  <c r="U94" i="7" s="1"/>
  <c r="U84" i="7" a="1"/>
  <c r="U84" i="7" s="1"/>
  <c r="U90" i="7" s="1"/>
  <c r="U95" i="7" s="1"/>
  <c r="U53" i="7" a="1"/>
  <c r="U53" i="7" s="1"/>
  <c r="U59" i="7" s="1"/>
  <c r="U93" i="7" s="1"/>
  <c r="U52" i="7" a="1"/>
  <c r="U52" i="7" s="1"/>
  <c r="U58" i="7" s="1"/>
  <c r="U92" i="7" s="1"/>
  <c r="AL52" i="7" a="1"/>
  <c r="AL52" i="7" s="1"/>
  <c r="AL58" i="7" s="1"/>
  <c r="AL92" i="7" s="1"/>
  <c r="AL53" i="7" a="1"/>
  <c r="AL53" i="7" s="1"/>
  <c r="AL59" i="7" s="1"/>
  <c r="AL93" i="7" s="1"/>
  <c r="AL83" i="7" a="1"/>
  <c r="AL83" i="7" s="1"/>
  <c r="AL89" i="7" s="1"/>
  <c r="AL94" i="7" s="1"/>
  <c r="AL84" i="7" a="1"/>
  <c r="AL84" i="7" s="1"/>
  <c r="AL90" i="7" s="1"/>
  <c r="AL95" i="7" s="1"/>
  <c r="S99" i="7" l="1" a="1"/>
  <c r="S99" i="7" s="1"/>
  <c r="S100" i="7" a="1"/>
  <c r="S100" i="7" s="1"/>
  <c r="S103" i="7" a="1"/>
  <c r="S103" i="7" s="1"/>
  <c r="S101" i="7" a="1"/>
  <c r="S101" i="7" s="1"/>
  <c r="S98" i="7" a="1"/>
  <c r="S98" i="7" s="1"/>
  <c r="S102" i="7" a="1"/>
  <c r="S102" i="7" s="1"/>
  <c r="U101" i="7" a="1"/>
  <c r="U101" i="7" s="1"/>
  <c r="U98" i="7" a="1"/>
  <c r="U98" i="7" s="1"/>
  <c r="U100" i="7" a="1"/>
  <c r="U100" i="7" s="1"/>
  <c r="U103" i="7" a="1"/>
  <c r="U103" i="7" s="1"/>
  <c r="U102" i="7" a="1"/>
  <c r="U102" i="7" s="1"/>
  <c r="U99" i="7" a="1"/>
  <c r="U99" i="7" s="1"/>
  <c r="T103" i="7" a="1"/>
  <c r="T103" i="7" s="1"/>
  <c r="T100" i="7" a="1"/>
  <c r="T100" i="7" s="1"/>
  <c r="T101" i="7" a="1"/>
  <c r="T101" i="7" s="1"/>
  <c r="T98" i="7" a="1"/>
  <c r="T98" i="7" s="1"/>
  <c r="T102" i="7" a="1"/>
  <c r="T102" i="7" s="1"/>
  <c r="T99" i="7" a="1"/>
  <c r="T99" i="7" s="1"/>
  <c r="AJ101" i="7" a="1"/>
  <c r="AJ101" i="7" s="1"/>
  <c r="AJ98" i="7" a="1"/>
  <c r="AJ98" i="7" s="1"/>
  <c r="AJ102" i="7" a="1"/>
  <c r="AJ102" i="7" s="1"/>
  <c r="AJ103" i="7" a="1"/>
  <c r="AJ103" i="7" s="1"/>
  <c r="AJ100" i="7" a="1"/>
  <c r="AJ100" i="7" s="1"/>
  <c r="AJ99" i="7" a="1"/>
  <c r="AJ99" i="7" s="1"/>
  <c r="AK98" i="7" a="1"/>
  <c r="AK98" i="7" s="1"/>
  <c r="AK102" i="7" a="1"/>
  <c r="AK102" i="7" s="1"/>
  <c r="AK99" i="7" a="1"/>
  <c r="AK99" i="7" s="1"/>
  <c r="AK103" i="7" a="1"/>
  <c r="AK103" i="7" s="1"/>
  <c r="AK100" i="7" a="1"/>
  <c r="AK100" i="7" s="1"/>
  <c r="AK101" i="7" a="1"/>
  <c r="AK101" i="7" s="1"/>
  <c r="AL103" i="7" a="1"/>
  <c r="AL103" i="7" s="1"/>
  <c r="AL100" i="7" a="1"/>
  <c r="AL100" i="7" s="1"/>
  <c r="AL102" i="7" a="1"/>
  <c r="AL102" i="7" s="1"/>
  <c r="AL99" i="7" a="1"/>
  <c r="AL99" i="7" s="1"/>
  <c r="AL101" i="7" a="1"/>
  <c r="AL101" i="7" s="1"/>
  <c r="AL98" i="7" a="1"/>
  <c r="AL9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<sst xmlns="http://schemas.openxmlformats.org/spreadsheetml/2006/main" count="663" uniqueCount="131">
  <si>
    <t>ga</t>
  </si>
  <si>
    <t>gb</t>
  </si>
  <si>
    <t>sum</t>
  </si>
  <si>
    <t>LayerNorm</t>
  </si>
  <si>
    <t>a1</t>
  </si>
  <si>
    <t>a2</t>
  </si>
  <si>
    <t>a3</t>
  </si>
  <si>
    <t>b1</t>
  </si>
  <si>
    <t>b2</t>
  </si>
  <si>
    <t>b3</t>
  </si>
  <si>
    <t>Output</t>
  </si>
  <si>
    <t>Human</t>
  </si>
  <si>
    <t>Fish</t>
  </si>
  <si>
    <t>c1</t>
  </si>
  <si>
    <t>c2</t>
  </si>
  <si>
    <t>c3</t>
  </si>
  <si>
    <t>c4</t>
  </si>
  <si>
    <t>c5</t>
  </si>
  <si>
    <t>c6</t>
  </si>
  <si>
    <t>m=6</t>
  </si>
  <si>
    <t>Cm</t>
  </si>
  <si>
    <t>s1</t>
  </si>
  <si>
    <t>s2</t>
  </si>
  <si>
    <t>r1</t>
  </si>
  <si>
    <t>r2</t>
  </si>
  <si>
    <t>r3</t>
  </si>
  <si>
    <t>(S,R,Cm)</t>
  </si>
  <si>
    <t>R=3</t>
  </si>
  <si>
    <t>S=2</t>
  </si>
  <si>
    <t>Softmax</t>
  </si>
  <si>
    <t>V</t>
  </si>
  <si>
    <t>K</t>
  </si>
  <si>
    <t>Q</t>
  </si>
  <si>
    <t>G</t>
  </si>
  <si>
    <t>Gated</t>
  </si>
  <si>
    <t>Concat</t>
  </si>
  <si>
    <t>Output Projection</t>
  </si>
  <si>
    <t>Head 1</t>
  </si>
  <si>
    <t>Head 2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</si>
  <si>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</si>
  <si>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</si>
  <si>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</si>
  <si>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</si>
  <si>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</si>
  <si>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</si>
  <si>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</si>
  <si>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</si>
  <si>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</si>
  <si>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(R,R,Cz)</t>
  </si>
  <si>
    <t>Cz</t>
  </si>
  <si>
    <t>z=4</t>
  </si>
  <si>
    <t>Pair Bias</t>
  </si>
  <si>
    <t>Affinity + Pair Bias</t>
  </si>
  <si>
    <t>Dot-Product</t>
  </si>
  <si>
    <t>Affinity</t>
  </si>
  <si>
    <t>Attention Weights</t>
  </si>
  <si>
    <t>Multi-head</t>
  </si>
  <si>
    <t>Pair-wise</t>
  </si>
  <si>
    <t>Multiplication</t>
  </si>
  <si>
    <t>→</t>
  </si>
  <si>
    <t>Q^T</t>
  </si>
  <si>
    <t>WQ</t>
  </si>
  <si>
    <t>WK</t>
  </si>
  <si>
    <t>WV</t>
  </si>
  <si>
    <t>WG</t>
  </si>
  <si>
    <t>↓</t>
  </si>
  <si>
    <t>=</t>
  </si>
  <si>
    <t>⊙</t>
  </si>
  <si>
    <t>Wa</t>
  </si>
  <si>
    <t>Wb</t>
  </si>
  <si>
    <t>Wog</t>
  </si>
  <si>
    <t>Wag</t>
  </si>
  <si>
    <t>Wbg</t>
  </si>
  <si>
    <t>Wo</t>
  </si>
  <si>
    <t>b1'</t>
  </si>
  <si>
    <t>b2'</t>
  </si>
  <si>
    <t>b3'</t>
  </si>
  <si>
    <t>a1'</t>
  </si>
  <si>
    <t>a2'</t>
  </si>
  <si>
    <t>a3'</t>
  </si>
  <si>
    <t>a1⊙b1</t>
  </si>
  <si>
    <t>a2⊙b1</t>
  </si>
  <si>
    <t>a3⊙b1</t>
  </si>
  <si>
    <t>a3⊙b2</t>
  </si>
  <si>
    <t>a3⊙b3</t>
  </si>
  <si>
    <t>a2⊙b2</t>
  </si>
  <si>
    <t>a2⊙b3</t>
  </si>
  <si>
    <t>a1⊙b3</t>
  </si>
  <si>
    <t>a1⊙b2</t>
  </si>
  <si>
    <t>Update</t>
  </si>
  <si>
    <t>R = 3</t>
  </si>
  <si>
    <t>z = 4</t>
  </si>
  <si>
    <t>Project</t>
  </si>
  <si>
    <t>Sigmoid</t>
  </si>
  <si>
    <t>〜</t>
  </si>
  <si>
    <t>Z1</t>
  </si>
  <si>
    <t>Z2</t>
  </si>
  <si>
    <t>Z3</t>
  </si>
  <si>
    <t>Z1'</t>
  </si>
  <si>
    <t>Z2'</t>
  </si>
  <si>
    <t>Z3'</t>
  </si>
  <si>
    <t>N1</t>
  </si>
  <si>
    <t>N2</t>
  </si>
  <si>
    <t>N3</t>
  </si>
  <si>
    <t>G1</t>
  </si>
  <si>
    <t>G2</t>
  </si>
  <si>
    <t>O1</t>
  </si>
  <si>
    <t>O2</t>
  </si>
  <si>
    <t>O3</t>
  </si>
  <si>
    <t>G3</t>
  </si>
  <si>
    <t>Pair Representation</t>
  </si>
  <si>
    <t>MSA Representation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</si>
  <si>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</si>
  <si>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</si>
  <si>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</si>
  <si>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</si>
  <si>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</si>
  <si>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</si>
  <si>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</si>
  <si>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</si>
  <si>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</si>
  <si>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</si>
  <si>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</si>
  <si>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</si>
  <si>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</si>
  <si>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</si>
  <si>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</si>
  <si>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</si>
  <si>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</si>
  <si>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AlphaFold - MSA row-wise gated self-attention with pair bias | AI by Hand  ✍️ © 2024 Tom Yeh</t>
  </si>
  <si>
    <t>AlphaFold - Triangular multiplicative update using “outgoing” edges | AI by Hand  ✍️ © 2024 Tom 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</si>
</sst>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9"/>
      <color theme="1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D1E7"/>
        <bgColor indexed="64"/>
      </patternFill>
    </fill>
    <fill>
      <patternFill patternType="solid">
        <fgColor rgb="FFD59AC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3">
    <xf numFmtId="0" fontId="0" fillId="0" borderId="0" xfId="0"/>
    <xf numFmtId="0" fontId="0" fillId="0" borderId="0" xfId="0" applyBorder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8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2" borderId="4" xfId="0" applyFill="1" applyBorder="1"/>
    <xf numFmtId="0" fontId="0" fillId="12" borderId="7" xfId="0" applyFill="1" applyBorder="1"/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7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8" borderId="0" xfId="0" applyFill="1"/>
    <xf numFmtId="0" fontId="0" fillId="13" borderId="0" xfId="0" applyFill="1"/>
    <xf numFmtId="0" fontId="0" fillId="14" borderId="0" xfId="0" applyFill="1"/>
    <xf numFmtId="0" fontId="5" fillId="14" borderId="1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5" fillId="17" borderId="1" xfId="0" applyFont="1" applyFill="1" applyBorder="1" applyAlignment="1">
      <alignment horizontal="center"/>
    </xf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 2" xfId="1" xr:uid="{6F14AAB8-BDE0-E946-8F07-6E84FCA5C32E}"/>
  </cellStyles>
  <dxfs count="0"/>
  <tableStyles count="0" defaultTableStyle="TableStyleMedium2" defaultPivotStyle="PivotStyleLight16"/>
  <colors>
    <mruColors>
      <color rgb="FFEDD1E7"/>
      <color rgb="FFF6E2E0"/>
      <color rgb="FFE7AAAA"/>
      <color rgb="FFD59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525875</xdr:colOff>
      <xdr:row>1</xdr:row>
      <xdr:rowOff>128195</xdr:rowOff>
    </xdr:from>
    <xdr:to>
      <xdr:col>35</xdr:col>
      <xdr:colOff>87586</xdr:colOff>
      <xdr:row>1</xdr:row>
      <xdr:rowOff>4441463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C162B-11C1-9678-8219-ADA0F5FA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944" y="325264"/>
          <a:ext cx="9130504" cy="4313268"/>
        </a:xfrm>
        <a:prstGeom prst="rect">
          <a:avLst/>
        </a:prstGeom>
      </xdr:spPr>
    </xdr:pic>
    <xdr:clientData/>
  </xdr:twoCellAnchor>
  <xdr:twoCellAnchor>
    <xdr:from>
      <xdr:col>0</xdr:col>
      <xdr:colOff>138544</xdr:colOff>
      <xdr:row>29</xdr:row>
      <xdr:rowOff>127000</xdr:rowOff>
    </xdr:from>
    <xdr:to>
      <xdr:col>38</xdr:col>
      <xdr:colOff>69273</xdr:colOff>
      <xdr:row>59</xdr:row>
      <xdr:rowOff>103909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F72AE51-BD12-2B81-4EBE-24B84393ED43}"/>
            </a:ext>
          </a:extLst>
        </xdr:cNvPr>
        <xdr:cNvSpPr/>
      </xdr:nvSpPr>
      <xdr:spPr>
        <a:xfrm>
          <a:off x="138544" y="10009909"/>
          <a:ext cx="10194638" cy="635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153592</xdr:colOff>
      <xdr:row>60</xdr:row>
      <xdr:rowOff>108609</xdr:rowOff>
    </xdr:from>
    <xdr:to>
      <xdr:col>38</xdr:col>
      <xdr:colOff>84321</xdr:colOff>
      <xdr:row>90</xdr:row>
      <xdr:rowOff>87587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E8500CC-397E-3448-A35D-43DB761616D1}"/>
            </a:ext>
          </a:extLst>
        </xdr:cNvPr>
        <xdr:cNvSpPr/>
      </xdr:nvSpPr>
      <xdr:spPr>
        <a:xfrm>
          <a:off x="153592" y="16071195"/>
          <a:ext cx="10484867" cy="615380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173020</xdr:colOff>
      <xdr:row>1</xdr:row>
      <xdr:rowOff>200425</xdr:rowOff>
    </xdr:from>
    <xdr:to>
      <xdr:col>30</xdr:col>
      <xdr:colOff>123375</xdr:colOff>
      <xdr:row>1</xdr:row>
      <xdr:rowOff>2348279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56B071-9EEC-EA1C-A106-C4A26C953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020" y="400200"/>
          <a:ext cx="7684512" cy="21478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Self-Attentio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Batch-Norm.xlsx" TargetMode="External"/><Relationship Id="rId1" Type="http://schemas.openxmlformats.org/officeDocument/2006/relationships/externalLinkPath" Target="Batch-N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 (2)"/>
      <sheetName val="small (3)"/>
      <sheetName val="small"/>
      <sheetName val="medium"/>
      <sheetName val="large"/>
      <sheetName val="LICENS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C1FE-CB9F-8044-94C3-687AD4C026B8}">
  <dimension ref="A1:AO104"/>
  <sheetViews>
    <sheetView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.6640625" customWidth="1"/>
    <col min="2" max="2" width="10.83203125" customWidth="1"/>
    <col min="3" max="3" width="4.33203125" bestFit="1" customWidth="1"/>
    <col min="4" max="56" width="3.33203125" customWidth="1"/>
  </cols>
  <sheetData>
    <row r="1" spans="1:21" x14ac:dyDescent="0.2">
      <c r="A1" t="s">
        <v>129</v>
      </c>
    </row>
    <row r="2" spans="1:21" ht="361" customHeight="1" x14ac:dyDescent="0.2"/>
    <row r="3" spans="1:21" x14ac:dyDescent="0.2">
      <c r="F3" s="2" t="s">
        <v>111</v>
      </c>
      <c r="P3" s="2" t="s">
        <v>110</v>
      </c>
    </row>
    <row r="4" spans="1:21" x14ac:dyDescent="0.2">
      <c r="F4" t="s">
        <v>26</v>
      </c>
      <c r="L4" t="s">
        <v>27</v>
      </c>
      <c r="S4" t="s">
        <v>48</v>
      </c>
    </row>
    <row r="5" spans="1:21" x14ac:dyDescent="0.2">
      <c r="H5" t="s">
        <v>21</v>
      </c>
      <c r="I5" t="s">
        <v>11</v>
      </c>
      <c r="L5" t="s">
        <v>23</v>
      </c>
      <c r="M5" t="s">
        <v>24</v>
      </c>
      <c r="N5" t="s">
        <v>25</v>
      </c>
      <c r="S5" t="s">
        <v>39</v>
      </c>
      <c r="T5" t="s">
        <v>40</v>
      </c>
      <c r="U5" t="s">
        <v>41</v>
      </c>
    </row>
    <row r="6" spans="1:21" x14ac:dyDescent="0.2">
      <c r="F6" t="s">
        <v>28</v>
      </c>
      <c r="K6" t="s">
        <v>13</v>
      </c>
      <c r="L6" s="19">
        <v>1</v>
      </c>
      <c r="M6" s="19">
        <v>0</v>
      </c>
      <c r="N6" s="19">
        <v>0</v>
      </c>
      <c r="R6" t="s">
        <v>13</v>
      </c>
      <c r="S6" s="18">
        <v>1</v>
      </c>
      <c r="T6" s="18">
        <v>0</v>
      </c>
      <c r="U6" s="18">
        <v>1</v>
      </c>
    </row>
    <row r="7" spans="1:21" x14ac:dyDescent="0.2">
      <c r="K7" t="s">
        <v>14</v>
      </c>
      <c r="L7" s="19">
        <v>0</v>
      </c>
      <c r="M7" s="19">
        <v>1</v>
      </c>
      <c r="N7" s="19">
        <v>1</v>
      </c>
      <c r="R7" t="s">
        <v>14</v>
      </c>
      <c r="S7" s="18">
        <v>0</v>
      </c>
      <c r="T7" s="18">
        <v>1</v>
      </c>
      <c r="U7" s="18">
        <v>1</v>
      </c>
    </row>
    <row r="8" spans="1:21" x14ac:dyDescent="0.2">
      <c r="I8" t="s">
        <v>20</v>
      </c>
      <c r="K8" t="s">
        <v>15</v>
      </c>
      <c r="L8" s="19">
        <v>2</v>
      </c>
      <c r="M8" s="19">
        <v>0</v>
      </c>
      <c r="N8" s="19">
        <v>1</v>
      </c>
      <c r="P8" t="s">
        <v>49</v>
      </c>
      <c r="R8" t="s">
        <v>15</v>
      </c>
      <c r="S8" s="18">
        <v>0</v>
      </c>
      <c r="T8" s="18">
        <v>1</v>
      </c>
      <c r="U8" s="18">
        <v>1</v>
      </c>
    </row>
    <row r="9" spans="1:21" x14ac:dyDescent="0.2">
      <c r="I9" t="s">
        <v>19</v>
      </c>
      <c r="K9" t="s">
        <v>16</v>
      </c>
      <c r="L9" s="19">
        <v>1</v>
      </c>
      <c r="M9" s="19">
        <v>1</v>
      </c>
      <c r="N9" s="19">
        <v>0</v>
      </c>
      <c r="P9" t="s">
        <v>50</v>
      </c>
      <c r="R9" t="s">
        <v>16</v>
      </c>
      <c r="S9" s="18">
        <v>1</v>
      </c>
      <c r="T9" s="18">
        <v>0</v>
      </c>
      <c r="U9" s="18">
        <v>0</v>
      </c>
    </row>
    <row r="10" spans="1:21" x14ac:dyDescent="0.2">
      <c r="K10" t="s">
        <v>17</v>
      </c>
      <c r="L10" s="19">
        <v>2</v>
      </c>
      <c r="M10" s="19">
        <v>1</v>
      </c>
      <c r="N10" s="19">
        <v>1</v>
      </c>
      <c r="S10" t="s">
        <v>42</v>
      </c>
      <c r="T10" t="s">
        <v>43</v>
      </c>
      <c r="U10" t="s">
        <v>44</v>
      </c>
    </row>
    <row r="11" spans="1:21" x14ac:dyDescent="0.2">
      <c r="K11" t="s">
        <v>18</v>
      </c>
      <c r="L11" s="19">
        <v>0</v>
      </c>
      <c r="M11" s="19">
        <v>0</v>
      </c>
      <c r="N11" s="19">
        <v>0</v>
      </c>
      <c r="R11" t="s">
        <v>13</v>
      </c>
      <c r="S11" s="30">
        <v>0</v>
      </c>
      <c r="T11" s="30">
        <v>1</v>
      </c>
      <c r="U11" s="30">
        <v>0</v>
      </c>
    </row>
    <row r="12" spans="1:21" x14ac:dyDescent="0.2">
      <c r="H12" t="s">
        <v>22</v>
      </c>
      <c r="I12" t="s">
        <v>12</v>
      </c>
      <c r="R12" t="s">
        <v>14</v>
      </c>
      <c r="S12" s="30">
        <v>0</v>
      </c>
      <c r="T12" s="30">
        <v>1</v>
      </c>
      <c r="U12" s="30">
        <v>1</v>
      </c>
    </row>
    <row r="13" spans="1:21" x14ac:dyDescent="0.2">
      <c r="K13" t="s">
        <v>13</v>
      </c>
      <c r="L13" s="28">
        <v>1</v>
      </c>
      <c r="M13" s="28">
        <v>1</v>
      </c>
      <c r="N13" s="28">
        <v>1</v>
      </c>
      <c r="R13" t="s">
        <v>15</v>
      </c>
      <c r="S13" s="30">
        <v>1</v>
      </c>
      <c r="T13" s="30">
        <v>0</v>
      </c>
      <c r="U13" s="30">
        <v>1</v>
      </c>
    </row>
    <row r="14" spans="1:21" x14ac:dyDescent="0.2">
      <c r="K14" t="s">
        <v>14</v>
      </c>
      <c r="L14" s="28">
        <v>1</v>
      </c>
      <c r="M14" s="28">
        <v>0</v>
      </c>
      <c r="N14" s="28">
        <v>0</v>
      </c>
      <c r="R14" t="s">
        <v>16</v>
      </c>
      <c r="S14" s="30">
        <v>1</v>
      </c>
      <c r="T14" s="30">
        <v>0</v>
      </c>
      <c r="U14" s="30">
        <v>0</v>
      </c>
    </row>
    <row r="15" spans="1:21" x14ac:dyDescent="0.2">
      <c r="I15" t="s">
        <v>20</v>
      </c>
      <c r="K15" t="s">
        <v>15</v>
      </c>
      <c r="L15" s="28">
        <v>-1</v>
      </c>
      <c r="M15" s="28">
        <v>1</v>
      </c>
      <c r="N15" s="28">
        <v>0</v>
      </c>
      <c r="S15" t="s">
        <v>45</v>
      </c>
      <c r="T15" t="s">
        <v>46</v>
      </c>
      <c r="U15" t="s">
        <v>47</v>
      </c>
    </row>
    <row r="16" spans="1:21" x14ac:dyDescent="0.2">
      <c r="I16" t="s">
        <v>19</v>
      </c>
      <c r="K16" t="s">
        <v>16</v>
      </c>
      <c r="L16" s="28">
        <v>0</v>
      </c>
      <c r="M16" s="28">
        <v>1</v>
      </c>
      <c r="N16" s="28">
        <v>0</v>
      </c>
      <c r="R16" t="s">
        <v>13</v>
      </c>
      <c r="S16" s="21">
        <v>0</v>
      </c>
      <c r="T16" s="21">
        <v>1</v>
      </c>
      <c r="U16" s="21">
        <v>1</v>
      </c>
    </row>
    <row r="17" spans="2:38" x14ac:dyDescent="0.2">
      <c r="K17" t="s">
        <v>17</v>
      </c>
      <c r="L17" s="28">
        <v>1</v>
      </c>
      <c r="M17" s="28">
        <v>1</v>
      </c>
      <c r="N17" s="28">
        <v>1</v>
      </c>
      <c r="R17" t="s">
        <v>14</v>
      </c>
      <c r="S17" s="21">
        <v>0</v>
      </c>
      <c r="T17" s="21">
        <v>1</v>
      </c>
      <c r="U17" s="21">
        <v>0</v>
      </c>
    </row>
    <row r="18" spans="2:38" x14ac:dyDescent="0.2">
      <c r="K18" t="s">
        <v>18</v>
      </c>
      <c r="L18" s="28">
        <v>0</v>
      </c>
      <c r="M18" s="28">
        <v>0</v>
      </c>
      <c r="N18" s="28">
        <v>0</v>
      </c>
      <c r="R18" t="s">
        <v>15</v>
      </c>
      <c r="S18" s="21">
        <v>1</v>
      </c>
      <c r="T18" s="21">
        <v>0</v>
      </c>
      <c r="U18" s="21">
        <v>0</v>
      </c>
    </row>
    <row r="19" spans="2:38" x14ac:dyDescent="0.2">
      <c r="R19" t="s">
        <v>16</v>
      </c>
      <c r="S19" s="21">
        <v>0</v>
      </c>
      <c r="T19" s="21">
        <v>1</v>
      </c>
      <c r="U19" s="21">
        <v>1</v>
      </c>
    </row>
    <row r="20" spans="2:38" x14ac:dyDescent="0.2">
      <c r="S20" s="9" t="s">
        <v>65</v>
      </c>
      <c r="T20" s="9" t="s">
        <v>65</v>
      </c>
      <c r="U20" s="9" t="s">
        <v>65</v>
      </c>
    </row>
    <row r="22" spans="2:38" x14ac:dyDescent="0.2">
      <c r="H22" t="s">
        <v>21</v>
      </c>
      <c r="I22" t="s">
        <v>11</v>
      </c>
      <c r="L22" t="s">
        <v>23</v>
      </c>
      <c r="M22" t="s">
        <v>24</v>
      </c>
      <c r="N22" t="s">
        <v>25</v>
      </c>
      <c r="Z22" t="s">
        <v>22</v>
      </c>
      <c r="AA22" t="s">
        <v>12</v>
      </c>
      <c r="AC22" t="s">
        <v>23</v>
      </c>
      <c r="AD22" t="s">
        <v>24</v>
      </c>
      <c r="AE22" t="s">
        <v>25</v>
      </c>
    </row>
    <row r="23" spans="2:38" x14ac:dyDescent="0.2">
      <c r="K23" t="s">
        <v>13</v>
      </c>
      <c r="L23" s="19">
        <f>L6</f>
        <v>1</v>
      </c>
      <c r="M23" s="19">
        <f t="shared" ref="M23:N23" si="0">M6</f>
        <v>0</v>
      </c>
      <c r="N23" s="19">
        <f t="shared" si="0"/>
        <v>0</v>
      </c>
      <c r="AB23" t="s">
        <v>13</v>
      </c>
      <c r="AC23" s="28">
        <f>L13</f>
        <v>1</v>
      </c>
      <c r="AD23" s="28">
        <f t="shared" ref="AD23:AE23" si="1">M13</f>
        <v>1</v>
      </c>
      <c r="AE23" s="28">
        <f t="shared" si="1"/>
        <v>1</v>
      </c>
    </row>
    <row r="24" spans="2:38" x14ac:dyDescent="0.2">
      <c r="K24" t="s">
        <v>14</v>
      </c>
      <c r="L24" s="19">
        <f t="shared" ref="L24:N24" si="2">L7</f>
        <v>0</v>
      </c>
      <c r="M24" s="19">
        <f t="shared" si="2"/>
        <v>1</v>
      </c>
      <c r="N24" s="19">
        <f t="shared" si="2"/>
        <v>1</v>
      </c>
      <c r="AB24" t="s">
        <v>14</v>
      </c>
      <c r="AC24" s="28">
        <f t="shared" ref="AC24:AE24" si="3">L14</f>
        <v>1</v>
      </c>
      <c r="AD24" s="28">
        <f t="shared" si="3"/>
        <v>0</v>
      </c>
      <c r="AE24" s="28">
        <f t="shared" si="3"/>
        <v>0</v>
      </c>
    </row>
    <row r="25" spans="2:38" x14ac:dyDescent="0.2">
      <c r="K25" t="s">
        <v>15</v>
      </c>
      <c r="L25" s="19">
        <f t="shared" ref="L25:N25" si="4">L8</f>
        <v>2</v>
      </c>
      <c r="M25" s="19">
        <f t="shared" si="4"/>
        <v>0</v>
      </c>
      <c r="N25" s="19">
        <f t="shared" si="4"/>
        <v>1</v>
      </c>
      <c r="AB25" t="s">
        <v>15</v>
      </c>
      <c r="AC25" s="28">
        <f t="shared" ref="AC25:AE25" si="5">L15</f>
        <v>-1</v>
      </c>
      <c r="AD25" s="28">
        <f t="shared" si="5"/>
        <v>1</v>
      </c>
      <c r="AE25" s="28">
        <f t="shared" si="5"/>
        <v>0</v>
      </c>
    </row>
    <row r="26" spans="2:38" x14ac:dyDescent="0.2">
      <c r="K26" t="s">
        <v>16</v>
      </c>
      <c r="L26" s="19">
        <f t="shared" ref="L26:N26" si="6">L9</f>
        <v>1</v>
      </c>
      <c r="M26" s="19">
        <f t="shared" si="6"/>
        <v>1</v>
      </c>
      <c r="N26" s="19">
        <f t="shared" si="6"/>
        <v>0</v>
      </c>
      <c r="AB26" t="s">
        <v>16</v>
      </c>
      <c r="AC26" s="28">
        <f t="shared" ref="AC26:AE26" si="7">L16</f>
        <v>0</v>
      </c>
      <c r="AD26" s="28">
        <f t="shared" si="7"/>
        <v>1</v>
      </c>
      <c r="AE26" s="28">
        <f t="shared" si="7"/>
        <v>0</v>
      </c>
    </row>
    <row r="27" spans="2:38" x14ac:dyDescent="0.2">
      <c r="K27" t="s">
        <v>17</v>
      </c>
      <c r="L27" s="19">
        <f t="shared" ref="L27:N27" si="8">L10</f>
        <v>2</v>
      </c>
      <c r="M27" s="19">
        <f t="shared" si="8"/>
        <v>1</v>
      </c>
      <c r="N27" s="19">
        <f t="shared" si="8"/>
        <v>1</v>
      </c>
      <c r="AB27" t="s">
        <v>17</v>
      </c>
      <c r="AC27" s="28">
        <f t="shared" ref="AC27:AE27" si="9">L17</f>
        <v>1</v>
      </c>
      <c r="AD27" s="28">
        <f t="shared" si="9"/>
        <v>1</v>
      </c>
      <c r="AE27" s="28">
        <f t="shared" si="9"/>
        <v>1</v>
      </c>
    </row>
    <row r="28" spans="2:38" x14ac:dyDescent="0.2">
      <c r="K28" t="s">
        <v>18</v>
      </c>
      <c r="L28" s="19">
        <f t="shared" ref="L28:N28" si="10">L11</f>
        <v>0</v>
      </c>
      <c r="M28" s="19">
        <f t="shared" si="10"/>
        <v>0</v>
      </c>
      <c r="N28" s="19">
        <f t="shared" si="10"/>
        <v>0</v>
      </c>
      <c r="AB28" t="s">
        <v>18</v>
      </c>
      <c r="AC28" s="28">
        <f t="shared" ref="AC28:AE28" si="11">L18</f>
        <v>0</v>
      </c>
      <c r="AD28" s="28">
        <f t="shared" si="11"/>
        <v>0</v>
      </c>
      <c r="AE28" s="28">
        <f t="shared" si="11"/>
        <v>0</v>
      </c>
    </row>
    <row r="29" spans="2:38" x14ac:dyDescent="0.2">
      <c r="L29" s="6">
        <v>1</v>
      </c>
      <c r="M29" s="7">
        <v>1</v>
      </c>
      <c r="N29" s="7">
        <v>1</v>
      </c>
      <c r="AC29" s="6">
        <v>1</v>
      </c>
      <c r="AD29" s="7">
        <v>1</v>
      </c>
      <c r="AE29" s="7">
        <v>1</v>
      </c>
    </row>
    <row r="31" spans="2:38" ht="17" thickBot="1" x14ac:dyDescent="0.25">
      <c r="B31" s="3" t="s">
        <v>37</v>
      </c>
      <c r="K31" t="s">
        <v>31</v>
      </c>
      <c r="L31" s="31" t="s">
        <v>65</v>
      </c>
      <c r="M31" s="31" t="s">
        <v>65</v>
      </c>
      <c r="N31" s="31" t="s">
        <v>65</v>
      </c>
      <c r="S31" t="s">
        <v>31</v>
      </c>
      <c r="AC31" s="29" t="s">
        <v>65</v>
      </c>
      <c r="AD31" s="29" t="s">
        <v>65</v>
      </c>
      <c r="AE31" s="29" t="s">
        <v>65</v>
      </c>
      <c r="AJ31" t="s">
        <v>31</v>
      </c>
    </row>
    <row r="32" spans="2:38" x14ac:dyDescent="0.2">
      <c r="C32" t="s">
        <v>62</v>
      </c>
      <c r="D32" s="34">
        <v>1</v>
      </c>
      <c r="E32" s="35">
        <v>0</v>
      </c>
      <c r="F32" s="35">
        <v>0</v>
      </c>
      <c r="G32" s="35">
        <v>1</v>
      </c>
      <c r="H32" s="35">
        <v>0</v>
      </c>
      <c r="I32" s="36">
        <v>1</v>
      </c>
      <c r="K32" s="5" t="s">
        <v>59</v>
      </c>
      <c r="L32" s="20" cm="1">
        <f t="array" ref="L32">MMULT($D32:$I32,L$23:L$28)</f>
        <v>2</v>
      </c>
      <c r="M32" s="20" cm="1">
        <f t="array" ref="M32">MMULT($D32:$I32,M$23:M$28)</f>
        <v>1</v>
      </c>
      <c r="N32" s="20" cm="1">
        <f t="array" ref="N32">MMULT($D32:$I32,N$23:N$28)</f>
        <v>0</v>
      </c>
      <c r="S32" s="20">
        <f>L32</f>
        <v>2</v>
      </c>
      <c r="T32" s="20">
        <f t="shared" ref="T32:T33" si="12">M32</f>
        <v>1</v>
      </c>
      <c r="U32" s="20">
        <f t="shared" ref="U32:U33" si="13">N32</f>
        <v>0</v>
      </c>
      <c r="AB32" s="5" t="s">
        <v>59</v>
      </c>
      <c r="AC32" s="20" cm="1">
        <f t="array" ref="AC32">MMULT($D32:$I32,AC$23:AC$28)</f>
        <v>1</v>
      </c>
      <c r="AD32" s="20" cm="1">
        <f t="array" ref="AD32">MMULT($D32:$I32,AD$23:AD$28)</f>
        <v>2</v>
      </c>
      <c r="AE32" s="20" cm="1">
        <f t="array" ref="AE32">MMULT($D32:$I32,AE$23:AE$28)</f>
        <v>1</v>
      </c>
      <c r="AJ32" s="20">
        <f t="shared" ref="AJ32:AJ33" si="14">AC32</f>
        <v>1</v>
      </c>
      <c r="AK32" s="20">
        <f t="shared" ref="AK32:AK33" si="15">AD32</f>
        <v>2</v>
      </c>
      <c r="AL32" s="20">
        <f t="shared" ref="AL32:AL33" si="16">AE32</f>
        <v>1</v>
      </c>
    </row>
    <row r="33" spans="3:38" ht="17" thickBot="1" x14ac:dyDescent="0.25">
      <c r="D33" s="37">
        <v>0</v>
      </c>
      <c r="E33" s="38">
        <v>1</v>
      </c>
      <c r="F33" s="38">
        <v>1</v>
      </c>
      <c r="G33" s="38">
        <v>1</v>
      </c>
      <c r="H33" s="38">
        <v>1</v>
      </c>
      <c r="I33" s="39">
        <v>0</v>
      </c>
      <c r="K33" s="5" t="s">
        <v>59</v>
      </c>
      <c r="L33" s="20" cm="1">
        <f t="array" ref="L33">MMULT($D33:$I33,L$23:L$28)</f>
        <v>5</v>
      </c>
      <c r="M33" s="20" cm="1">
        <f t="array" ref="M33">MMULT($D33:$I33,M$23:M$28)</f>
        <v>3</v>
      </c>
      <c r="N33" s="20" cm="1">
        <f t="array" ref="N33">MMULT($D33:$I33,N$23:N$28)</f>
        <v>3</v>
      </c>
      <c r="S33" s="20">
        <f t="shared" ref="S33" si="17">L33</f>
        <v>5</v>
      </c>
      <c r="T33" s="20">
        <f t="shared" si="12"/>
        <v>3</v>
      </c>
      <c r="U33" s="20">
        <f t="shared" si="13"/>
        <v>3</v>
      </c>
      <c r="AB33" s="5" t="s">
        <v>59</v>
      </c>
      <c r="AC33" s="20" cm="1">
        <f t="array" ref="AC33">MMULT($D33:$I33,AC$23:AC$28)</f>
        <v>1</v>
      </c>
      <c r="AD33" s="20" cm="1">
        <f t="array" ref="AD33">MMULT($D33:$I33,AD$23:AD$28)</f>
        <v>3</v>
      </c>
      <c r="AE33" s="20" cm="1">
        <f t="array" ref="AE33">MMULT($D33:$I33,AE$23:AE$28)</f>
        <v>1</v>
      </c>
      <c r="AJ33" s="20">
        <f t="shared" si="14"/>
        <v>1</v>
      </c>
      <c r="AK33" s="20">
        <f t="shared" si="15"/>
        <v>3</v>
      </c>
      <c r="AL33" s="20">
        <f t="shared" si="16"/>
        <v>1</v>
      </c>
    </row>
    <row r="34" spans="3:38" x14ac:dyDescent="0.2">
      <c r="P34" t="s">
        <v>60</v>
      </c>
      <c r="S34" s="5" t="s">
        <v>65</v>
      </c>
      <c r="T34" s="5" t="s">
        <v>65</v>
      </c>
      <c r="U34" s="5" t="s">
        <v>65</v>
      </c>
      <c r="AG34" t="s">
        <v>60</v>
      </c>
      <c r="AJ34" s="5" t="s">
        <v>65</v>
      </c>
      <c r="AK34" s="5" t="s">
        <v>65</v>
      </c>
      <c r="AL34" s="5" t="s">
        <v>65</v>
      </c>
    </row>
    <row r="35" spans="3:38" ht="17" thickBot="1" x14ac:dyDescent="0.25">
      <c r="K35" t="s">
        <v>32</v>
      </c>
      <c r="L35" s="31" t="s">
        <v>65</v>
      </c>
      <c r="M35" s="31" t="s">
        <v>65</v>
      </c>
      <c r="N35" s="31" t="s">
        <v>65</v>
      </c>
      <c r="P35" s="20" cm="1">
        <f t="array" ref="P35:Q37">TRANSPOSE(L36:N37)</f>
        <v>5</v>
      </c>
      <c r="Q35" s="20">
        <v>0</v>
      </c>
      <c r="R35" s="5" t="s">
        <v>59</v>
      </c>
      <c r="S35" s="20" cm="1">
        <f t="array" ref="S35">MMULT($P35:$Q35,S$32:S$33)</f>
        <v>10</v>
      </c>
      <c r="T35" s="20" cm="1">
        <f t="array" ref="T35">MMULT($P35:$Q35,T$32:T$33)</f>
        <v>5</v>
      </c>
      <c r="U35" s="20" cm="1">
        <f t="array" ref="U35">MMULT($P35:$Q35,U$32:U$33)</f>
        <v>0</v>
      </c>
      <c r="V35" t="s">
        <v>53</v>
      </c>
      <c r="AC35" s="29" t="s">
        <v>65</v>
      </c>
      <c r="AD35" s="29" t="s">
        <v>65</v>
      </c>
      <c r="AE35" s="29" t="s">
        <v>65</v>
      </c>
      <c r="AG35" s="20" cm="1">
        <f t="array" ref="AG35:AH37">TRANSPOSE(AC36:AE37)</f>
        <v>2</v>
      </c>
      <c r="AH35" s="20">
        <v>-3</v>
      </c>
      <c r="AI35" s="5" t="s">
        <v>59</v>
      </c>
      <c r="AJ35" s="20" cm="1">
        <f t="array" ref="AJ35">MMULT($P35:$Q35,AJ$32:AJ$33)</f>
        <v>5</v>
      </c>
      <c r="AK35" s="20" cm="1">
        <f t="array" ref="AK35">MMULT($P35:$Q35,AK$32:AK$33)</f>
        <v>10</v>
      </c>
      <c r="AL35" s="20" cm="1">
        <f t="array" ref="AL35">MMULT($P35:$Q35,AL$32:AL$33)</f>
        <v>5</v>
      </c>
    </row>
    <row r="36" spans="3:38" x14ac:dyDescent="0.2">
      <c r="C36" t="s">
        <v>61</v>
      </c>
      <c r="D36" s="34">
        <v>1</v>
      </c>
      <c r="E36" s="35">
        <v>1</v>
      </c>
      <c r="F36" s="35">
        <v>1</v>
      </c>
      <c r="G36" s="35">
        <v>0</v>
      </c>
      <c r="H36" s="35">
        <v>1</v>
      </c>
      <c r="I36" s="36">
        <v>-1</v>
      </c>
      <c r="K36" s="5" t="s">
        <v>59</v>
      </c>
      <c r="L36" s="20" cm="1">
        <f t="array" ref="L36">MMULT($D36:$I36,L$23:L$28)</f>
        <v>5</v>
      </c>
      <c r="M36" s="20" cm="1">
        <f t="array" ref="M36">MMULT($D36:$I36,M$23:M$28)</f>
        <v>2</v>
      </c>
      <c r="N36" s="20" cm="1">
        <f t="array" ref="N36">MMULT($D36:$I36,N$23:N$28)</f>
        <v>3</v>
      </c>
      <c r="P36" s="20">
        <v>2</v>
      </c>
      <c r="Q36" s="20">
        <v>0</v>
      </c>
      <c r="R36" s="5" t="s">
        <v>59</v>
      </c>
      <c r="S36" s="20" cm="1">
        <f t="array" ref="S36">MMULT($P36:$Q36,S$32:S$33)</f>
        <v>4</v>
      </c>
      <c r="T36" s="20" cm="1">
        <f t="array" ref="T36">MMULT($P36:$Q36,T$32:T$33)</f>
        <v>2</v>
      </c>
      <c r="U36" s="20" cm="1">
        <f t="array" ref="U36">MMULT($P36:$Q36,U$32:U$33)</f>
        <v>0</v>
      </c>
      <c r="V36" t="s">
        <v>54</v>
      </c>
      <c r="AB36" s="5" t="s">
        <v>59</v>
      </c>
      <c r="AC36" s="20" cm="1">
        <f t="array" ref="AC36">MMULT($D36:$I36,AC$23:AC$28)</f>
        <v>2</v>
      </c>
      <c r="AD36" s="20" cm="1">
        <f t="array" ref="AD36">MMULT($D36:$I36,AD$23:AD$28)</f>
        <v>3</v>
      </c>
      <c r="AE36" s="20" cm="1">
        <f t="array" ref="AE36">MMULT($D36:$I36,AE$23:AE$28)</f>
        <v>2</v>
      </c>
      <c r="AG36" s="20">
        <v>3</v>
      </c>
      <c r="AH36" s="20">
        <v>0</v>
      </c>
      <c r="AI36" s="5" t="s">
        <v>59</v>
      </c>
      <c r="AJ36" s="20" cm="1">
        <f t="array" ref="AJ36">MMULT($P36:$Q36,AJ$32:AJ$33)</f>
        <v>2</v>
      </c>
      <c r="AK36" s="20" cm="1">
        <f t="array" ref="AK36">MMULT($P36:$Q36,AK$32:AK$33)</f>
        <v>4</v>
      </c>
      <c r="AL36" s="20" cm="1">
        <f t="array" ref="AL36">MMULT($P36:$Q36,AL$32:AL$33)</f>
        <v>2</v>
      </c>
    </row>
    <row r="37" spans="3:38" ht="17" thickBot="1" x14ac:dyDescent="0.25">
      <c r="D37" s="37">
        <v>-1</v>
      </c>
      <c r="E37" s="38">
        <v>0</v>
      </c>
      <c r="F37" s="38">
        <v>1</v>
      </c>
      <c r="G37" s="38">
        <v>1</v>
      </c>
      <c r="H37" s="38">
        <v>-1</v>
      </c>
      <c r="I37" s="39">
        <v>0</v>
      </c>
      <c r="K37" s="5" t="s">
        <v>59</v>
      </c>
      <c r="L37" s="20" cm="1">
        <f t="array" ref="L37">MMULT($D37:$I37,L$23:L$28)</f>
        <v>0</v>
      </c>
      <c r="M37" s="20" cm="1">
        <f t="array" ref="M37">MMULT($D37:$I37,M$23:M$28)</f>
        <v>0</v>
      </c>
      <c r="N37" s="20" cm="1">
        <f t="array" ref="N37">MMULT($D37:$I37,N$23:N$28)</f>
        <v>0</v>
      </c>
      <c r="P37" s="20">
        <v>3</v>
      </c>
      <c r="Q37" s="20">
        <v>0</v>
      </c>
      <c r="R37" s="5" t="s">
        <v>59</v>
      </c>
      <c r="S37" s="20" cm="1">
        <f t="array" ref="S37">MMULT($P37:$Q37,S$32:S$33)</f>
        <v>6</v>
      </c>
      <c r="T37" s="20" cm="1">
        <f t="array" ref="T37">MMULT($P37:$Q37,T$32:T$33)</f>
        <v>3</v>
      </c>
      <c r="U37" s="20" cm="1">
        <f t="array" ref="U37">MMULT($P37:$Q37,U$32:U$33)</f>
        <v>0</v>
      </c>
      <c r="AB37" s="5" t="s">
        <v>59</v>
      </c>
      <c r="AC37" s="20" cm="1">
        <f t="array" ref="AC37">MMULT($D37:$I37,AC$23:AC$28)</f>
        <v>-3</v>
      </c>
      <c r="AD37" s="20" cm="1">
        <f t="array" ref="AD37">MMULT($D37:$I37,AD$23:AD$28)</f>
        <v>0</v>
      </c>
      <c r="AE37" s="20" cm="1">
        <f t="array" ref="AE37">MMULT($D37:$I37,AE$23:AE$28)</f>
        <v>-2</v>
      </c>
      <c r="AG37" s="20">
        <v>2</v>
      </c>
      <c r="AH37" s="20">
        <v>-2</v>
      </c>
      <c r="AI37" s="5" t="s">
        <v>59</v>
      </c>
      <c r="AJ37" s="20" cm="1">
        <f t="array" ref="AJ37">MMULT($P37:$Q37,AJ$32:AJ$33)</f>
        <v>3</v>
      </c>
      <c r="AK37" s="20" cm="1">
        <f t="array" ref="AK37">MMULT($P37:$Q37,AK$32:AK$33)</f>
        <v>6</v>
      </c>
      <c r="AL37" s="20" cm="1">
        <f t="array" ref="AL37">MMULT($P37:$Q37,AL$32:AL$33)</f>
        <v>3</v>
      </c>
    </row>
    <row r="39" spans="3:38" ht="17" thickBot="1" x14ac:dyDescent="0.25">
      <c r="S39" s="9" t="s">
        <v>65</v>
      </c>
      <c r="T39" s="9" t="s">
        <v>65</v>
      </c>
      <c r="U39" s="9" t="s">
        <v>65</v>
      </c>
    </row>
    <row r="40" spans="3:38" ht="17" thickBot="1" x14ac:dyDescent="0.25">
      <c r="F40" s="40">
        <v>1</v>
      </c>
      <c r="G40" s="41">
        <v>2</v>
      </c>
      <c r="H40" s="41">
        <v>0</v>
      </c>
      <c r="I40" s="42">
        <v>0</v>
      </c>
      <c r="J40" s="6"/>
      <c r="K40" s="6"/>
      <c r="L40" s="6"/>
      <c r="M40" s="6"/>
      <c r="N40" s="6"/>
      <c r="O40" s="6"/>
      <c r="P40" s="6"/>
      <c r="Q40" s="6"/>
      <c r="R40" s="5" t="s">
        <v>59</v>
      </c>
      <c r="S40" s="18" cm="1">
        <f t="array" ref="S40">MMULT($F40:$I40,S$6:S$9)</f>
        <v>1</v>
      </c>
      <c r="T40" s="18" cm="1">
        <f t="array" ref="T40">MMULT($F40:$I40,T$6:T$9)</f>
        <v>2</v>
      </c>
      <c r="U40" s="18" cm="1">
        <f t="array" ref="U40">MMULT($F40:$I40,U$6:U$9)</f>
        <v>3</v>
      </c>
      <c r="V40" t="s">
        <v>51</v>
      </c>
      <c r="AI40" s="10" t="s">
        <v>66</v>
      </c>
      <c r="AJ40" s="18">
        <f>S40</f>
        <v>1</v>
      </c>
      <c r="AK40" s="18">
        <f>T40</f>
        <v>2</v>
      </c>
      <c r="AL40" s="18">
        <f>U40</f>
        <v>3</v>
      </c>
    </row>
    <row r="41" spans="3:38" ht="17" thickBot="1" x14ac:dyDescent="0.25">
      <c r="F41" s="6"/>
      <c r="G41" s="6"/>
      <c r="H41" s="6"/>
      <c r="I41" s="6"/>
      <c r="J41" s="43">
        <v>0</v>
      </c>
      <c r="K41" s="44">
        <v>1</v>
      </c>
      <c r="L41" s="44">
        <v>1</v>
      </c>
      <c r="M41" s="45">
        <v>0</v>
      </c>
      <c r="N41" s="6"/>
      <c r="O41" s="6"/>
      <c r="P41" s="6"/>
      <c r="Q41" s="6"/>
      <c r="R41" s="5" t="s">
        <v>59</v>
      </c>
      <c r="S41" s="30" cm="1">
        <f t="array" ref="S41">MMULT($J41:$M41,S$11:S$14)</f>
        <v>1</v>
      </c>
      <c r="T41" s="30" cm="1">
        <f t="array" ref="T41">MMULT($J41:$M41,T$11:T$14)</f>
        <v>1</v>
      </c>
      <c r="U41" s="30" cm="1">
        <f t="array" ref="U41">MMULT($J41:$M41,U$11:U$14)</f>
        <v>2</v>
      </c>
      <c r="AI41" s="10" t="s">
        <v>66</v>
      </c>
      <c r="AJ41" s="30">
        <f>S41</f>
        <v>1</v>
      </c>
      <c r="AK41" s="30">
        <f>T41</f>
        <v>1</v>
      </c>
      <c r="AL41" s="30">
        <f>U41</f>
        <v>2</v>
      </c>
    </row>
    <row r="42" spans="3:38" ht="17" thickBot="1" x14ac:dyDescent="0.25">
      <c r="F42" s="6"/>
      <c r="G42" s="6"/>
      <c r="H42" s="6"/>
      <c r="I42" s="6"/>
      <c r="J42" s="6"/>
      <c r="K42" s="6"/>
      <c r="L42" s="6"/>
      <c r="M42" s="6"/>
      <c r="N42" s="46">
        <v>0</v>
      </c>
      <c r="O42" s="47">
        <v>1</v>
      </c>
      <c r="P42" s="47">
        <v>0</v>
      </c>
      <c r="Q42" s="48">
        <v>-1</v>
      </c>
      <c r="R42" s="5" t="s">
        <v>59</v>
      </c>
      <c r="S42" s="21" cm="1">
        <f t="array" ref="S42">MMULT($N42:$Q42,S$16:S$19)</f>
        <v>0</v>
      </c>
      <c r="T42" s="21" cm="1">
        <f t="array" ref="T42">MMULT($N42:$Q42,T$16:T$19)</f>
        <v>0</v>
      </c>
      <c r="U42" s="21" cm="1">
        <f t="array" ref="U42">MMULT($N42:$Q42,U$16:U$19)</f>
        <v>-1</v>
      </c>
      <c r="AI42" s="10" t="s">
        <v>66</v>
      </c>
      <c r="AJ42" s="21">
        <f>S42</f>
        <v>0</v>
      </c>
      <c r="AK42" s="21">
        <f>T42</f>
        <v>0</v>
      </c>
      <c r="AL42" s="21">
        <f>U42</f>
        <v>-1</v>
      </c>
    </row>
    <row r="44" spans="3:38" x14ac:dyDescent="0.2">
      <c r="S44" s="20">
        <f>S35+S40</f>
        <v>11</v>
      </c>
      <c r="T44" s="20">
        <f t="shared" ref="T44:U44" si="18">T35+T40</f>
        <v>7</v>
      </c>
      <c r="U44" s="20">
        <f t="shared" si="18"/>
        <v>3</v>
      </c>
      <c r="V44" t="s">
        <v>52</v>
      </c>
      <c r="AJ44" s="20">
        <f t="shared" ref="AJ44:AL44" si="19">AJ35+AJ40</f>
        <v>6</v>
      </c>
      <c r="AK44" s="20">
        <f t="shared" si="19"/>
        <v>12</v>
      </c>
      <c r="AL44" s="20">
        <f t="shared" si="19"/>
        <v>8</v>
      </c>
    </row>
    <row r="45" spans="3:38" x14ac:dyDescent="0.2">
      <c r="S45" s="20">
        <f t="shared" ref="S45:U45" si="20">S36+S41</f>
        <v>5</v>
      </c>
      <c r="T45" s="20">
        <f t="shared" si="20"/>
        <v>3</v>
      </c>
      <c r="U45" s="20">
        <f t="shared" si="20"/>
        <v>2</v>
      </c>
      <c r="AJ45" s="20">
        <f t="shared" ref="AJ45:AL45" si="21">AJ36+AJ41</f>
        <v>3</v>
      </c>
      <c r="AK45" s="20">
        <f t="shared" si="21"/>
        <v>5</v>
      </c>
      <c r="AL45" s="20">
        <f t="shared" si="21"/>
        <v>4</v>
      </c>
    </row>
    <row r="46" spans="3:38" x14ac:dyDescent="0.2">
      <c r="S46" s="20">
        <f t="shared" ref="S46:U46" si="22">S37+S42</f>
        <v>6</v>
      </c>
      <c r="T46" s="20">
        <f t="shared" si="22"/>
        <v>3</v>
      </c>
      <c r="U46" s="20">
        <f t="shared" si="22"/>
        <v>-1</v>
      </c>
      <c r="AJ46" s="20">
        <f t="shared" ref="AJ46:AL46" si="23">AJ37+AJ42</f>
        <v>3</v>
      </c>
      <c r="AK46" s="20">
        <f t="shared" si="23"/>
        <v>6</v>
      </c>
      <c r="AL46" s="20">
        <f t="shared" si="23"/>
        <v>2</v>
      </c>
    </row>
    <row r="47" spans="3:38" x14ac:dyDescent="0.2">
      <c r="P47" t="s">
        <v>29</v>
      </c>
      <c r="AG47" t="s">
        <v>29</v>
      </c>
    </row>
    <row r="48" spans="3:38" x14ac:dyDescent="0.2">
      <c r="S48" s="22" cm="1">
        <f t="array" ref="S48">EXP(S44)/SUM(EXP(S$44:S$46))</f>
        <v>0.99086747258217256</v>
      </c>
      <c r="T48" s="22" cm="1">
        <f t="array" ref="T48">EXP(T44)/SUM(EXP(T$44:T$46))</f>
        <v>0.96466315597190389</v>
      </c>
      <c r="U48" s="22" cm="1">
        <f t="array" ref="U48">EXP(U44)/SUM(EXP(U$44:U$46))</f>
        <v>0.72139918427396854</v>
      </c>
      <c r="V48" t="s">
        <v>55</v>
      </c>
      <c r="AJ48" s="22" cm="1">
        <f t="array" ref="AJ48">EXP(AJ44)/SUM(EXP(AJ$44:AJ$46))</f>
        <v>0.90944299851274191</v>
      </c>
      <c r="AK48" s="22" cm="1">
        <f t="array" ref="AK48">EXP(AK44)/SUM(EXP(AK$44:AK$46))</f>
        <v>0.99662082340930014</v>
      </c>
      <c r="AL48" s="22" cm="1">
        <f t="array" ref="AL48">EXP(AL44)/SUM(EXP(AL$44:AL$46))</f>
        <v>0.97962920716707946</v>
      </c>
    </row>
    <row r="49" spans="2:38" x14ac:dyDescent="0.2">
      <c r="S49" s="22" cm="1">
        <f t="array" ref="S49">EXP(S45)/SUM(EXP(S$44:S$46))</f>
        <v>2.4561149044509535E-3</v>
      </c>
      <c r="T49" s="22" cm="1">
        <f t="array" ref="T49">EXP(T45)/SUM(EXP(T$44:T$46))</f>
        <v>1.7668422014048051E-2</v>
      </c>
      <c r="U49" s="22" cm="1">
        <f t="array" ref="U49">EXP(U45)/SUM(EXP(U$44:U$46))</f>
        <v>0.26538792877224193</v>
      </c>
      <c r="AJ49" s="22" cm="1">
        <f t="array" ref="AJ49">EXP(AJ45)/SUM(EXP(AJ$44:AJ$46))</f>
        <v>4.5278500743629074E-2</v>
      </c>
      <c r="AK49" s="22" cm="1">
        <f t="array" ref="AK49">EXP(AK45)/SUM(EXP(AK$44:AK$46))</f>
        <v>9.0880055536303309E-4</v>
      </c>
      <c r="AL49" s="22" cm="1">
        <f t="array" ref="AL49">EXP(AL45)/SUM(EXP(AL$44:AL$46))</f>
        <v>1.7942534803329194E-2</v>
      </c>
    </row>
    <row r="50" spans="2:38" x14ac:dyDescent="0.2">
      <c r="S50" s="22" cm="1">
        <f t="array" ref="S50">EXP(S46)/SUM(EXP(S$44:S$46))</f>
        <v>6.6764125133764512E-3</v>
      </c>
      <c r="T50" s="22" cm="1">
        <f t="array" ref="T50">EXP(T46)/SUM(EXP(T$44:T$46))</f>
        <v>1.7668422014048051E-2</v>
      </c>
      <c r="U50" s="22" cm="1">
        <f t="array" ref="U50">EXP(U46)/SUM(EXP(U$44:U$46))</f>
        <v>1.3212886953789414E-2</v>
      </c>
      <c r="AJ50" s="22" cm="1">
        <f t="array" ref="AJ50">EXP(AJ46)/SUM(EXP(AJ$44:AJ$46))</f>
        <v>4.5278500743629074E-2</v>
      </c>
      <c r="AK50" s="22" cm="1">
        <f t="array" ref="AK50">EXP(AK46)/SUM(EXP(AK$44:AK$46))</f>
        <v>2.4703760353368214E-3</v>
      </c>
      <c r="AL50" s="22" cm="1">
        <f t="array" ref="AL50">EXP(AL46)/SUM(EXP(AL$44:AL$46))</f>
        <v>2.4282580295913372E-3</v>
      </c>
    </row>
    <row r="51" spans="2:38" ht="17" thickBot="1" x14ac:dyDescent="0.25">
      <c r="K51" t="s">
        <v>30</v>
      </c>
      <c r="L51" s="31" t="s">
        <v>65</v>
      </c>
      <c r="M51" s="31" t="s">
        <v>65</v>
      </c>
      <c r="N51" s="31" t="s">
        <v>65</v>
      </c>
      <c r="S51" s="5" t="s">
        <v>65</v>
      </c>
      <c r="T51" s="5" t="s">
        <v>65</v>
      </c>
      <c r="U51" s="5" t="s">
        <v>65</v>
      </c>
      <c r="AB51" t="s">
        <v>30</v>
      </c>
      <c r="AC51" s="29" t="s">
        <v>65</v>
      </c>
      <c r="AD51" s="29" t="s">
        <v>65</v>
      </c>
      <c r="AE51" s="29" t="s">
        <v>65</v>
      </c>
      <c r="AJ51" s="5" t="s">
        <v>65</v>
      </c>
      <c r="AK51" s="5" t="s">
        <v>65</v>
      </c>
      <c r="AL51" s="5" t="s">
        <v>65</v>
      </c>
    </row>
    <row r="52" spans="2:38" x14ac:dyDescent="0.2">
      <c r="C52" t="s">
        <v>63</v>
      </c>
      <c r="D52" s="34">
        <v>1</v>
      </c>
      <c r="E52" s="35">
        <v>0</v>
      </c>
      <c r="F52" s="35">
        <v>1</v>
      </c>
      <c r="G52" s="35">
        <v>0</v>
      </c>
      <c r="H52" s="35">
        <v>1</v>
      </c>
      <c r="I52" s="36">
        <v>1</v>
      </c>
      <c r="K52" s="5" t="s">
        <v>59</v>
      </c>
      <c r="L52" s="20" cm="1">
        <f t="array" ref="L52">MMULT($D52:$I52,L$23:L$28)</f>
        <v>5</v>
      </c>
      <c r="M52" s="20" cm="1">
        <f t="array" ref="M52">MMULT($D52:$I52,M$23:M$28)</f>
        <v>1</v>
      </c>
      <c r="N52" s="20" cm="1">
        <f t="array" ref="N52">MMULT($D52:$I52,N$23:N$28)</f>
        <v>2</v>
      </c>
      <c r="R52" s="5" t="s">
        <v>59</v>
      </c>
      <c r="S52" s="20" cm="1">
        <f t="array" ref="S52">MMULT($L52:$N52,S$48:S$50)</f>
        <v>4.9701463028420667</v>
      </c>
      <c r="T52" s="20" cm="1">
        <f t="array" ref="T52">MMULT($L52:$N52,T$48:T$50)</f>
        <v>4.8763210459016637</v>
      </c>
      <c r="U52" s="20" cm="1">
        <f t="array" ref="U52">MMULT($L52:$N52,U$48:U$50)</f>
        <v>3.898809624049663</v>
      </c>
      <c r="V52" t="s">
        <v>10</v>
      </c>
      <c r="AB52" s="5" t="s">
        <v>59</v>
      </c>
      <c r="AC52" s="20" cm="1">
        <f t="array" ref="AC52">MMULT($D52:$I52,AC$23:AC$28)</f>
        <v>1</v>
      </c>
      <c r="AD52" s="20" cm="1">
        <f t="array" ref="AD52">MMULT($D52:$I52,AD$23:AD$28)</f>
        <v>3</v>
      </c>
      <c r="AE52" s="20" cm="1">
        <f t="array" ref="AE52">MMULT($D52:$I52,AE$23:AE$28)</f>
        <v>2</v>
      </c>
      <c r="AJ52" s="20" cm="1">
        <f t="array" ref="AJ52">MMULT($AC52:$AE52,AJ$48:AJ$50)</f>
        <v>1.1358355022308873</v>
      </c>
      <c r="AK52" s="20" cm="1">
        <f t="array" ref="AK52">MMULT($AC52:$AE52,AK$48:AK$50)</f>
        <v>1.0042879771460629</v>
      </c>
      <c r="AL52" s="20" cm="1">
        <f t="array" ref="AL52">MMULT($AC52:$AE52,AL$48:AL$50)</f>
        <v>1.0383133276362497</v>
      </c>
    </row>
    <row r="53" spans="2:38" ht="17" thickBot="1" x14ac:dyDescent="0.25">
      <c r="D53" s="37">
        <v>0</v>
      </c>
      <c r="E53" s="38">
        <v>0</v>
      </c>
      <c r="F53" s="38">
        <v>1</v>
      </c>
      <c r="G53" s="38">
        <v>1</v>
      </c>
      <c r="H53" s="38">
        <v>0</v>
      </c>
      <c r="I53" s="39">
        <v>-1</v>
      </c>
      <c r="K53" s="5" t="s">
        <v>59</v>
      </c>
      <c r="L53" s="20" cm="1">
        <f t="array" ref="L53">MMULT($D53:$I53,L$23:L$28)</f>
        <v>3</v>
      </c>
      <c r="M53" s="20" cm="1">
        <f t="array" ref="M53">MMULT($D53:$I53,M$23:M$28)</f>
        <v>1</v>
      </c>
      <c r="N53" s="20" cm="1">
        <f t="array" ref="N53">MMULT($D53:$I53,N$23:N$28)</f>
        <v>1</v>
      </c>
      <c r="R53" s="5" t="s">
        <v>59</v>
      </c>
      <c r="S53" s="20" cm="1">
        <f t="array" ref="S53">MMULT($L53:$N53,S$48:S$50)</f>
        <v>2.9817349451643449</v>
      </c>
      <c r="T53" s="20" cm="1">
        <f t="array" ref="T53">MMULT($L53:$N53,T$48:T$50)</f>
        <v>2.9293263119438082</v>
      </c>
      <c r="U53" s="20" cm="1">
        <f t="array" ref="U53">MMULT($L53:$N53,U$48:U$50)</f>
        <v>2.4427983685479369</v>
      </c>
      <c r="AB53" s="5" t="s">
        <v>59</v>
      </c>
      <c r="AC53" s="20" cm="1">
        <f t="array" ref="AC53">MMULT($D53:$I53,AC$23:AC$28)</f>
        <v>-1</v>
      </c>
      <c r="AD53" s="20" cm="1">
        <f t="array" ref="AD53">MMULT($D53:$I53,AD$23:AD$28)</f>
        <v>2</v>
      </c>
      <c r="AE53" s="20" cm="1">
        <f t="array" ref="AE53">MMULT($D53:$I53,AE$23:AE$28)</f>
        <v>0</v>
      </c>
      <c r="AJ53" s="20" cm="1">
        <f t="array" ref="AJ53">MMULT($AC53:$AE53,AJ$48:AJ$50)</f>
        <v>-0.81888599702548381</v>
      </c>
      <c r="AK53" s="20" cm="1">
        <f t="array" ref="AK53">MMULT($AC53:$AE53,AK$48:AK$50)</f>
        <v>-0.9948032222985741</v>
      </c>
      <c r="AL53" s="20" cm="1">
        <f t="array" ref="AL53">MMULT($AC53:$AE53,AL$48:AL$50)</f>
        <v>-0.94374413756042108</v>
      </c>
    </row>
    <row r="54" spans="2:38" ht="17" thickBot="1" x14ac:dyDescent="0.25">
      <c r="K54" t="s">
        <v>33</v>
      </c>
      <c r="L54" s="32" t="s">
        <v>65</v>
      </c>
      <c r="M54" s="32" t="s">
        <v>65</v>
      </c>
      <c r="N54" s="32" t="s">
        <v>65</v>
      </c>
      <c r="S54" t="s">
        <v>67</v>
      </c>
      <c r="T54" t="s">
        <v>67</v>
      </c>
      <c r="U54" t="s">
        <v>67</v>
      </c>
      <c r="AB54" t="s">
        <v>33</v>
      </c>
      <c r="AC54" s="29" t="s">
        <v>65</v>
      </c>
      <c r="AD54" s="29" t="s">
        <v>65</v>
      </c>
      <c r="AE54" s="29" t="s">
        <v>65</v>
      </c>
      <c r="AJ54" t="s">
        <v>67</v>
      </c>
      <c r="AK54" t="s">
        <v>67</v>
      </c>
      <c r="AL54" t="s">
        <v>67</v>
      </c>
    </row>
    <row r="55" spans="2:38" x14ac:dyDescent="0.2">
      <c r="C55" t="s">
        <v>64</v>
      </c>
      <c r="D55" s="34">
        <v>1</v>
      </c>
      <c r="E55" s="35">
        <v>1</v>
      </c>
      <c r="F55" s="35">
        <v>0</v>
      </c>
      <c r="G55" s="35">
        <v>0</v>
      </c>
      <c r="H55" s="35">
        <v>1</v>
      </c>
      <c r="I55" s="35">
        <v>1</v>
      </c>
      <c r="J55" s="49">
        <v>-1</v>
      </c>
      <c r="K55" s="5" t="s">
        <v>59</v>
      </c>
      <c r="L55" s="20" cm="1">
        <f t="array" ref="L55">MMULT($D55:$J55,L$23:L$29)</f>
        <v>2</v>
      </c>
      <c r="M55" s="20" cm="1">
        <f t="array" ref="M55">MMULT($D55:$J55,M$23:M$29)</f>
        <v>1</v>
      </c>
      <c r="N55" s="20" cm="1">
        <f t="array" ref="N55">MMULT($D55:$J55,N$23:N$29)</f>
        <v>1</v>
      </c>
      <c r="P55" t="s">
        <v>93</v>
      </c>
      <c r="R55" s="5" t="s">
        <v>94</v>
      </c>
      <c r="S55" s="24">
        <f>1/(1+EXP(-L55))</f>
        <v>0.88079707797788231</v>
      </c>
      <c r="T55" s="24">
        <f>1/(1+EXP(-M55))</f>
        <v>0.7310585786300049</v>
      </c>
      <c r="U55" s="24">
        <f>1/(1+EXP(-N55))</f>
        <v>0.7310585786300049</v>
      </c>
      <c r="AB55" s="5" t="s">
        <v>59</v>
      </c>
      <c r="AC55" s="20" cm="1">
        <f t="array" ref="AC55">MMULT($D55:$J55,AC$23:AC$29)</f>
        <v>2</v>
      </c>
      <c r="AD55" s="20" cm="1">
        <f t="array" ref="AD55">MMULT($D55:$J55,AD$23:AD$29)</f>
        <v>1</v>
      </c>
      <c r="AE55" s="20" cm="1">
        <f t="array" ref="AE55">MMULT($D55:$J55,AE$23:AE$29)</f>
        <v>1</v>
      </c>
      <c r="AI55" s="11" t="s">
        <v>66</v>
      </c>
      <c r="AJ55" s="24">
        <f>1/(1+EXP(-AC55))</f>
        <v>0.88079707797788231</v>
      </c>
      <c r="AK55" s="24">
        <f t="shared" ref="AK55:AK56" si="24">1/(1+EXP(-AD55))</f>
        <v>0.7310585786300049</v>
      </c>
      <c r="AL55" s="24">
        <f t="shared" ref="AL55:AL56" si="25">1/(1+EXP(-AE55))</f>
        <v>0.7310585786300049</v>
      </c>
    </row>
    <row r="56" spans="2:38" ht="17" thickBot="1" x14ac:dyDescent="0.25">
      <c r="D56" s="37">
        <v>0</v>
      </c>
      <c r="E56" s="38">
        <v>1</v>
      </c>
      <c r="F56" s="38">
        <v>1</v>
      </c>
      <c r="G56" s="38">
        <v>0</v>
      </c>
      <c r="H56" s="38">
        <v>0</v>
      </c>
      <c r="I56" s="38">
        <v>-1</v>
      </c>
      <c r="J56" s="50">
        <v>-3</v>
      </c>
      <c r="K56" s="5" t="s">
        <v>59</v>
      </c>
      <c r="L56" s="20" cm="1">
        <f t="array" ref="L56">MMULT($D56:$J56,L$23:L$29)</f>
        <v>-1</v>
      </c>
      <c r="M56" s="20" cm="1">
        <f t="array" ref="M56">MMULT($D56:$J56,M$23:M$29)</f>
        <v>-2</v>
      </c>
      <c r="N56" s="20">
        <v>0</v>
      </c>
      <c r="Q56" s="5"/>
      <c r="R56" s="5" t="s">
        <v>94</v>
      </c>
      <c r="S56" s="24">
        <f>1/(1+EXP(-L56))</f>
        <v>0.2689414213699951</v>
      </c>
      <c r="T56" s="24">
        <f>1/(1+EXP(-M56))</f>
        <v>0.11920292202211755</v>
      </c>
      <c r="U56" s="24">
        <f>1/(1+EXP(-N56))</f>
        <v>0.5</v>
      </c>
      <c r="AB56" s="5" t="s">
        <v>59</v>
      </c>
      <c r="AC56" s="20" cm="1">
        <f t="array" ref="AC56">MMULT($D56:$J56,AC$23:AC$29)</f>
        <v>-3</v>
      </c>
      <c r="AD56" s="20" cm="1">
        <f t="array" ref="AD56">MMULT($D56:$J56,AD$23:AD$29)</f>
        <v>-2</v>
      </c>
      <c r="AE56" s="20" cm="1">
        <f t="array" ref="AE56">MMULT($D56:$J56,AE$23:AE$29)</f>
        <v>-3</v>
      </c>
      <c r="AI56" s="11" t="s">
        <v>66</v>
      </c>
      <c r="AJ56" s="24">
        <f t="shared" ref="AJ56" si="26">1/(1+EXP(-AC56))</f>
        <v>4.7425873177566781E-2</v>
      </c>
      <c r="AK56" s="24">
        <f t="shared" si="24"/>
        <v>0.11920292202211755</v>
      </c>
      <c r="AL56" s="24">
        <f t="shared" si="25"/>
        <v>4.7425873177566781E-2</v>
      </c>
    </row>
    <row r="57" spans="2:38" x14ac:dyDescent="0.2">
      <c r="S57" s="5" t="s">
        <v>65</v>
      </c>
      <c r="T57" s="5" t="s">
        <v>65</v>
      </c>
      <c r="U57" s="5" t="s">
        <v>65</v>
      </c>
      <c r="AJ57" s="5" t="s">
        <v>65</v>
      </c>
      <c r="AK57" s="5" t="s">
        <v>65</v>
      </c>
      <c r="AL57" s="5" t="s">
        <v>65</v>
      </c>
    </row>
    <row r="58" spans="2:38" x14ac:dyDescent="0.2">
      <c r="S58" s="25">
        <f>S52*S55</f>
        <v>4.3776903406658674</v>
      </c>
      <c r="T58" s="25">
        <f t="shared" ref="T58:U58" si="27">T52*T55</f>
        <v>3.5648763327604494</v>
      </c>
      <c r="U58" s="25">
        <f t="shared" si="27"/>
        <v>2.8502582221067305</v>
      </c>
      <c r="V58" t="s">
        <v>34</v>
      </c>
      <c r="AJ58" s="25">
        <f>AJ52*AJ55</f>
        <v>1.0004405914285059</v>
      </c>
      <c r="AK58" s="25">
        <f>AK52*AK55</f>
        <v>0.73419334110760359</v>
      </c>
      <c r="AL58" s="25">
        <f>AL52*AL55</f>
        <v>0.75906786547434735</v>
      </c>
    </row>
    <row r="59" spans="2:38" x14ac:dyDescent="0.2">
      <c r="S59" s="25">
        <f t="shared" ref="S59:U59" si="28">S53*S56</f>
        <v>0.80191203430108338</v>
      </c>
      <c r="T59" s="25">
        <f t="shared" si="28"/>
        <v>0.34918425593997493</v>
      </c>
      <c r="U59" s="25">
        <f t="shared" si="28"/>
        <v>1.2213991842739684</v>
      </c>
      <c r="V59" t="s">
        <v>10</v>
      </c>
      <c r="AJ59" s="25">
        <f>AJ53*AJ56</f>
        <v>-3.8836383441815926E-2</v>
      </c>
      <c r="AK59" s="25">
        <f>AK53*AK56</f>
        <v>-0.11858345093500819</v>
      </c>
      <c r="AL59" s="25">
        <f>AL53*AL56</f>
        <v>-4.4757889780012668E-2</v>
      </c>
    </row>
    <row r="62" spans="2:38" ht="17" thickBot="1" x14ac:dyDescent="0.25">
      <c r="B62" s="4" t="s">
        <v>38</v>
      </c>
      <c r="K62" t="s">
        <v>31</v>
      </c>
      <c r="L62" s="31" t="s">
        <v>65</v>
      </c>
      <c r="M62" s="31" t="s">
        <v>65</v>
      </c>
      <c r="N62" s="31" t="s">
        <v>65</v>
      </c>
      <c r="S62" t="s">
        <v>31</v>
      </c>
      <c r="AC62" s="29" t="s">
        <v>65</v>
      </c>
      <c r="AD62" s="29" t="s">
        <v>65</v>
      </c>
      <c r="AE62" s="29" t="s">
        <v>65</v>
      </c>
      <c r="AJ62" t="s">
        <v>31</v>
      </c>
    </row>
    <row r="63" spans="2:38" x14ac:dyDescent="0.2">
      <c r="C63" t="s">
        <v>62</v>
      </c>
      <c r="D63" s="34">
        <v>1</v>
      </c>
      <c r="E63" s="35">
        <v>1</v>
      </c>
      <c r="F63" s="35">
        <v>0</v>
      </c>
      <c r="G63" s="35">
        <v>1</v>
      </c>
      <c r="H63" s="35">
        <v>0</v>
      </c>
      <c r="I63" s="36">
        <v>1</v>
      </c>
      <c r="K63" s="5" t="s">
        <v>59</v>
      </c>
      <c r="L63" s="20" cm="1">
        <f t="array" ref="L63">MMULT($D63:$I63,L$23:L$28)</f>
        <v>2</v>
      </c>
      <c r="M63" s="20" cm="1">
        <f t="array" ref="M63">MMULT($D63:$I63,M$23:M$28)</f>
        <v>2</v>
      </c>
      <c r="N63" s="20" cm="1">
        <f t="array" ref="N63">MMULT($D63:$I63,N$23:N$28)</f>
        <v>1</v>
      </c>
      <c r="S63" s="20">
        <f>L63</f>
        <v>2</v>
      </c>
      <c r="T63" s="20">
        <f t="shared" ref="T63:T64" si="29">M63</f>
        <v>2</v>
      </c>
      <c r="U63" s="20">
        <f t="shared" ref="U63:U64" si="30">N63</f>
        <v>1</v>
      </c>
      <c r="AB63" s="5" t="s">
        <v>59</v>
      </c>
      <c r="AC63" s="20" cm="1">
        <f t="array" ref="AC63">MMULT($D63:$I63,AC$23:AC$28)</f>
        <v>2</v>
      </c>
      <c r="AD63" s="20" cm="1">
        <f t="array" ref="AD63">MMULT($D63:$I63,AD$23:AD$28)</f>
        <v>2</v>
      </c>
      <c r="AE63" s="20" cm="1">
        <f t="array" ref="AE63">MMULT($D63:$I63,AE$23:AE$28)</f>
        <v>1</v>
      </c>
      <c r="AJ63" s="20">
        <f t="shared" ref="AJ63:AJ64" si="31">AC63</f>
        <v>2</v>
      </c>
      <c r="AK63" s="20">
        <f t="shared" ref="AK63:AK64" si="32">AD63</f>
        <v>2</v>
      </c>
      <c r="AL63" s="20">
        <f t="shared" ref="AL63:AL64" si="33">AE63</f>
        <v>1</v>
      </c>
    </row>
    <row r="64" spans="2:38" ht="17" thickBot="1" x14ac:dyDescent="0.25">
      <c r="D64" s="37">
        <v>1</v>
      </c>
      <c r="E64" s="38">
        <v>0</v>
      </c>
      <c r="F64" s="38">
        <v>-1</v>
      </c>
      <c r="G64" s="38">
        <v>1</v>
      </c>
      <c r="H64" s="38">
        <v>-1</v>
      </c>
      <c r="I64" s="39">
        <v>0</v>
      </c>
      <c r="K64" s="5" t="s">
        <v>59</v>
      </c>
      <c r="L64" s="20" cm="1">
        <f t="array" ref="L64">MMULT($D64:$I64,L$23:L$28)</f>
        <v>-2</v>
      </c>
      <c r="M64" s="20" cm="1">
        <f t="array" ref="M64">MMULT($D64:$I64,M$23:M$28)</f>
        <v>0</v>
      </c>
      <c r="N64" s="20" cm="1">
        <f t="array" ref="N64">MMULT($D64:$I64,N$23:N$28)</f>
        <v>-2</v>
      </c>
      <c r="S64" s="20">
        <f t="shared" ref="S64" si="34">L64</f>
        <v>-2</v>
      </c>
      <c r="T64" s="20">
        <f t="shared" si="29"/>
        <v>0</v>
      </c>
      <c r="U64" s="20">
        <f t="shared" si="30"/>
        <v>-2</v>
      </c>
      <c r="AB64" s="5" t="s">
        <v>59</v>
      </c>
      <c r="AC64" s="20" cm="1">
        <f t="array" ref="AC64">MMULT($D64:$I64,AC$23:AC$28)</f>
        <v>1</v>
      </c>
      <c r="AD64" s="20" cm="1">
        <f t="array" ref="AD64">MMULT($D64:$I64,AD$23:AD$28)</f>
        <v>0</v>
      </c>
      <c r="AE64" s="20" cm="1">
        <f t="array" ref="AE64">MMULT($D64:$I64,AE$23:AE$28)</f>
        <v>0</v>
      </c>
      <c r="AJ64" s="20">
        <f t="shared" si="31"/>
        <v>1</v>
      </c>
      <c r="AK64" s="20">
        <f t="shared" si="32"/>
        <v>0</v>
      </c>
      <c r="AL64" s="20">
        <f t="shared" si="33"/>
        <v>0</v>
      </c>
    </row>
    <row r="65" spans="3:38" x14ac:dyDescent="0.2">
      <c r="P65" t="s">
        <v>60</v>
      </c>
      <c r="S65" s="5" t="s">
        <v>65</v>
      </c>
      <c r="T65" s="5" t="s">
        <v>65</v>
      </c>
      <c r="U65" s="5" t="s">
        <v>65</v>
      </c>
      <c r="AG65" t="s">
        <v>60</v>
      </c>
      <c r="AJ65" s="5" t="s">
        <v>65</v>
      </c>
      <c r="AK65" s="5" t="s">
        <v>65</v>
      </c>
      <c r="AL65" s="5" t="s">
        <v>65</v>
      </c>
    </row>
    <row r="66" spans="3:38" ht="17" thickBot="1" x14ac:dyDescent="0.25">
      <c r="K66" t="s">
        <v>32</v>
      </c>
      <c r="L66" s="31" t="s">
        <v>65</v>
      </c>
      <c r="M66" s="31" t="s">
        <v>65</v>
      </c>
      <c r="N66" s="31" t="s">
        <v>65</v>
      </c>
      <c r="P66" s="20" cm="1">
        <f t="array" ref="P66:Q68">TRANSPOSE(L67:N68)</f>
        <v>4</v>
      </c>
      <c r="Q66" s="20">
        <v>4</v>
      </c>
      <c r="R66" s="5" t="s">
        <v>59</v>
      </c>
      <c r="S66" s="20" cm="1">
        <f t="array" ref="S66">MMULT($P66:$Q66,S$63:S$64)</f>
        <v>0</v>
      </c>
      <c r="T66" s="20" cm="1">
        <f t="array" ref="T66">MMULT($P66:$Q66,T$63:T$64)</f>
        <v>8</v>
      </c>
      <c r="U66" s="20" cm="1">
        <f t="array" ref="U66">MMULT($P66:$Q66,U$63:U$64)</f>
        <v>-4</v>
      </c>
      <c r="V66" t="s">
        <v>53</v>
      </c>
      <c r="AC66" s="29" t="s">
        <v>65</v>
      </c>
      <c r="AD66" s="29" t="s">
        <v>65</v>
      </c>
      <c r="AE66" s="29" t="s">
        <v>65</v>
      </c>
      <c r="AG66" s="20" cm="1">
        <f t="array" ref="AG66:AH68">TRANSPOSE(AC67:AE68)</f>
        <v>0</v>
      </c>
      <c r="AH66" s="20">
        <v>0</v>
      </c>
      <c r="AI66" s="5" t="s">
        <v>59</v>
      </c>
      <c r="AJ66" s="20" cm="1">
        <f t="array" ref="AJ66">MMULT($P66:$Q66,AJ$63:AJ$64)</f>
        <v>12</v>
      </c>
      <c r="AK66" s="20" cm="1">
        <f t="array" ref="AK66">MMULT($P66:$Q66,AK$63:AK$64)</f>
        <v>8</v>
      </c>
      <c r="AL66" s="20" cm="1">
        <f t="array" ref="AL66">MMULT($P66:$Q66,AL$63:AL$64)</f>
        <v>4</v>
      </c>
    </row>
    <row r="67" spans="3:38" ht="17" thickBot="1" x14ac:dyDescent="0.25">
      <c r="C67" t="s">
        <v>61</v>
      </c>
      <c r="D67" s="52">
        <v>0</v>
      </c>
      <c r="E67" s="53">
        <v>0</v>
      </c>
      <c r="F67" s="53">
        <v>1</v>
      </c>
      <c r="G67" s="53">
        <v>0</v>
      </c>
      <c r="H67" s="53">
        <v>1</v>
      </c>
      <c r="I67" s="54">
        <v>0</v>
      </c>
      <c r="K67" s="5" t="s">
        <v>59</v>
      </c>
      <c r="L67" s="20" cm="1">
        <f t="array" ref="L67">MMULT($D67:$I67,L$23:L$28)</f>
        <v>4</v>
      </c>
      <c r="M67" s="20" cm="1">
        <f t="array" ref="M67">MMULT($D67:$I67,M$23:M$28)</f>
        <v>1</v>
      </c>
      <c r="N67" s="20" cm="1">
        <f t="array" ref="N67">MMULT($D67:$I67,N$23:N$28)</f>
        <v>2</v>
      </c>
      <c r="P67" s="20">
        <v>1</v>
      </c>
      <c r="Q67" s="20">
        <v>1</v>
      </c>
      <c r="R67" s="5" t="s">
        <v>59</v>
      </c>
      <c r="S67" s="20" cm="1">
        <f t="array" ref="S67">MMULT($P67:$Q67,S$63:S$64)</f>
        <v>0</v>
      </c>
      <c r="T67" s="20" cm="1">
        <f t="array" ref="T67">MMULT($P67:$Q67,T$63:T$64)</f>
        <v>2</v>
      </c>
      <c r="U67" s="20" cm="1">
        <f t="array" ref="U67">MMULT($P67:$Q67,U$63:U$64)</f>
        <v>-1</v>
      </c>
      <c r="V67" t="s">
        <v>54</v>
      </c>
      <c r="AB67" s="5" t="s">
        <v>59</v>
      </c>
      <c r="AC67" s="20" cm="1">
        <f t="array" ref="AC67">MMULT($D67:$I67,AC$23:AC$28)</f>
        <v>0</v>
      </c>
      <c r="AD67" s="20" cm="1">
        <f t="array" ref="AD67">MMULT($D67:$I67,AD$23:AD$28)</f>
        <v>2</v>
      </c>
      <c r="AE67" s="20" cm="1">
        <f t="array" ref="AE67">MMULT($D67:$I67,AE$23:AE$28)</f>
        <v>1</v>
      </c>
      <c r="AG67" s="20">
        <v>2</v>
      </c>
      <c r="AH67" s="20">
        <v>3</v>
      </c>
      <c r="AI67" s="5" t="s">
        <v>59</v>
      </c>
      <c r="AJ67" s="20" cm="1">
        <f t="array" ref="AJ67">MMULT($P67:$Q67,AJ$63:AJ$64)</f>
        <v>3</v>
      </c>
      <c r="AK67" s="20" cm="1">
        <f t="array" ref="AK67">MMULT($P67:$Q67,AK$63:AK$64)</f>
        <v>2</v>
      </c>
      <c r="AL67" s="20" cm="1">
        <f t="array" ref="AL67">MMULT($P67:$Q67,AL$63:AL$64)</f>
        <v>1</v>
      </c>
    </row>
    <row r="68" spans="3:38" x14ac:dyDescent="0.2">
      <c r="D68" s="51">
        <v>1</v>
      </c>
      <c r="E68" s="51">
        <v>0</v>
      </c>
      <c r="F68" s="51">
        <v>1</v>
      </c>
      <c r="G68" s="51">
        <v>1</v>
      </c>
      <c r="H68" s="51">
        <v>0</v>
      </c>
      <c r="I68" s="51">
        <v>1</v>
      </c>
      <c r="K68" s="5" t="s">
        <v>59</v>
      </c>
      <c r="L68" s="20" cm="1">
        <f t="array" ref="L68">MMULT($D68:$I68,L$23:L$28)</f>
        <v>4</v>
      </c>
      <c r="M68" s="20" cm="1">
        <f t="array" ref="M68">MMULT($D68:$I68,M$23:M$28)</f>
        <v>1</v>
      </c>
      <c r="N68" s="20" cm="1">
        <f t="array" ref="N68">MMULT($D68:$I68,N$23:N$28)</f>
        <v>1</v>
      </c>
      <c r="P68" s="20">
        <v>2</v>
      </c>
      <c r="Q68" s="20">
        <v>1</v>
      </c>
      <c r="R68" s="5" t="s">
        <v>59</v>
      </c>
      <c r="S68" s="20" cm="1">
        <f t="array" ref="S68">MMULT($P68:$Q68,S$63:S$64)</f>
        <v>2</v>
      </c>
      <c r="T68" s="20" cm="1">
        <f t="array" ref="T68">MMULT($P68:$Q68,T$63:T$64)</f>
        <v>4</v>
      </c>
      <c r="U68" s="20" cm="1">
        <f t="array" ref="U68">MMULT($P68:$Q68,U$63:U$64)</f>
        <v>0</v>
      </c>
      <c r="AB68" s="5" t="s">
        <v>59</v>
      </c>
      <c r="AC68" s="20" cm="1">
        <f t="array" ref="AC68">MMULT($D68:$I68,AC$23:AC$28)</f>
        <v>0</v>
      </c>
      <c r="AD68" s="20" cm="1">
        <f t="array" ref="AD68">MMULT($D68:$I68,AD$23:AD$28)</f>
        <v>3</v>
      </c>
      <c r="AE68" s="20" cm="1">
        <f t="array" ref="AE68">MMULT($D68:$I68,AE$23:AE$28)</f>
        <v>1</v>
      </c>
      <c r="AG68" s="20">
        <v>1</v>
      </c>
      <c r="AH68" s="20">
        <v>1</v>
      </c>
      <c r="AI68" s="5" t="s">
        <v>59</v>
      </c>
      <c r="AJ68" s="20" cm="1">
        <f t="array" ref="AJ68">MMULT($P68:$Q68,AJ$63:AJ$64)</f>
        <v>5</v>
      </c>
      <c r="AK68" s="20" cm="1">
        <f t="array" ref="AK68">MMULT($P68:$Q68,AK$63:AK$64)</f>
        <v>4</v>
      </c>
      <c r="AL68" s="20" cm="1">
        <f t="array" ref="AL68">MMULT($P68:$Q68,AL$63:AL$64)</f>
        <v>2</v>
      </c>
    </row>
    <row r="70" spans="3:38" ht="17" thickBot="1" x14ac:dyDescent="0.25">
      <c r="S70" s="9" t="s">
        <v>65</v>
      </c>
      <c r="T70" s="9" t="s">
        <v>65</v>
      </c>
      <c r="U70" s="9" t="s">
        <v>65</v>
      </c>
    </row>
    <row r="71" spans="3:38" ht="17" thickBot="1" x14ac:dyDescent="0.25">
      <c r="F71" s="40">
        <v>1</v>
      </c>
      <c r="G71" s="41">
        <v>0</v>
      </c>
      <c r="H71" s="41">
        <v>1</v>
      </c>
      <c r="I71" s="42">
        <v>0</v>
      </c>
      <c r="J71" s="6"/>
      <c r="K71" s="6"/>
      <c r="L71" s="6"/>
      <c r="M71" s="6"/>
      <c r="N71" s="6"/>
      <c r="O71" s="6"/>
      <c r="P71" s="6"/>
      <c r="Q71" s="6"/>
      <c r="R71" s="5" t="s">
        <v>59</v>
      </c>
      <c r="S71" s="18" cm="1">
        <f t="array" ref="S71">MMULT($F71:$I71,S$6:S$9)</f>
        <v>1</v>
      </c>
      <c r="T71" s="18" cm="1">
        <f t="array" ref="T71">MMULT($F71:$I71,T$6:T$9)</f>
        <v>1</v>
      </c>
      <c r="U71" s="18" cm="1">
        <f t="array" ref="U71">MMULT($F71:$I71,U$6:U$9)</f>
        <v>2</v>
      </c>
      <c r="V71" t="s">
        <v>51</v>
      </c>
      <c r="AI71" s="10" t="s">
        <v>66</v>
      </c>
      <c r="AJ71" s="18">
        <f>S71</f>
        <v>1</v>
      </c>
      <c r="AK71" s="18">
        <f>T71</f>
        <v>1</v>
      </c>
      <c r="AL71" s="18">
        <f>U71</f>
        <v>2</v>
      </c>
    </row>
    <row r="72" spans="3:38" ht="17" thickBot="1" x14ac:dyDescent="0.25">
      <c r="F72" s="6"/>
      <c r="G72" s="6"/>
      <c r="H72" s="6"/>
      <c r="I72" s="6"/>
      <c r="J72" s="43">
        <v>-1</v>
      </c>
      <c r="K72" s="44">
        <v>0</v>
      </c>
      <c r="L72" s="44">
        <v>0</v>
      </c>
      <c r="M72" s="45">
        <v>1</v>
      </c>
      <c r="N72" s="6"/>
      <c r="O72" s="6"/>
      <c r="P72" s="6"/>
      <c r="Q72" s="6"/>
      <c r="R72" s="5" t="s">
        <v>59</v>
      </c>
      <c r="S72" s="30" cm="1">
        <f t="array" ref="S72">MMULT($J72:$M72,S$11:S$14)</f>
        <v>1</v>
      </c>
      <c r="T72" s="30" cm="1">
        <f t="array" ref="T72">MMULT($J72:$M72,T$11:T$14)</f>
        <v>-1</v>
      </c>
      <c r="U72" s="30" cm="1">
        <f t="array" ref="U72">MMULT($J72:$M72,U$11:U$14)</f>
        <v>0</v>
      </c>
      <c r="AI72" s="10" t="s">
        <v>66</v>
      </c>
      <c r="AJ72" s="30">
        <f>S72</f>
        <v>1</v>
      </c>
      <c r="AK72" s="30">
        <f>T72</f>
        <v>-1</v>
      </c>
      <c r="AL72" s="30">
        <f>U72</f>
        <v>0</v>
      </c>
    </row>
    <row r="73" spans="3:38" ht="17" thickBot="1" x14ac:dyDescent="0.25">
      <c r="F73" s="6"/>
      <c r="G73" s="6"/>
      <c r="H73" s="6"/>
      <c r="I73" s="6"/>
      <c r="J73" s="6"/>
      <c r="K73" s="6"/>
      <c r="L73" s="6"/>
      <c r="M73" s="6"/>
      <c r="N73" s="46">
        <v>1</v>
      </c>
      <c r="O73" s="47">
        <v>0</v>
      </c>
      <c r="P73" s="47">
        <v>1</v>
      </c>
      <c r="Q73" s="48">
        <v>1</v>
      </c>
      <c r="R73" s="5" t="s">
        <v>59</v>
      </c>
      <c r="S73" s="21" cm="1">
        <f t="array" ref="S73">MMULT($N73:$Q73,S$16:S$19)</f>
        <v>1</v>
      </c>
      <c r="T73" s="21" cm="1">
        <f t="array" ref="T73">MMULT($N73:$Q73,T$16:T$19)</f>
        <v>2</v>
      </c>
      <c r="U73" s="21" cm="1">
        <f t="array" ref="U73">MMULT($N73:$Q73,U$16:U$19)</f>
        <v>2</v>
      </c>
      <c r="AI73" s="10" t="s">
        <v>66</v>
      </c>
      <c r="AJ73" s="21">
        <f>S73</f>
        <v>1</v>
      </c>
      <c r="AK73" s="21">
        <f>T73</f>
        <v>2</v>
      </c>
      <c r="AL73" s="21">
        <f>U73</f>
        <v>2</v>
      </c>
    </row>
    <row r="75" spans="3:38" x14ac:dyDescent="0.2">
      <c r="S75" s="20">
        <f>S66+S71</f>
        <v>1</v>
      </c>
      <c r="T75" s="20">
        <f t="shared" ref="T75:U75" si="35">T66+T71</f>
        <v>9</v>
      </c>
      <c r="U75" s="20">
        <f t="shared" si="35"/>
        <v>-2</v>
      </c>
      <c r="V75" t="s">
        <v>52</v>
      </c>
      <c r="AJ75" s="20">
        <f t="shared" ref="AJ75:AL75" si="36">AJ66+AJ71</f>
        <v>13</v>
      </c>
      <c r="AK75" s="20">
        <f t="shared" si="36"/>
        <v>9</v>
      </c>
      <c r="AL75" s="20">
        <f t="shared" si="36"/>
        <v>6</v>
      </c>
    </row>
    <row r="76" spans="3:38" x14ac:dyDescent="0.2">
      <c r="S76" s="20">
        <f t="shared" ref="S76:U76" si="37">S67+S72</f>
        <v>1</v>
      </c>
      <c r="T76" s="20">
        <f t="shared" si="37"/>
        <v>1</v>
      </c>
      <c r="U76" s="20">
        <f t="shared" si="37"/>
        <v>-1</v>
      </c>
      <c r="AJ76" s="20">
        <f t="shared" ref="AJ76:AL76" si="38">AJ67+AJ72</f>
        <v>4</v>
      </c>
      <c r="AK76" s="20">
        <f t="shared" si="38"/>
        <v>1</v>
      </c>
      <c r="AL76" s="20">
        <f t="shared" si="38"/>
        <v>1</v>
      </c>
    </row>
    <row r="77" spans="3:38" x14ac:dyDescent="0.2">
      <c r="S77" s="20">
        <f t="shared" ref="S77:U77" si="39">S68+S73</f>
        <v>3</v>
      </c>
      <c r="T77" s="20">
        <f t="shared" si="39"/>
        <v>6</v>
      </c>
      <c r="U77" s="20">
        <f t="shared" si="39"/>
        <v>2</v>
      </c>
      <c r="AJ77" s="20">
        <f t="shared" ref="AJ77:AL77" si="40">AJ68+AJ73</f>
        <v>6</v>
      </c>
      <c r="AK77" s="20">
        <f t="shared" si="40"/>
        <v>6</v>
      </c>
      <c r="AL77" s="20">
        <f t="shared" si="40"/>
        <v>4</v>
      </c>
    </row>
    <row r="78" spans="3:38" x14ac:dyDescent="0.2">
      <c r="P78" t="s">
        <v>29</v>
      </c>
      <c r="AG78" t="s">
        <v>29</v>
      </c>
    </row>
    <row r="79" spans="3:38" x14ac:dyDescent="0.2">
      <c r="S79" s="22" cm="1">
        <f t="array" ref="S79">EXP(S75)/SUM(EXP(S$75:S$78))</f>
        <v>0.10249119673793974</v>
      </c>
      <c r="T79" s="22" cm="1">
        <f t="array" ref="T79">EXP(T75)/SUM(EXP(T$75:T$78))</f>
        <v>0.95215792906413277</v>
      </c>
      <c r="U79" s="22" cm="1">
        <f t="array" ref="U79">EXP(U75)/SUM(EXP(U$75:U$78))</f>
        <v>1.5219428864155929E-2</v>
      </c>
      <c r="V79" t="s">
        <v>55</v>
      </c>
      <c r="AJ79" s="22" cm="1">
        <f t="array" ref="AJ79">EXP(AJ75)/SUM(EXP(AJ$75:AJ$78))</f>
        <v>0.99896352329952798</v>
      </c>
      <c r="AK79" s="22" cm="1">
        <f t="array" ref="AK79">EXP(AK75)/SUM(EXP(AK$75:AK$78))</f>
        <v>0.95215792906413277</v>
      </c>
      <c r="AL79" s="22" cm="1">
        <f t="array" ref="AL79">EXP(AL75)/SUM(EXP(AL$75:AL$78))</f>
        <v>0.87370430995393211</v>
      </c>
    </row>
    <row r="80" spans="3:38" x14ac:dyDescent="0.2">
      <c r="S80" s="22" cm="1">
        <f t="array" ref="S80">EXP(S76)/SUM(EXP(S$75:S$78))</f>
        <v>0.10249119673793974</v>
      </c>
      <c r="T80" s="22" cm="1">
        <f t="array" ref="T80">EXP(T76)/SUM(EXP(T$75:T$78))</f>
        <v>3.194134010620674E-4</v>
      </c>
      <c r="U80" s="22" cm="1">
        <f t="array" ref="U80">EXP(U76)/SUM(EXP(U$75:U$78))</f>
        <v>4.1370696920960147E-2</v>
      </c>
      <c r="AJ80" s="22" cm="1">
        <f t="array" ref="AJ80">EXP(AJ76)/SUM(EXP(AJ$75:AJ$78))</f>
        <v>1.2328189270013388E-4</v>
      </c>
      <c r="AK80" s="22" cm="1">
        <f t="array" ref="AK80">EXP(AK76)/SUM(EXP(AK$75:AK$78))</f>
        <v>3.194134010620674E-4</v>
      </c>
      <c r="AL80" s="22" cm="1">
        <f t="array" ref="AL80">EXP(AL76)/SUM(EXP(AL$75:AL$78))</f>
        <v>5.8869733333421354E-3</v>
      </c>
    </row>
    <row r="81" spans="3:41" x14ac:dyDescent="0.2">
      <c r="S81" s="22" cm="1">
        <f t="array" ref="S81">EXP(S77)/SUM(EXP(S$75:S$78))</f>
        <v>0.7573132023431749</v>
      </c>
      <c r="T81" s="22" cm="1">
        <f t="array" ref="T81">EXP(T77)/SUM(EXP(T$75:T$78))</f>
        <v>4.7405151911319721E-2</v>
      </c>
      <c r="U81" s="22" cm="1">
        <f t="array" ref="U81">EXP(U77)/SUM(EXP(U$75:U$78))</f>
        <v>0.83095266054395134</v>
      </c>
      <c r="AJ81" s="22" cm="1">
        <f t="array" ref="AJ81">EXP(AJ77)/SUM(EXP(AJ$75:AJ$78))</f>
        <v>9.1093682114363832E-4</v>
      </c>
      <c r="AK81" s="22" cm="1">
        <f t="array" ref="AK81">EXP(AK77)/SUM(EXP(AK$75:AK$78))</f>
        <v>4.7405151911319721E-2</v>
      </c>
      <c r="AL81" s="22" cm="1">
        <f t="array" ref="AL81">EXP(AL77)/SUM(EXP(AL$75:AL$78))</f>
        <v>0.11824302025266464</v>
      </c>
    </row>
    <row r="82" spans="3:41" ht="17" thickBot="1" x14ac:dyDescent="0.25">
      <c r="K82" t="s">
        <v>30</v>
      </c>
      <c r="L82" s="31" t="s">
        <v>65</v>
      </c>
      <c r="M82" s="31" t="s">
        <v>65</v>
      </c>
      <c r="N82" s="31" t="s">
        <v>65</v>
      </c>
      <c r="S82" s="5" t="s">
        <v>65</v>
      </c>
      <c r="T82" s="5" t="s">
        <v>65</v>
      </c>
      <c r="U82" s="5" t="s">
        <v>65</v>
      </c>
      <c r="AB82" t="s">
        <v>30</v>
      </c>
      <c r="AC82" s="29" t="s">
        <v>65</v>
      </c>
      <c r="AD82" s="29" t="s">
        <v>65</v>
      </c>
      <c r="AE82" s="29" t="s">
        <v>65</v>
      </c>
      <c r="AJ82" s="5" t="s">
        <v>65</v>
      </c>
      <c r="AK82" s="5" t="s">
        <v>65</v>
      </c>
      <c r="AL82" s="5" t="s">
        <v>65</v>
      </c>
    </row>
    <row r="83" spans="3:41" x14ac:dyDescent="0.2">
      <c r="C83" t="s">
        <v>63</v>
      </c>
      <c r="D83" s="34">
        <v>0</v>
      </c>
      <c r="E83" s="35">
        <v>1</v>
      </c>
      <c r="F83" s="35">
        <v>1</v>
      </c>
      <c r="G83" s="35">
        <v>0</v>
      </c>
      <c r="H83" s="35">
        <v>0</v>
      </c>
      <c r="I83" s="36">
        <v>1</v>
      </c>
      <c r="K83" s="5" t="s">
        <v>59</v>
      </c>
      <c r="L83" s="20" cm="1">
        <f t="array" ref="L83">MMULT($D83:$I83,L$23:L$28)</f>
        <v>2</v>
      </c>
      <c r="M83" s="20" cm="1">
        <f t="array" ref="M83">MMULT($D83:$I83,M$23:M$28)</f>
        <v>1</v>
      </c>
      <c r="N83" s="20" cm="1">
        <f t="array" ref="N83">MMULT($D83:$I83,N$23:N$28)</f>
        <v>2</v>
      </c>
      <c r="R83" s="5" t="s">
        <v>59</v>
      </c>
      <c r="S83" s="20" cm="1">
        <f t="array" ref="S83">MMULT($L83:$N83,S$48:S$50)</f>
        <v>1.9975438850955489</v>
      </c>
      <c r="T83" s="20" cm="1">
        <f t="array" ref="T83">MMULT($L83:$N83,T$48:T$50)</f>
        <v>1.9823315779859518</v>
      </c>
      <c r="U83" s="20" cm="1">
        <f t="array" ref="U83">MMULT($L83:$N83,U$48:U$50)</f>
        <v>1.734612071227758</v>
      </c>
      <c r="V83" t="s">
        <v>10</v>
      </c>
      <c r="AB83" s="5" t="s">
        <v>59</v>
      </c>
      <c r="AC83" s="20" cm="1">
        <f t="array" ref="AC83">MMULT($D83:$I83,AC$23:AC$28)</f>
        <v>0</v>
      </c>
      <c r="AD83" s="20" cm="1">
        <f t="array" ref="AD83">MMULT($D83:$I83,AD$23:AD$28)</f>
        <v>1</v>
      </c>
      <c r="AE83" s="20" cm="1">
        <f t="array" ref="AE83">MMULT($D83:$I83,AE$23:AE$28)</f>
        <v>0</v>
      </c>
      <c r="AJ83" s="20" cm="1">
        <f t="array" ref="AJ83">MMULT($AC83:$AE83,AJ$48:AJ$50)</f>
        <v>4.5278500743629074E-2</v>
      </c>
      <c r="AK83" s="20" cm="1">
        <f t="array" ref="AK83">MMULT($AC83:$AE83,AK$48:AK$50)</f>
        <v>9.0880055536303309E-4</v>
      </c>
      <c r="AL83" s="20" cm="1">
        <f t="array" ref="AL83">MMULT($AC83:$AE83,AL$48:AL$50)</f>
        <v>1.7942534803329194E-2</v>
      </c>
    </row>
    <row r="84" spans="3:41" ht="17" thickBot="1" x14ac:dyDescent="0.25">
      <c r="D84" s="37">
        <v>1</v>
      </c>
      <c r="E84" s="38">
        <v>1</v>
      </c>
      <c r="F84" s="38">
        <v>0</v>
      </c>
      <c r="G84" s="38">
        <v>0</v>
      </c>
      <c r="H84" s="38">
        <v>-1</v>
      </c>
      <c r="I84" s="39">
        <v>-1</v>
      </c>
      <c r="K84" s="5" t="s">
        <v>59</v>
      </c>
      <c r="L84" s="20" cm="1">
        <f t="array" ref="L84">MMULT($D84:$I84,L$23:L$28)</f>
        <v>-1</v>
      </c>
      <c r="M84" s="20" cm="1">
        <f t="array" ref="M84">MMULT($D84:$I84,M$23:M$28)</f>
        <v>0</v>
      </c>
      <c r="N84" s="20" cm="1">
        <f t="array" ref="N84">MMULT($D84:$I84,N$23:N$28)</f>
        <v>0</v>
      </c>
      <c r="R84" s="5" t="s">
        <v>59</v>
      </c>
      <c r="S84" s="20" cm="1">
        <f t="array" ref="S84">MMULT($L84:$N84,S$48:S$50)</f>
        <v>-0.99086747258217256</v>
      </c>
      <c r="T84" s="20" cm="1">
        <f t="array" ref="T84">MMULT($L84:$N84,T$48:T$50)</f>
        <v>-0.96466315597190389</v>
      </c>
      <c r="U84" s="20" cm="1">
        <f t="array" ref="U84">MMULT($L84:$N84,U$48:U$50)</f>
        <v>-0.72139918427396854</v>
      </c>
      <c r="AB84" s="5" t="s">
        <v>59</v>
      </c>
      <c r="AC84" s="20" cm="1">
        <f t="array" ref="AC84">MMULT($D84:$I84,AC$23:AC$28)</f>
        <v>1</v>
      </c>
      <c r="AD84" s="20" cm="1">
        <f t="array" ref="AD84">MMULT($D84:$I84,AD$23:AD$28)</f>
        <v>0</v>
      </c>
      <c r="AE84" s="20" cm="1">
        <f t="array" ref="AE84">MMULT($D84:$I84,AE$23:AE$28)</f>
        <v>0</v>
      </c>
      <c r="AJ84" s="20" cm="1">
        <f t="array" ref="AJ84">MMULT($AC84:$AE84,AJ$48:AJ$50)</f>
        <v>0.90944299851274191</v>
      </c>
      <c r="AK84" s="20" cm="1">
        <f t="array" ref="AK84">MMULT($AC84:$AE84,AK$48:AK$50)</f>
        <v>0.99662082340930014</v>
      </c>
      <c r="AL84" s="20" cm="1">
        <f t="array" ref="AL84">MMULT($AC84:$AE84,AL$48:AL$50)</f>
        <v>0.97962920716707946</v>
      </c>
    </row>
    <row r="85" spans="3:41" ht="17" thickBot="1" x14ac:dyDescent="0.25">
      <c r="K85" t="s">
        <v>33</v>
      </c>
      <c r="L85" s="32" t="s">
        <v>65</v>
      </c>
      <c r="M85" s="32" t="s">
        <v>65</v>
      </c>
      <c r="N85" s="32" t="s">
        <v>65</v>
      </c>
      <c r="S85" t="s">
        <v>67</v>
      </c>
      <c r="T85" t="s">
        <v>67</v>
      </c>
      <c r="U85" t="s">
        <v>67</v>
      </c>
      <c r="AB85" t="s">
        <v>33</v>
      </c>
      <c r="AC85" s="29" t="s">
        <v>65</v>
      </c>
      <c r="AD85" s="29" t="s">
        <v>65</v>
      </c>
      <c r="AE85" s="29" t="s">
        <v>65</v>
      </c>
      <c r="AJ85" t="s">
        <v>67</v>
      </c>
      <c r="AK85" t="s">
        <v>67</v>
      </c>
      <c r="AL85" t="s">
        <v>67</v>
      </c>
    </row>
    <row r="86" spans="3:41" x14ac:dyDescent="0.2">
      <c r="C86" t="s">
        <v>64</v>
      </c>
      <c r="D86" s="34">
        <v>1</v>
      </c>
      <c r="E86" s="35">
        <v>0</v>
      </c>
      <c r="F86" s="35">
        <v>0</v>
      </c>
      <c r="G86" s="35">
        <v>1</v>
      </c>
      <c r="H86" s="35">
        <v>0</v>
      </c>
      <c r="I86" s="35">
        <v>0</v>
      </c>
      <c r="J86" s="49">
        <v>-1</v>
      </c>
      <c r="K86" s="5" t="s">
        <v>59</v>
      </c>
      <c r="L86" s="20" cm="1">
        <f t="array" ref="L86">MMULT($D86:$J86,L$23:L$29)</f>
        <v>1</v>
      </c>
      <c r="M86" s="20" cm="1">
        <f t="array" ref="M86">MMULT($D86:$J86,M$23:M$29)</f>
        <v>0</v>
      </c>
      <c r="N86" s="20" cm="1">
        <f t="array" ref="N86">MMULT($D86:$J86,N$23:N$29)</f>
        <v>-1</v>
      </c>
      <c r="P86" t="s">
        <v>93</v>
      </c>
      <c r="R86" s="5" t="s">
        <v>94</v>
      </c>
      <c r="S86" s="24">
        <f>1/(1+EXP(-L86))</f>
        <v>0.7310585786300049</v>
      </c>
      <c r="T86" s="24">
        <f>1/(1+EXP(-M86))</f>
        <v>0.5</v>
      </c>
      <c r="U86" s="24">
        <f>1/(1+EXP(-N86))</f>
        <v>0.2689414213699951</v>
      </c>
      <c r="AB86" s="5" t="s">
        <v>59</v>
      </c>
      <c r="AC86" s="20" cm="1">
        <f t="array" ref="AC86">MMULT($D86:$J86,AC$23:AC$29)</f>
        <v>0</v>
      </c>
      <c r="AD86" s="20" cm="1">
        <f t="array" ref="AD86">MMULT($D86:$J86,AD$23:AD$29)</f>
        <v>1</v>
      </c>
      <c r="AE86" s="20" cm="1">
        <f t="array" ref="AE86">MMULT($D86:$J86,AE$23:AE$29)</f>
        <v>0</v>
      </c>
      <c r="AI86" s="11" t="s">
        <v>66</v>
      </c>
      <c r="AJ86" s="24">
        <f>1/(1+EXP(-AC86))</f>
        <v>0.5</v>
      </c>
      <c r="AK86" s="24">
        <f t="shared" ref="AK86:AK87" si="41">1/(1+EXP(-AD86))</f>
        <v>0.7310585786300049</v>
      </c>
      <c r="AL86" s="24">
        <f t="shared" ref="AL86:AL87" si="42">1/(1+EXP(-AE86))</f>
        <v>0.5</v>
      </c>
    </row>
    <row r="87" spans="3:41" ht="17" thickBot="1" x14ac:dyDescent="0.25">
      <c r="D87" s="37">
        <v>0</v>
      </c>
      <c r="E87" s="38">
        <v>-1</v>
      </c>
      <c r="F87" s="38">
        <v>1</v>
      </c>
      <c r="G87" s="38">
        <v>0</v>
      </c>
      <c r="H87" s="38">
        <v>1</v>
      </c>
      <c r="I87" s="38">
        <v>-1</v>
      </c>
      <c r="J87" s="50">
        <v>-3</v>
      </c>
      <c r="K87" s="5" t="s">
        <v>59</v>
      </c>
      <c r="L87" s="20" cm="1">
        <f t="array" ref="L87">MMULT($D87:$J87,L$23:L$29)</f>
        <v>1</v>
      </c>
      <c r="M87" s="20" cm="1">
        <f t="array" ref="M87">MMULT($D87:$J87,M$23:M$29)</f>
        <v>-3</v>
      </c>
      <c r="N87" s="20">
        <v>0</v>
      </c>
      <c r="R87" s="5" t="s">
        <v>94</v>
      </c>
      <c r="S87" s="24">
        <f>1/(1+EXP(-L87))</f>
        <v>0.7310585786300049</v>
      </c>
      <c r="T87" s="24">
        <f>1/(1+EXP(-M87))</f>
        <v>4.7425873177566781E-2</v>
      </c>
      <c r="U87" s="24">
        <f>1/(1+EXP(-N87))</f>
        <v>0.5</v>
      </c>
      <c r="AB87" s="5" t="s">
        <v>59</v>
      </c>
      <c r="AC87" s="20" cm="1">
        <f t="array" ref="AC87">MMULT($D87:$J87,AC$23:AC$29)</f>
        <v>-4</v>
      </c>
      <c r="AD87" s="20" cm="1">
        <f t="array" ref="AD87">MMULT($D87:$J87,AD$23:AD$29)</f>
        <v>-1</v>
      </c>
      <c r="AE87" s="20" cm="1">
        <f t="array" ref="AE87">MMULT($D87:$J87,AE$23:AE$29)</f>
        <v>-2</v>
      </c>
      <c r="AI87" s="11" t="s">
        <v>66</v>
      </c>
      <c r="AJ87" s="24">
        <f t="shared" ref="AJ87" si="43">1/(1+EXP(-AC87))</f>
        <v>1.7986209962091559E-2</v>
      </c>
      <c r="AK87" s="24">
        <f t="shared" si="41"/>
        <v>0.2689414213699951</v>
      </c>
      <c r="AL87" s="24">
        <f t="shared" si="42"/>
        <v>0.11920292202211755</v>
      </c>
    </row>
    <row r="88" spans="3:41" x14ac:dyDescent="0.2">
      <c r="S88" s="5" t="s">
        <v>65</v>
      </c>
      <c r="T88" s="5" t="s">
        <v>65</v>
      </c>
      <c r="U88" s="5" t="s">
        <v>65</v>
      </c>
      <c r="AJ88" s="5" t="s">
        <v>65</v>
      </c>
      <c r="AK88" s="5" t="s">
        <v>65</v>
      </c>
      <c r="AL88" s="5" t="s">
        <v>65</v>
      </c>
      <c r="AO88" s="1"/>
    </row>
    <row r="89" spans="3:41" x14ac:dyDescent="0.2">
      <c r="S89" s="26">
        <f>S83*S86</f>
        <v>1.4603215933890099</v>
      </c>
      <c r="T89" s="26">
        <f t="shared" ref="T89:U89" si="44">T83*T86</f>
        <v>0.99116578899297592</v>
      </c>
      <c r="U89" s="26">
        <f t="shared" si="44"/>
        <v>0.46650903596154442</v>
      </c>
      <c r="V89" t="s">
        <v>34</v>
      </c>
      <c r="AJ89" s="26">
        <f>AJ83*AJ86</f>
        <v>2.2639250371814537E-2</v>
      </c>
      <c r="AK89" s="26">
        <f>AK83*AK86</f>
        <v>6.6438644226185809E-4</v>
      </c>
      <c r="AL89" s="26">
        <f>AL83*AL86</f>
        <v>8.9712674016645972E-3</v>
      </c>
      <c r="AO89" s="1"/>
    </row>
    <row r="90" spans="3:41" x14ac:dyDescent="0.2">
      <c r="S90" s="26">
        <f t="shared" ref="S90:U90" si="45">S84*S87</f>
        <v>-0.72438216611662842</v>
      </c>
      <c r="T90" s="26">
        <f t="shared" si="45"/>
        <v>-4.5749992494194834E-2</v>
      </c>
      <c r="U90" s="26">
        <f t="shared" si="45"/>
        <v>-0.36069959213698427</v>
      </c>
      <c r="V90" t="s">
        <v>10</v>
      </c>
      <c r="AJ90" s="26">
        <f>AJ84*AJ87</f>
        <v>1.6357432719804298E-2</v>
      </c>
      <c r="AK90" s="26">
        <f>AK84*AK87</f>
        <v>0.26803262081463208</v>
      </c>
      <c r="AL90" s="26">
        <f>AL84*AL87</f>
        <v>0.11677466399252621</v>
      </c>
      <c r="AO90" s="1"/>
    </row>
    <row r="91" spans="3:41" x14ac:dyDescent="0.2">
      <c r="AO91" s="1"/>
    </row>
    <row r="92" spans="3:41" x14ac:dyDescent="0.2">
      <c r="S92" s="25">
        <f>S58</f>
        <v>4.3776903406658674</v>
      </c>
      <c r="T92" s="25">
        <f t="shared" ref="T92:U92" si="46">T58</f>
        <v>3.5648763327604494</v>
      </c>
      <c r="U92" s="25">
        <f t="shared" si="46"/>
        <v>2.8502582221067305</v>
      </c>
      <c r="V92" t="s">
        <v>35</v>
      </c>
      <c r="AJ92" s="25">
        <f>AJ58</f>
        <v>1.0004405914285059</v>
      </c>
      <c r="AK92" s="25">
        <f t="shared" ref="AK92:AL92" si="47">AK58</f>
        <v>0.73419334110760359</v>
      </c>
      <c r="AL92" s="25">
        <f t="shared" si="47"/>
        <v>0.75906786547434735</v>
      </c>
      <c r="AO92" s="1"/>
    </row>
    <row r="93" spans="3:41" x14ac:dyDescent="0.2">
      <c r="S93" s="25">
        <f t="shared" ref="S93:U93" si="48">S59</f>
        <v>0.80191203430108338</v>
      </c>
      <c r="T93" s="25">
        <f t="shared" si="48"/>
        <v>0.34918425593997493</v>
      </c>
      <c r="U93" s="25">
        <f t="shared" si="48"/>
        <v>1.2213991842739684</v>
      </c>
      <c r="V93" t="s">
        <v>56</v>
      </c>
      <c r="AJ93" s="25">
        <f t="shared" ref="AJ93:AL93" si="49">AJ59</f>
        <v>-3.8836383441815926E-2</v>
      </c>
      <c r="AK93" s="25">
        <f t="shared" si="49"/>
        <v>-0.11858345093500819</v>
      </c>
      <c r="AL93" s="25">
        <f t="shared" si="49"/>
        <v>-4.4757889780012668E-2</v>
      </c>
      <c r="AO93" s="1"/>
    </row>
    <row r="94" spans="3:41" x14ac:dyDescent="0.2">
      <c r="S94" s="27">
        <f>S89</f>
        <v>1.4603215933890099</v>
      </c>
      <c r="T94" s="27">
        <f t="shared" ref="T94:U94" si="50">T89</f>
        <v>0.99116578899297592</v>
      </c>
      <c r="U94" s="27">
        <f t="shared" si="50"/>
        <v>0.46650903596154442</v>
      </c>
      <c r="V94" t="s">
        <v>10</v>
      </c>
      <c r="AJ94" s="27">
        <f>AJ89</f>
        <v>2.2639250371814537E-2</v>
      </c>
      <c r="AK94" s="27">
        <f t="shared" ref="AK94:AL94" si="51">AK89</f>
        <v>6.6438644226185809E-4</v>
      </c>
      <c r="AL94" s="27">
        <f t="shared" si="51"/>
        <v>8.9712674016645972E-3</v>
      </c>
      <c r="AO94" s="1"/>
    </row>
    <row r="95" spans="3:41" x14ac:dyDescent="0.2">
      <c r="Q95" s="1"/>
      <c r="R95" s="1"/>
      <c r="S95" s="27">
        <f t="shared" ref="S95:U95" si="52">S90</f>
        <v>-0.72438216611662842</v>
      </c>
      <c r="T95" s="27">
        <f t="shared" si="52"/>
        <v>-4.5749992494194834E-2</v>
      </c>
      <c r="U95" s="27">
        <f t="shared" si="52"/>
        <v>-0.36069959213698427</v>
      </c>
      <c r="AJ95" s="27">
        <f t="shared" ref="AJ95:AL95" si="53">AJ90</f>
        <v>1.6357432719804298E-2</v>
      </c>
      <c r="AK95" s="27">
        <f t="shared" si="53"/>
        <v>0.26803262081463208</v>
      </c>
      <c r="AL95" s="27">
        <f t="shared" si="53"/>
        <v>0.11677466399252621</v>
      </c>
      <c r="AO95" s="1"/>
    </row>
    <row r="96" spans="3:41" x14ac:dyDescent="0.2">
      <c r="Q96" s="1"/>
      <c r="R96" s="1"/>
      <c r="S96" s="8">
        <v>1</v>
      </c>
      <c r="T96" s="8">
        <v>1</v>
      </c>
      <c r="U96" s="8">
        <v>1</v>
      </c>
      <c r="V96" s="8"/>
      <c r="W96" s="8"/>
      <c r="X96" s="8"/>
      <c r="Y96" s="8"/>
      <c r="Z96" s="8"/>
      <c r="AA96" s="8"/>
      <c r="AB96" s="8"/>
      <c r="AJ96" s="8">
        <v>1</v>
      </c>
      <c r="AK96" s="8">
        <v>1</v>
      </c>
      <c r="AL96" s="8">
        <v>1</v>
      </c>
      <c r="AO96" s="1"/>
    </row>
    <row r="97" spans="13:41" ht="17" thickBot="1" x14ac:dyDescent="0.25">
      <c r="M97" t="s">
        <v>36</v>
      </c>
      <c r="Q97" s="1"/>
      <c r="R97" s="1"/>
      <c r="S97" s="5" t="s">
        <v>65</v>
      </c>
      <c r="T97" s="5" t="s">
        <v>65</v>
      </c>
      <c r="U97" s="5" t="s">
        <v>65</v>
      </c>
      <c r="AJ97" s="5" t="s">
        <v>65</v>
      </c>
      <c r="AK97" s="5" t="s">
        <v>65</v>
      </c>
      <c r="AL97" s="5" t="s">
        <v>65</v>
      </c>
      <c r="AO97" s="1"/>
    </row>
    <row r="98" spans="13:41" x14ac:dyDescent="0.2">
      <c r="M98" s="34">
        <v>0</v>
      </c>
      <c r="N98" s="35">
        <v>-1</v>
      </c>
      <c r="O98" s="35">
        <v>1</v>
      </c>
      <c r="P98" s="35">
        <v>1</v>
      </c>
      <c r="Q98" s="55">
        <v>0</v>
      </c>
      <c r="R98" s="5" t="s">
        <v>59</v>
      </c>
      <c r="S98" s="19" cm="1">
        <f t="array" ref="S98">MMULT($M98:$Q98,S$92:S$96)</f>
        <v>-6.5972607028701891E-2</v>
      </c>
      <c r="T98" s="19" cm="1">
        <f t="array" ref="T98">MMULT($M98:$Q98,T$92:T$96)</f>
        <v>0.59623154055880612</v>
      </c>
      <c r="U98" s="19" cm="1">
        <f t="array" ref="U98">MMULT($M98:$Q98,U$92:U$96)</f>
        <v>-1.1155897404494082</v>
      </c>
      <c r="AI98" s="5" t="s">
        <v>59</v>
      </c>
      <c r="AJ98" s="28" cm="1">
        <f t="array" ref="AJ98">MMULT($M98:$Q98,AJ$92:AJ$96)</f>
        <v>7.7833066533434761E-2</v>
      </c>
      <c r="AK98" s="28" cm="1">
        <f t="array" ref="AK98">MMULT($M98:$Q98,AK$92:AK$96)</f>
        <v>0.38728045819190215</v>
      </c>
      <c r="AL98" s="28" cm="1">
        <f t="array" ref="AL98">MMULT($M98:$Q98,AL$92:AL$96)</f>
        <v>0.17050382117420348</v>
      </c>
      <c r="AO98" s="1"/>
    </row>
    <row r="99" spans="13:41" x14ac:dyDescent="0.2">
      <c r="M99" s="56">
        <v>0</v>
      </c>
      <c r="N99" s="33">
        <v>1</v>
      </c>
      <c r="O99" s="33">
        <v>1</v>
      </c>
      <c r="P99" s="33">
        <v>0</v>
      </c>
      <c r="Q99" s="57">
        <v>2</v>
      </c>
      <c r="R99" s="5" t="s">
        <v>59</v>
      </c>
      <c r="S99" s="19" cm="1">
        <f t="array" ref="S99">MMULT($M99:$Q99,S$92:S$96)</f>
        <v>4.2622336276900938</v>
      </c>
      <c r="T99" s="19" cm="1">
        <f t="array" ref="T99">MMULT($M99:$Q99,T$92:T$96)</f>
        <v>3.3403500449329506</v>
      </c>
      <c r="U99" s="19" cm="1">
        <f t="array" ref="U99">MMULT($M99:$Q99,U$92:U$96)</f>
        <v>3.6879082202355127</v>
      </c>
      <c r="AI99" s="5" t="s">
        <v>59</v>
      </c>
      <c r="AJ99" s="28" cm="1">
        <f t="array" ref="AJ99">MMULT($M99:$Q99,AJ$92:AJ$96)</f>
        <v>1.9838028669299985</v>
      </c>
      <c r="AK99" s="28" cm="1">
        <f t="array" ref="AK99">MMULT($M99:$Q99,AK$92:AK$96)</f>
        <v>1.8820809355072536</v>
      </c>
      <c r="AL99" s="28" cm="1">
        <f t="array" ref="AL99">MMULT($M99:$Q99,AL$92:AL$96)</f>
        <v>1.9642133776216519</v>
      </c>
    </row>
    <row r="100" spans="13:41" x14ac:dyDescent="0.2">
      <c r="M100" s="56">
        <v>0</v>
      </c>
      <c r="N100" s="33">
        <v>-1</v>
      </c>
      <c r="O100" s="33">
        <v>0</v>
      </c>
      <c r="P100" s="33">
        <v>1</v>
      </c>
      <c r="Q100" s="57">
        <v>0</v>
      </c>
      <c r="R100" s="5" t="s">
        <v>59</v>
      </c>
      <c r="S100" s="19" cm="1">
        <f t="array" ref="S100">MMULT($M100:$Q100,S$92:S$96)</f>
        <v>-1.5262942004177118</v>
      </c>
      <c r="T100" s="19" cm="1">
        <f t="array" ref="T100">MMULT($M100:$Q100,T$92:T$96)</f>
        <v>-0.39493424843416974</v>
      </c>
      <c r="U100" s="19" cm="1">
        <f t="array" ref="U100">MMULT($M100:$Q100,U$92:U$96)</f>
        <v>-1.5820987764109526</v>
      </c>
      <c r="AI100" s="5" t="s">
        <v>59</v>
      </c>
      <c r="AJ100" s="28" cm="1">
        <f t="array" ref="AJ100">MMULT($M100:$Q100,AJ$92:AJ$96)</f>
        <v>5.5193816161620224E-2</v>
      </c>
      <c r="AK100" s="28" cm="1">
        <f t="array" ref="AK100">MMULT($M100:$Q100,AK$92:AK$96)</f>
        <v>0.3866160717496403</v>
      </c>
      <c r="AL100" s="28" cm="1">
        <f t="array" ref="AL100">MMULT($M100:$Q100,AL$92:AL$96)</f>
        <v>0.16153255377253889</v>
      </c>
    </row>
    <row r="101" spans="13:41" x14ac:dyDescent="0.2">
      <c r="M101" s="56">
        <v>1</v>
      </c>
      <c r="N101" s="33">
        <v>0</v>
      </c>
      <c r="O101" s="33">
        <v>1</v>
      </c>
      <c r="P101" s="33">
        <v>0</v>
      </c>
      <c r="Q101" s="57">
        <v>0</v>
      </c>
      <c r="R101" s="5" t="s">
        <v>59</v>
      </c>
      <c r="S101" s="19" cm="1">
        <f t="array" ref="S101">MMULT($M101:$Q101,S$92:S$96)</f>
        <v>5.8380119340548777</v>
      </c>
      <c r="T101" s="19" cm="1">
        <f t="array" ref="T101">MMULT($M101:$Q101,T$92:T$96)</f>
        <v>4.5560421217534248</v>
      </c>
      <c r="U101" s="19" cm="1">
        <f t="array" ref="U101">MMULT($M101:$Q101,U$92:U$96)</f>
        <v>3.3167672580682748</v>
      </c>
      <c r="AI101" s="5" t="s">
        <v>59</v>
      </c>
      <c r="AJ101" s="28" cm="1">
        <f t="array" ref="AJ101">MMULT($M101:$Q101,AJ$92:AJ$96)</f>
        <v>1.0230798418003204</v>
      </c>
      <c r="AK101" s="28" cm="1">
        <f t="array" ref="AK101">MMULT($M101:$Q101,AK$92:AK$96)</f>
        <v>0.73485772754986545</v>
      </c>
      <c r="AL101" s="28" cm="1">
        <f t="array" ref="AL101">MMULT($M101:$Q101,AL$92:AL$96)</f>
        <v>0.768039132876012</v>
      </c>
    </row>
    <row r="102" spans="13:41" x14ac:dyDescent="0.2">
      <c r="M102" s="56">
        <v>0</v>
      </c>
      <c r="N102" s="33">
        <v>1</v>
      </c>
      <c r="O102" s="33">
        <v>0</v>
      </c>
      <c r="P102" s="33">
        <v>-1</v>
      </c>
      <c r="Q102" s="57">
        <v>0</v>
      </c>
      <c r="R102" s="5" t="s">
        <v>59</v>
      </c>
      <c r="S102" s="19" cm="1">
        <f t="array" ref="S102">MMULT($M102:$Q102,S$92:S$96)</f>
        <v>1.5262942004177118</v>
      </c>
      <c r="T102" s="19" cm="1">
        <f t="array" ref="T102">MMULT($M102:$Q102,T$92:T$96)</f>
        <v>0.39493424843416974</v>
      </c>
      <c r="U102" s="19" cm="1">
        <f t="array" ref="U102">MMULT($M102:$Q102,U$92:U$96)</f>
        <v>1.5820987764109526</v>
      </c>
      <c r="AI102" s="5" t="s">
        <v>59</v>
      </c>
      <c r="AJ102" s="28" cm="1">
        <f t="array" ref="AJ102">MMULT($M102:$Q102,AJ$92:AJ$96)</f>
        <v>-5.5193816161620224E-2</v>
      </c>
      <c r="AK102" s="28" cm="1">
        <f t="array" ref="AK102">MMULT($M102:$Q102,AK$92:AK$96)</f>
        <v>-0.3866160717496403</v>
      </c>
      <c r="AL102" s="28" cm="1">
        <f t="array" ref="AL102">MMULT($M102:$Q102,AL$92:AL$96)</f>
        <v>-0.16153255377253889</v>
      </c>
    </row>
    <row r="103" spans="13:41" ht="17" thickBot="1" x14ac:dyDescent="0.25">
      <c r="M103" s="37">
        <v>0</v>
      </c>
      <c r="N103" s="38">
        <v>0</v>
      </c>
      <c r="O103" s="38">
        <v>1</v>
      </c>
      <c r="P103" s="38">
        <v>0</v>
      </c>
      <c r="Q103" s="58">
        <v>0</v>
      </c>
      <c r="R103" s="5" t="s">
        <v>59</v>
      </c>
      <c r="S103" s="19" cm="1">
        <f t="array" ref="S103">MMULT($M103:$Q103,S$92:S$96)</f>
        <v>1.4603215933890099</v>
      </c>
      <c r="T103" s="19" cm="1">
        <f t="array" ref="T103">MMULT($M103:$Q103,T$92:T$96)</f>
        <v>0.99116578899297592</v>
      </c>
      <c r="U103" s="19" cm="1">
        <f t="array" ref="U103">MMULT($M103:$Q103,U$92:U$96)</f>
        <v>0.46650903596154442</v>
      </c>
      <c r="AI103" s="5" t="s">
        <v>59</v>
      </c>
      <c r="AJ103" s="28" cm="1">
        <f t="array" ref="AJ103">MMULT($M103:$Q103,AJ$92:AJ$96)</f>
        <v>2.2639250371814537E-2</v>
      </c>
      <c r="AK103" s="28" cm="1">
        <f t="array" ref="AK103">MMULT($M103:$Q103,AK$92:AK$96)</f>
        <v>6.6438644226185809E-4</v>
      </c>
      <c r="AL103" s="28" cm="1">
        <f t="array" ref="AL103">MMULT($M103:$Q103,AL$92:AL$96)</f>
        <v>8.9712674016645972E-3</v>
      </c>
    </row>
    <row r="104" spans="13:41" x14ac:dyDescent="0.2">
      <c r="S104" t="s">
        <v>11</v>
      </c>
      <c r="AJ104" t="s">
        <v>12</v>
      </c>
      <c r="AN104" s="1"/>
    </row>
  </sheetData>
  <conditionalFormatting sqref="S79:U81">
    <cfRule type="colorScale" priority="8">
      <colorScale>
        <cfvo type="min"/>
        <cfvo type="max"/>
        <color theme="0" tint="-0.34998626667073579"/>
        <color theme="0"/>
      </colorScale>
    </cfRule>
  </conditionalFormatting>
  <conditionalFormatting sqref="AJ79:AL81">
    <cfRule type="colorScale" priority="6">
      <colorScale>
        <cfvo type="min"/>
        <cfvo type="max"/>
        <color theme="0" tint="-0.34998626667073579"/>
        <color theme="0"/>
      </colorScale>
    </cfRule>
  </conditionalFormatting>
  <conditionalFormatting sqref="S48:U50">
    <cfRule type="colorScale" priority="5">
      <colorScale>
        <cfvo type="min"/>
        <cfvo type="max"/>
        <color theme="0" tint="-0.34998626667073579"/>
        <color theme="0"/>
      </colorScale>
    </cfRule>
  </conditionalFormatting>
  <conditionalFormatting sqref="AJ48:AL50">
    <cfRule type="colorScale" priority="4">
      <colorScale>
        <cfvo type="min"/>
        <cfvo type="max"/>
        <color theme="0" tint="-0.34998626667073579"/>
        <color theme="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BF4-4A00-7F46-9BFE-A9365296C3F6}">
  <dimension ref="A1:AC89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.83203125" customWidth="1"/>
    <col min="2" max="31" width="3.33203125" customWidth="1"/>
  </cols>
  <sheetData>
    <row r="1" spans="1:29" x14ac:dyDescent="0.2">
      <c r="A1" t="s">
        <v>130</v>
      </c>
    </row>
    <row r="2" spans="1:29" ht="200" customHeight="1" x14ac:dyDescent="0.2"/>
    <row r="4" spans="1:29" x14ac:dyDescent="0.2">
      <c r="B4" s="2" t="s">
        <v>110</v>
      </c>
      <c r="J4" t="s">
        <v>95</v>
      </c>
      <c r="R4" t="s">
        <v>96</v>
      </c>
      <c r="Z4" t="s">
        <v>97</v>
      </c>
    </row>
    <row r="5" spans="1:29" x14ac:dyDescent="0.2">
      <c r="B5" t="s">
        <v>48</v>
      </c>
      <c r="K5" t="s">
        <v>39</v>
      </c>
      <c r="L5" t="s">
        <v>40</v>
      </c>
      <c r="M5" t="s">
        <v>41</v>
      </c>
      <c r="S5" t="s">
        <v>42</v>
      </c>
      <c r="T5" t="s">
        <v>43</v>
      </c>
      <c r="U5" t="s">
        <v>44</v>
      </c>
      <c r="AA5" t="s">
        <v>45</v>
      </c>
      <c r="AB5" t="s">
        <v>46</v>
      </c>
      <c r="AC5" t="s">
        <v>47</v>
      </c>
    </row>
    <row r="6" spans="1:29" x14ac:dyDescent="0.2">
      <c r="B6" t="s">
        <v>90</v>
      </c>
      <c r="J6" t="s">
        <v>13</v>
      </c>
      <c r="K6" s="18">
        <v>1</v>
      </c>
      <c r="L6" s="18">
        <v>0</v>
      </c>
      <c r="M6" s="18">
        <v>1</v>
      </c>
      <c r="R6" t="s">
        <v>13</v>
      </c>
      <c r="S6" s="30">
        <v>0</v>
      </c>
      <c r="T6" s="30">
        <v>1</v>
      </c>
      <c r="U6" s="30">
        <v>0</v>
      </c>
      <c r="Z6" t="s">
        <v>13</v>
      </c>
      <c r="AA6" s="21">
        <v>0</v>
      </c>
      <c r="AB6" s="21">
        <v>1</v>
      </c>
      <c r="AC6" s="21">
        <v>1</v>
      </c>
    </row>
    <row r="7" spans="1:29" x14ac:dyDescent="0.2">
      <c r="B7" t="s">
        <v>91</v>
      </c>
      <c r="J7" t="s">
        <v>14</v>
      </c>
      <c r="K7" s="18">
        <v>0</v>
      </c>
      <c r="L7" s="18">
        <v>1</v>
      </c>
      <c r="M7" s="18">
        <v>1</v>
      </c>
      <c r="R7" t="s">
        <v>14</v>
      </c>
      <c r="S7" s="30">
        <v>0</v>
      </c>
      <c r="T7" s="30">
        <v>1</v>
      </c>
      <c r="U7" s="30">
        <v>1</v>
      </c>
      <c r="Z7" t="s">
        <v>14</v>
      </c>
      <c r="AA7" s="21">
        <v>0</v>
      </c>
      <c r="AB7" s="21">
        <v>1</v>
      </c>
      <c r="AC7" s="21">
        <v>0</v>
      </c>
    </row>
    <row r="8" spans="1:29" x14ac:dyDescent="0.2">
      <c r="J8" t="s">
        <v>15</v>
      </c>
      <c r="K8" s="18">
        <v>0</v>
      </c>
      <c r="L8" s="18">
        <v>1</v>
      </c>
      <c r="M8" s="18">
        <v>1</v>
      </c>
      <c r="R8" t="s">
        <v>15</v>
      </c>
      <c r="S8" s="30">
        <v>1</v>
      </c>
      <c r="T8" s="30">
        <v>0</v>
      </c>
      <c r="U8" s="30">
        <v>1</v>
      </c>
      <c r="Z8" t="s">
        <v>15</v>
      </c>
      <c r="AA8" s="21">
        <v>1</v>
      </c>
      <c r="AB8" s="21">
        <v>0</v>
      </c>
      <c r="AC8" s="21">
        <v>0</v>
      </c>
    </row>
    <row r="9" spans="1:29" x14ac:dyDescent="0.2">
      <c r="J9" t="s">
        <v>16</v>
      </c>
      <c r="K9" s="18">
        <v>1</v>
      </c>
      <c r="L9" s="18">
        <v>0</v>
      </c>
      <c r="M9" s="18">
        <v>0</v>
      </c>
      <c r="R9" t="s">
        <v>16</v>
      </c>
      <c r="S9" s="30">
        <v>1</v>
      </c>
      <c r="T9" s="30">
        <v>0</v>
      </c>
      <c r="U9" s="30">
        <v>0</v>
      </c>
      <c r="Z9" t="s">
        <v>16</v>
      </c>
      <c r="AA9" s="21">
        <v>0</v>
      </c>
      <c r="AB9" s="21">
        <v>1</v>
      </c>
      <c r="AC9" s="21">
        <v>1</v>
      </c>
    </row>
    <row r="10" spans="1:29" x14ac:dyDescent="0.2">
      <c r="K10" s="5" t="s">
        <v>65</v>
      </c>
      <c r="L10" s="5" t="s">
        <v>65</v>
      </c>
      <c r="M10" s="5" t="s">
        <v>65</v>
      </c>
      <c r="S10" s="5" t="s">
        <v>65</v>
      </c>
      <c r="T10" s="5" t="s">
        <v>65</v>
      </c>
      <c r="U10" s="5" t="s">
        <v>65</v>
      </c>
      <c r="AA10" s="5" t="s">
        <v>65</v>
      </c>
      <c r="AB10" s="5" t="s">
        <v>65</v>
      </c>
      <c r="AC10" s="5" t="s">
        <v>65</v>
      </c>
    </row>
    <row r="11" spans="1:29" x14ac:dyDescent="0.2">
      <c r="G11" t="s">
        <v>3</v>
      </c>
      <c r="J11" s="72" t="s">
        <v>101</v>
      </c>
      <c r="K11" s="59">
        <f>(K6-AVERAGE(K$6:K$9))/STDEV(K$6:K$9)</f>
        <v>0.86602540378443871</v>
      </c>
      <c r="L11" s="59">
        <f t="shared" ref="L11:M14" si="0">(L6-AVERAGE(L$6:L$9))/STDEV(L$6:L$9)</f>
        <v>-0.86602540378443871</v>
      </c>
      <c r="M11" s="59">
        <f t="shared" si="0"/>
        <v>0.5</v>
      </c>
      <c r="R11" s="73" t="s">
        <v>102</v>
      </c>
      <c r="S11" s="59">
        <f>(S6-AVERAGE(S$6:S$9))/STDEV(S$6:S$9)</f>
        <v>-0.86602540378443871</v>
      </c>
      <c r="T11" s="59">
        <f t="shared" ref="T11:U11" si="1">(T6-AVERAGE(T$6:T$9))/STDEV(T$6:T$9)</f>
        <v>0.86602540378443871</v>
      </c>
      <c r="U11" s="59">
        <f t="shared" si="1"/>
        <v>-0.86602540378443871</v>
      </c>
      <c r="Z11" s="74" t="s">
        <v>103</v>
      </c>
      <c r="AA11" s="75">
        <f>(AA6-AVERAGE(AA$6:AA$9))/STDEV(AA$6:AA$9)</f>
        <v>-0.5</v>
      </c>
      <c r="AB11" s="75">
        <f t="shared" ref="AB11:AC11" si="2">(AB6-AVERAGE(AB$6:AB$9))/STDEV(AB$6:AB$9)</f>
        <v>0.5</v>
      </c>
      <c r="AC11" s="75">
        <f t="shared" si="2"/>
        <v>0.86602540378443871</v>
      </c>
    </row>
    <row r="12" spans="1:29" x14ac:dyDescent="0.2">
      <c r="K12" s="59">
        <f t="shared" ref="K12:K14" si="3">(K7-AVERAGE(K$6:K$9))/STDEV(K$6:K$9)</f>
        <v>-0.86602540378443871</v>
      </c>
      <c r="L12" s="59">
        <f t="shared" si="0"/>
        <v>0.86602540378443871</v>
      </c>
      <c r="M12" s="59">
        <f t="shared" si="0"/>
        <v>0.5</v>
      </c>
      <c r="S12" s="59">
        <f t="shared" ref="S12:U14" si="4">(S7-AVERAGE(S$6:S$9))/STDEV(S$6:S$9)</f>
        <v>-0.86602540378443871</v>
      </c>
      <c r="T12" s="59">
        <f t="shared" si="4"/>
        <v>0.86602540378443871</v>
      </c>
      <c r="U12" s="59">
        <f t="shared" si="4"/>
        <v>0.86602540378443871</v>
      </c>
      <c r="AA12" s="75">
        <f t="shared" ref="AA12:AC14" si="5">(AA7-AVERAGE(AA$6:AA$9))/STDEV(AA$6:AA$9)</f>
        <v>-0.5</v>
      </c>
      <c r="AB12" s="75">
        <f t="shared" si="5"/>
        <v>0.5</v>
      </c>
      <c r="AC12" s="75">
        <f t="shared" si="5"/>
        <v>-0.86602540378443871</v>
      </c>
    </row>
    <row r="13" spans="1:29" x14ac:dyDescent="0.2">
      <c r="K13" s="59">
        <f t="shared" si="3"/>
        <v>-0.86602540378443871</v>
      </c>
      <c r="L13" s="59">
        <f t="shared" si="0"/>
        <v>0.86602540378443871</v>
      </c>
      <c r="M13" s="59">
        <f t="shared" si="0"/>
        <v>0.5</v>
      </c>
      <c r="S13" s="59">
        <f t="shared" si="4"/>
        <v>0.86602540378443871</v>
      </c>
      <c r="T13" s="59">
        <f t="shared" si="4"/>
        <v>-0.86602540378443871</v>
      </c>
      <c r="U13" s="59">
        <f t="shared" si="4"/>
        <v>0.86602540378443871</v>
      </c>
      <c r="AA13" s="75">
        <f t="shared" si="5"/>
        <v>1.5</v>
      </c>
      <c r="AB13" s="75">
        <f t="shared" si="5"/>
        <v>-1.5</v>
      </c>
      <c r="AC13" s="75">
        <f t="shared" si="5"/>
        <v>-0.86602540378443871</v>
      </c>
    </row>
    <row r="14" spans="1:29" x14ac:dyDescent="0.2">
      <c r="K14" s="59">
        <f t="shared" si="3"/>
        <v>0.86602540378443871</v>
      </c>
      <c r="L14" s="59">
        <f t="shared" si="0"/>
        <v>-0.86602540378443871</v>
      </c>
      <c r="M14" s="59">
        <f t="shared" si="0"/>
        <v>-1.5</v>
      </c>
      <c r="S14" s="59">
        <f t="shared" si="4"/>
        <v>0.86602540378443871</v>
      </c>
      <c r="T14" s="59">
        <f t="shared" si="4"/>
        <v>-0.86602540378443871</v>
      </c>
      <c r="U14" s="59">
        <f t="shared" si="4"/>
        <v>-0.86602540378443871</v>
      </c>
      <c r="AA14" s="75">
        <f t="shared" si="5"/>
        <v>-0.5</v>
      </c>
      <c r="AB14" s="75">
        <f t="shared" si="5"/>
        <v>0.5</v>
      </c>
      <c r="AC14" s="75">
        <f t="shared" si="5"/>
        <v>0.86602540378443871</v>
      </c>
    </row>
    <row r="15" spans="1:29" x14ac:dyDescent="0.2">
      <c r="K15" s="7">
        <v>1</v>
      </c>
      <c r="L15" s="7">
        <v>1</v>
      </c>
      <c r="M15" s="7">
        <v>1</v>
      </c>
      <c r="S15" s="7">
        <v>1</v>
      </c>
      <c r="T15" s="7">
        <v>1</v>
      </c>
      <c r="U15" s="7">
        <v>1</v>
      </c>
      <c r="AA15" s="7">
        <v>1</v>
      </c>
      <c r="AB15" s="7">
        <v>1</v>
      </c>
      <c r="AC15" s="7">
        <v>1</v>
      </c>
    </row>
    <row r="16" spans="1:29" ht="17" thickBot="1" x14ac:dyDescent="0.25">
      <c r="D16" t="s">
        <v>68</v>
      </c>
      <c r="K16" s="12" t="s">
        <v>65</v>
      </c>
      <c r="L16" s="12" t="s">
        <v>65</v>
      </c>
      <c r="M16" s="12" t="s">
        <v>65</v>
      </c>
      <c r="R16" s="77"/>
      <c r="S16" s="15" t="s">
        <v>65</v>
      </c>
      <c r="T16" s="15" t="s">
        <v>65</v>
      </c>
      <c r="U16" s="15" t="s">
        <v>65</v>
      </c>
      <c r="AA16" s="13" t="s">
        <v>65</v>
      </c>
      <c r="AB16" s="13" t="s">
        <v>65</v>
      </c>
      <c r="AC16" s="13" t="s">
        <v>65</v>
      </c>
    </row>
    <row r="17" spans="4:29" x14ac:dyDescent="0.2">
      <c r="D17" s="34">
        <v>0</v>
      </c>
      <c r="E17" s="35">
        <v>1</v>
      </c>
      <c r="F17" s="35">
        <v>1</v>
      </c>
      <c r="G17" s="35">
        <v>0</v>
      </c>
      <c r="H17" s="55">
        <v>0</v>
      </c>
      <c r="I17" s="5" t="s">
        <v>59</v>
      </c>
      <c r="J17" s="3" t="s">
        <v>77</v>
      </c>
      <c r="K17" s="20" cm="1">
        <f t="array" ref="K17">MMULT($D17:$H17,K$11:K$15)</f>
        <v>-1.7320508075688774</v>
      </c>
      <c r="L17" s="20" cm="1">
        <f t="array" ref="L17">MMULT($D17:$H17,L$11:L$15)</f>
        <v>1.7320508075688774</v>
      </c>
      <c r="M17" s="20" cm="1">
        <f t="array" ref="M17">MMULT($D17:$H17,M$11:M$15)</f>
        <v>1</v>
      </c>
      <c r="Q17" s="5" t="s">
        <v>59</v>
      </c>
      <c r="R17" s="3" t="s">
        <v>78</v>
      </c>
      <c r="S17" s="20" cm="1">
        <f t="array" ref="S17">MMULT($D17:$H17,S$11:S$15)</f>
        <v>0</v>
      </c>
      <c r="T17" s="20" cm="1">
        <f t="array" ref="T17">MMULT($D17:$H17,T$11:T$15)</f>
        <v>0</v>
      </c>
      <c r="U17" s="20" cm="1">
        <f t="array" ref="U17">MMULT($D17:$H17,U$11:U$15)</f>
        <v>1.7320508075688774</v>
      </c>
      <c r="Y17" s="5" t="s">
        <v>59</v>
      </c>
      <c r="Z17" s="3" t="s">
        <v>79</v>
      </c>
      <c r="AA17" s="20" cm="1">
        <f t="array" ref="AA17">MMULT($D17:$H17,AA$11:AA$15)</f>
        <v>1</v>
      </c>
      <c r="AB17" s="20" cm="1">
        <f t="array" ref="AB17">MMULT($D17:$H17,AB$11:AB$15)</f>
        <v>-1</v>
      </c>
      <c r="AC17" s="20" cm="1">
        <f t="array" ref="AC17">MMULT($D17:$H17,AC$11:AC$15)</f>
        <v>-1.7320508075688774</v>
      </c>
    </row>
    <row r="18" spans="4:29" ht="17" thickBot="1" x14ac:dyDescent="0.25">
      <c r="D18" s="37">
        <v>0</v>
      </c>
      <c r="E18" s="38">
        <v>0</v>
      </c>
      <c r="F18" s="38">
        <v>0</v>
      </c>
      <c r="G18" s="38">
        <v>1</v>
      </c>
      <c r="H18" s="58">
        <v>1</v>
      </c>
      <c r="I18" s="5" t="s">
        <v>59</v>
      </c>
      <c r="J18" s="3"/>
      <c r="K18" s="20" cm="1">
        <f t="array" ref="K18">MMULT($D18:$H18,K$11:K$15)</f>
        <v>1.8660254037844388</v>
      </c>
      <c r="L18" s="20" cm="1">
        <f t="array" ref="L18">MMULT($D18:$H18,L$11:L$15)</f>
        <v>0.13397459621556129</v>
      </c>
      <c r="M18" s="20" cm="1">
        <f t="array" ref="M18">MMULT($D18:$H18,M$11:M$15)</f>
        <v>-0.5</v>
      </c>
      <c r="Q18" s="5" t="s">
        <v>59</v>
      </c>
      <c r="R18" s="3"/>
      <c r="S18" s="20" cm="1">
        <f t="array" ref="S18">MMULT($D18:$H18,S$11:S$15)</f>
        <v>1.8660254037844388</v>
      </c>
      <c r="T18" s="20" cm="1">
        <f t="array" ref="T18">MMULT($D18:$H18,T$11:T$15)</f>
        <v>0.13397459621556129</v>
      </c>
      <c r="U18" s="20" cm="1">
        <f t="array" ref="U18">MMULT($D18:$H18,U$11:U$15)</f>
        <v>0.13397459621556129</v>
      </c>
      <c r="Y18" s="5" t="s">
        <v>59</v>
      </c>
      <c r="Z18" s="3"/>
      <c r="AA18" s="20" cm="1">
        <f t="array" ref="AA18">MMULT($D18:$H18,AA$11:AA$15)</f>
        <v>0.5</v>
      </c>
      <c r="AB18" s="20" cm="1">
        <f t="array" ref="AB18">MMULT($D18:$H18,AB$11:AB$15)</f>
        <v>1.5</v>
      </c>
      <c r="AC18" s="20" cm="1">
        <f t="array" ref="AC18">MMULT($D18:$H18,AC$11:AC$15)</f>
        <v>1.8660254037844388</v>
      </c>
    </row>
    <row r="19" spans="4:29" x14ac:dyDescent="0.2">
      <c r="I19" s="5"/>
      <c r="J19" s="3"/>
      <c r="K19" s="1"/>
      <c r="L19" s="1"/>
      <c r="M19" s="1"/>
      <c r="N19" s="77"/>
      <c r="Q19" s="5"/>
      <c r="R19" s="16"/>
      <c r="S19" s="1"/>
      <c r="T19" s="1"/>
      <c r="U19" s="1"/>
      <c r="Y19" s="5"/>
      <c r="Z19" s="16"/>
      <c r="AA19" s="1"/>
      <c r="AB19" s="1"/>
      <c r="AC19" s="1"/>
    </row>
    <row r="20" spans="4:29" ht="17" thickBot="1" x14ac:dyDescent="0.25">
      <c r="D20" t="s">
        <v>71</v>
      </c>
      <c r="J20" s="3"/>
      <c r="K20" s="12" t="s">
        <v>65</v>
      </c>
      <c r="L20" s="12" t="s">
        <v>65</v>
      </c>
      <c r="M20" s="12" t="s">
        <v>65</v>
      </c>
      <c r="N20" s="77"/>
      <c r="R20" s="16"/>
      <c r="S20" s="15" t="s">
        <v>65</v>
      </c>
      <c r="T20" s="15" t="s">
        <v>65</v>
      </c>
      <c r="U20" s="15" t="s">
        <v>65</v>
      </c>
      <c r="Z20" s="16"/>
      <c r="AA20" s="14" t="s">
        <v>65</v>
      </c>
      <c r="AB20" s="14" t="s">
        <v>65</v>
      </c>
      <c r="AC20" s="14" t="s">
        <v>65</v>
      </c>
    </row>
    <row r="21" spans="4:29" x14ac:dyDescent="0.2">
      <c r="D21" s="34">
        <v>0</v>
      </c>
      <c r="E21" s="35">
        <v>-1</v>
      </c>
      <c r="F21" s="35">
        <v>0</v>
      </c>
      <c r="G21" s="35">
        <v>0</v>
      </c>
      <c r="H21" s="55">
        <v>1</v>
      </c>
      <c r="I21" s="5" t="s">
        <v>59</v>
      </c>
      <c r="J21" s="3"/>
      <c r="K21" s="20" cm="1">
        <f t="array" ref="K21">MMULT($D21:$H21,K$11:K$15)</f>
        <v>1.8660254037844388</v>
      </c>
      <c r="L21" s="20" cm="1">
        <f t="array" ref="L21">MMULT($D21:$H21,L$11:L$15)</f>
        <v>0.13397459621556129</v>
      </c>
      <c r="M21" s="20" cm="1">
        <f t="array" ref="M21">MMULT($D21:$H21,M$11:M$15)</f>
        <v>0.5</v>
      </c>
      <c r="N21" s="77"/>
      <c r="Q21" s="5" t="s">
        <v>59</v>
      </c>
      <c r="R21" s="16"/>
      <c r="S21" s="20" cm="1">
        <f t="array" ref="S21">MMULT($D21:$H21,S$11:S$15)</f>
        <v>1.8660254037844388</v>
      </c>
      <c r="T21" s="20" cm="1">
        <f t="array" ref="T21">MMULT($D21:$H21,T$11:T$15)</f>
        <v>0.13397459621556129</v>
      </c>
      <c r="U21" s="20" cm="1">
        <f t="array" ref="U21">MMULT($D21:$H21,U$11:U$15)</f>
        <v>0.13397459621556129</v>
      </c>
      <c r="Y21" s="5" t="s">
        <v>59</v>
      </c>
      <c r="Z21" s="16"/>
      <c r="AA21" s="20" cm="1">
        <f t="array" ref="AA21">MMULT($D21:$H21,AA$11:AA$15)</f>
        <v>1.5</v>
      </c>
      <c r="AB21" s="20" cm="1">
        <f t="array" ref="AB21">MMULT($D21:$H21,AB$11:AB$15)</f>
        <v>0.5</v>
      </c>
      <c r="AC21" s="20" cm="1">
        <f t="array" ref="AC21">MMULT($D21:$H21,AC$11:AC$15)</f>
        <v>1.8660254037844388</v>
      </c>
    </row>
    <row r="22" spans="4:29" ht="17" thickBot="1" x14ac:dyDescent="0.25">
      <c r="D22" s="37">
        <v>1</v>
      </c>
      <c r="E22" s="38">
        <v>0</v>
      </c>
      <c r="F22" s="38">
        <v>1</v>
      </c>
      <c r="G22" s="38">
        <v>1</v>
      </c>
      <c r="H22" s="58">
        <v>2</v>
      </c>
      <c r="I22" s="5" t="s">
        <v>59</v>
      </c>
      <c r="J22" s="3"/>
      <c r="K22" s="20" cm="1">
        <f t="array" ref="K22">MMULT($D22:$H22,K$11:K$15)</f>
        <v>2.8660254037844388</v>
      </c>
      <c r="L22" s="20" cm="1">
        <f t="array" ref="L22">MMULT($D22:$H22,L$11:L$15)</f>
        <v>1.1339745962155612</v>
      </c>
      <c r="M22" s="20" cm="1">
        <f t="array" ref="M22">MMULT($D22:$H22,M$11:M$15)</f>
        <v>1.5</v>
      </c>
      <c r="N22" s="77"/>
      <c r="Q22" s="5" t="s">
        <v>59</v>
      </c>
      <c r="R22" s="16"/>
      <c r="S22" s="20" cm="1">
        <f t="array" ref="S22">MMULT($D22:$H22,S$11:S$15)</f>
        <v>2.8660254037844388</v>
      </c>
      <c r="T22" s="20" cm="1">
        <f t="array" ref="T22">MMULT($D22:$H22,T$11:T$15)</f>
        <v>1.1339745962155612</v>
      </c>
      <c r="U22" s="20" cm="1">
        <f t="array" ref="U22">MMULT($D22:$H22,U$11:U$15)</f>
        <v>1.1339745962155612</v>
      </c>
      <c r="Y22" s="5" t="s">
        <v>59</v>
      </c>
      <c r="Z22" s="16"/>
      <c r="AA22" s="20" cm="1">
        <f t="array" ref="AA22">MMULT($D22:$H22,AA$11:AA$15)</f>
        <v>2.5</v>
      </c>
      <c r="AB22" s="20" cm="1">
        <f t="array" ref="AB22">MMULT($D22:$H22,AB$11:AB$15)</f>
        <v>1.5</v>
      </c>
      <c r="AC22" s="20" cm="1">
        <f t="array" ref="AC22">MMULT($D22:$H22,AC$11:AC$15)</f>
        <v>2.8660254037844388</v>
      </c>
    </row>
    <row r="23" spans="4:29" ht="15" customHeight="1" x14ac:dyDescent="0.2">
      <c r="I23" s="78"/>
      <c r="J23" s="3"/>
      <c r="K23" s="6"/>
      <c r="L23" s="6" t="s">
        <v>93</v>
      </c>
      <c r="M23" s="6"/>
      <c r="O23" s="6"/>
      <c r="P23" s="6"/>
      <c r="Q23" s="6"/>
      <c r="R23" s="16"/>
      <c r="S23" s="6"/>
      <c r="T23" s="6" t="s">
        <v>93</v>
      </c>
      <c r="U23" s="6"/>
      <c r="V23" s="6"/>
      <c r="W23" s="6"/>
      <c r="X23" s="6"/>
      <c r="Y23" s="6"/>
      <c r="Z23" s="16"/>
      <c r="AA23" s="6"/>
      <c r="AB23" s="6" t="s">
        <v>93</v>
      </c>
      <c r="AC23" s="6"/>
    </row>
    <row r="24" spans="4:29" ht="15" customHeight="1" x14ac:dyDescent="0.2">
      <c r="J24" s="3" t="s">
        <v>67</v>
      </c>
      <c r="K24" s="5" t="s">
        <v>65</v>
      </c>
      <c r="L24" s="5" t="s">
        <v>65</v>
      </c>
      <c r="M24" s="5" t="s">
        <v>65</v>
      </c>
      <c r="O24" s="6"/>
      <c r="P24" s="6"/>
      <c r="Q24" s="6"/>
      <c r="R24" s="3" t="s">
        <v>67</v>
      </c>
      <c r="S24" s="5" t="s">
        <v>65</v>
      </c>
      <c r="T24" s="5" t="s">
        <v>65</v>
      </c>
      <c r="U24" s="5" t="s">
        <v>65</v>
      </c>
      <c r="V24" s="6"/>
      <c r="W24" s="6"/>
      <c r="X24" s="6"/>
      <c r="Y24" s="6"/>
      <c r="Z24" s="3" t="s">
        <v>67</v>
      </c>
      <c r="AA24" s="5" t="s">
        <v>65</v>
      </c>
      <c r="AB24" s="5" t="s">
        <v>65</v>
      </c>
      <c r="AC24" s="5" t="s">
        <v>65</v>
      </c>
    </row>
    <row r="25" spans="4:29" ht="15" customHeight="1" x14ac:dyDescent="0.2">
      <c r="J25" s="3" t="s">
        <v>0</v>
      </c>
      <c r="K25" s="23">
        <f>1/(1+EXP(-K21))</f>
        <v>0.86599771335655462</v>
      </c>
      <c r="L25" s="23">
        <f>1/(1+EXP(-L21))</f>
        <v>0.53344364015124035</v>
      </c>
      <c r="M25" s="23">
        <f>1/(1+EXP(-M21))</f>
        <v>0.62245933120185459</v>
      </c>
      <c r="O25" s="6"/>
      <c r="P25" s="6"/>
      <c r="Q25" s="6"/>
      <c r="R25" s="3" t="s">
        <v>0</v>
      </c>
      <c r="S25" s="23">
        <f>1/(1+EXP(-S21))</f>
        <v>0.86599771335655462</v>
      </c>
      <c r="T25" s="23">
        <f>1/(1+EXP(-T21))</f>
        <v>0.53344364015124035</v>
      </c>
      <c r="U25" s="23">
        <f>1/(1+EXP(-U21))</f>
        <v>0.53344364015124035</v>
      </c>
      <c r="V25" s="6"/>
      <c r="W25" s="6"/>
      <c r="X25" s="6"/>
      <c r="Y25" s="6"/>
      <c r="Z25" s="3" t="s">
        <v>0</v>
      </c>
      <c r="AA25" s="23">
        <f>1/(1+EXP(-AA21))</f>
        <v>0.81757447619364365</v>
      </c>
      <c r="AB25" s="23">
        <f>1/(1+EXP(-AB21))</f>
        <v>0.62245933120185459</v>
      </c>
      <c r="AC25" s="23">
        <f>1/(1+EXP(-AC21))</f>
        <v>0.86599771335655462</v>
      </c>
    </row>
    <row r="26" spans="4:29" ht="15" customHeight="1" x14ac:dyDescent="0.2">
      <c r="J26" s="3"/>
      <c r="K26" s="23">
        <f>1/(1+EXP(-K22))</f>
        <v>0.94614116906737478</v>
      </c>
      <c r="L26" s="23">
        <f>1/(1+EXP(-L22))</f>
        <v>0.75657165067949483</v>
      </c>
      <c r="M26" s="23">
        <f>1/(1+EXP(-M22))</f>
        <v>0.81757447619364365</v>
      </c>
      <c r="O26" s="6"/>
      <c r="P26" s="6"/>
      <c r="Q26" s="6"/>
      <c r="R26" s="3"/>
      <c r="S26" s="23">
        <f>1/(1+EXP(-S22))</f>
        <v>0.94614116906737478</v>
      </c>
      <c r="T26" s="23">
        <f>1/(1+EXP(-T22))</f>
        <v>0.75657165067949483</v>
      </c>
      <c r="U26" s="23">
        <f>1/(1+EXP(-U22))</f>
        <v>0.75657165067949483</v>
      </c>
      <c r="V26" s="6"/>
      <c r="W26" s="6"/>
      <c r="X26" s="6"/>
      <c r="Y26" s="6"/>
      <c r="Z26" s="3"/>
      <c r="AA26" s="23">
        <f>1/(1+EXP(-AA22))</f>
        <v>0.92414181997875655</v>
      </c>
      <c r="AB26" s="23">
        <f>1/(1+EXP(-AB22))</f>
        <v>0.81757447619364365</v>
      </c>
      <c r="AC26" s="23">
        <f>1/(1+EXP(-AC22))</f>
        <v>0.94614116906737478</v>
      </c>
    </row>
    <row r="27" spans="4:29" ht="15" customHeight="1" x14ac:dyDescent="0.2">
      <c r="J27" s="16" t="s">
        <v>65</v>
      </c>
      <c r="K27" s="6"/>
      <c r="L27" s="6"/>
      <c r="M27" s="6"/>
      <c r="O27" s="6"/>
      <c r="P27" s="6"/>
      <c r="Q27" s="6"/>
      <c r="R27" s="16" t="s">
        <v>65</v>
      </c>
      <c r="S27" s="6"/>
      <c r="T27" s="6"/>
      <c r="U27" s="6"/>
      <c r="V27" s="6"/>
      <c r="W27" s="6"/>
      <c r="X27" s="6"/>
      <c r="Y27" s="6"/>
      <c r="Z27" s="16" t="s">
        <v>65</v>
      </c>
    </row>
    <row r="28" spans="4:29" x14ac:dyDescent="0.2">
      <c r="J28" s="3" t="s">
        <v>4</v>
      </c>
      <c r="K28" s="60">
        <f>K17*K25</f>
        <v>-1.4999520387720215</v>
      </c>
      <c r="L28" s="60">
        <f t="shared" ref="L28:M28" si="6">L17*L25</f>
        <v>0.92395148771643754</v>
      </c>
      <c r="M28" s="60">
        <f t="shared" si="6"/>
        <v>0.62245933120185459</v>
      </c>
      <c r="R28" s="3" t="s">
        <v>5</v>
      </c>
      <c r="S28" s="60">
        <f>S17*S25</f>
        <v>0</v>
      </c>
      <c r="T28" s="60">
        <f t="shared" ref="T28:U28" si="7">T17*T25</f>
        <v>0</v>
      </c>
      <c r="U28" s="60">
        <f t="shared" si="7"/>
        <v>0.92395148771643754</v>
      </c>
      <c r="Z28" s="3" t="s">
        <v>6</v>
      </c>
      <c r="AA28" s="60">
        <f>AA17*AA25</f>
        <v>0.81757447619364365</v>
      </c>
      <c r="AB28" s="60">
        <f t="shared" ref="AB28:AC28" si="8">AB17*AB25</f>
        <v>-0.62245933120185459</v>
      </c>
      <c r="AC28" s="60">
        <f t="shared" si="8"/>
        <v>-1.4999520387720215</v>
      </c>
    </row>
    <row r="29" spans="4:29" x14ac:dyDescent="0.2">
      <c r="J29" s="3"/>
      <c r="K29" s="60">
        <f t="shared" ref="K29:M29" si="9">K18*K26</f>
        <v>1.765523457046029</v>
      </c>
      <c r="L29" s="60">
        <f t="shared" si="9"/>
        <v>0.10136138140792601</v>
      </c>
      <c r="M29" s="60">
        <f t="shared" si="9"/>
        <v>-0.40878723809682183</v>
      </c>
      <c r="R29" s="3"/>
      <c r="S29" s="60">
        <f t="shared" ref="S29:U29" si="10">S18*S26</f>
        <v>1.765523457046029</v>
      </c>
      <c r="T29" s="60">
        <f t="shared" si="10"/>
        <v>0.10136138140792601</v>
      </c>
      <c r="U29" s="60">
        <f t="shared" si="10"/>
        <v>0.10136138140792601</v>
      </c>
      <c r="Z29" s="3"/>
      <c r="AA29" s="60">
        <f t="shared" ref="AA29:AC29" si="11">AA18*AA26</f>
        <v>0.46207090998937828</v>
      </c>
      <c r="AB29" s="60">
        <f t="shared" si="11"/>
        <v>1.2263617142904655</v>
      </c>
      <c r="AC29" s="60">
        <f t="shared" si="11"/>
        <v>1.765523457046029</v>
      </c>
    </row>
    <row r="31" spans="4:29" ht="17" thickBot="1" x14ac:dyDescent="0.25">
      <c r="D31" t="s">
        <v>69</v>
      </c>
      <c r="K31" s="12" t="s">
        <v>65</v>
      </c>
      <c r="L31" s="12" t="s">
        <v>65</v>
      </c>
      <c r="M31" s="12" t="s">
        <v>65</v>
      </c>
      <c r="S31" s="15" t="s">
        <v>65</v>
      </c>
      <c r="T31" s="15" t="s">
        <v>65</v>
      </c>
      <c r="U31" s="15" t="s">
        <v>65</v>
      </c>
      <c r="AA31" s="14" t="s">
        <v>65</v>
      </c>
      <c r="AB31" s="14" t="s">
        <v>65</v>
      </c>
      <c r="AC31" s="14" t="s">
        <v>65</v>
      </c>
    </row>
    <row r="32" spans="4:29" x14ac:dyDescent="0.2">
      <c r="D32" s="34">
        <v>0</v>
      </c>
      <c r="E32" s="35">
        <v>1</v>
      </c>
      <c r="F32" s="35">
        <v>0</v>
      </c>
      <c r="G32" s="35">
        <v>1</v>
      </c>
      <c r="H32" s="55">
        <v>1</v>
      </c>
      <c r="I32" s="5" t="s">
        <v>59</v>
      </c>
      <c r="J32" s="3" t="s">
        <v>74</v>
      </c>
      <c r="K32" s="20" cm="1">
        <f t="array" ref="K32">MMULT($D32:$H32,K$11:K$15)</f>
        <v>1</v>
      </c>
      <c r="L32" s="20" cm="1">
        <f t="array" ref="L32">MMULT($D32:$H32,L$11:L$15)</f>
        <v>1</v>
      </c>
      <c r="M32" s="20" cm="1">
        <f t="array" ref="M32">MMULT($D32:$H32,M$11:M$15)</f>
        <v>0</v>
      </c>
      <c r="Q32" s="5" t="s">
        <v>59</v>
      </c>
      <c r="R32" s="3" t="s">
        <v>75</v>
      </c>
      <c r="S32" s="20" cm="1">
        <f t="array" ref="S32">MMULT($D32:$H32,S$11:S$15)</f>
        <v>1</v>
      </c>
      <c r="T32" s="20" cm="1">
        <f t="array" ref="T32">MMULT($D32:$H32,T$11:T$15)</f>
        <v>1</v>
      </c>
      <c r="U32" s="20" cm="1">
        <f t="array" ref="U32">MMULT($D32:$H32,U$11:U$15)</f>
        <v>1</v>
      </c>
      <c r="Y32" s="5" t="s">
        <v>59</v>
      </c>
      <c r="Z32" s="3" t="s">
        <v>76</v>
      </c>
      <c r="AA32" s="20" cm="1">
        <f t="array" ref="AA32">MMULT($D32:$H32,AA$11:AA$15)</f>
        <v>0</v>
      </c>
      <c r="AB32" s="20" cm="1">
        <f t="array" ref="AB32">MMULT($D32:$H32,AB$11:AB$15)</f>
        <v>2</v>
      </c>
      <c r="AC32" s="20" cm="1">
        <f t="array" ref="AC32">MMULT($D32:$H32,AC$11:AC$15)</f>
        <v>1</v>
      </c>
    </row>
    <row r="33" spans="2:29" ht="17" thickBot="1" x14ac:dyDescent="0.25">
      <c r="D33" s="37">
        <v>0</v>
      </c>
      <c r="E33" s="38">
        <v>1</v>
      </c>
      <c r="F33" s="38">
        <v>0</v>
      </c>
      <c r="G33" s="38">
        <v>1</v>
      </c>
      <c r="H33" s="58">
        <v>1</v>
      </c>
      <c r="I33" s="5" t="s">
        <v>59</v>
      </c>
      <c r="J33" s="3"/>
      <c r="K33" s="20" cm="1">
        <f t="array" ref="K33">MMULT($D33:$H33,K$11:K$15)</f>
        <v>1</v>
      </c>
      <c r="L33" s="20" cm="1">
        <f t="array" ref="L33">MMULT($D33:$H33,L$11:L$15)</f>
        <v>1</v>
      </c>
      <c r="M33" s="20" cm="1">
        <f t="array" ref="M33">MMULT($D33:$H33,M$11:M$15)</f>
        <v>0</v>
      </c>
      <c r="Q33" s="5" t="s">
        <v>59</v>
      </c>
      <c r="R33" s="3"/>
      <c r="S33" s="20" cm="1">
        <f t="array" ref="S33">MMULT($D33:$H33,S$11:S$15)</f>
        <v>1</v>
      </c>
      <c r="T33" s="20" cm="1">
        <f t="array" ref="T33">MMULT($D33:$H33,T$11:T$15)</f>
        <v>1</v>
      </c>
      <c r="U33" s="20" cm="1">
        <f t="array" ref="U33">MMULT($D33:$H33,U$11:U$15)</f>
        <v>1</v>
      </c>
      <c r="Y33" s="5" t="s">
        <v>59</v>
      </c>
      <c r="Z33" s="3"/>
      <c r="AA33" s="20" cm="1">
        <f t="array" ref="AA33">MMULT($D33:$H33,AA$11:AA$15)</f>
        <v>0</v>
      </c>
      <c r="AB33" s="20" cm="1">
        <f t="array" ref="AB33">MMULT($D33:$H33,AB$11:AB$15)</f>
        <v>2</v>
      </c>
      <c r="AC33" s="20" cm="1">
        <f t="array" ref="AC33">MMULT($D33:$H33,AC$11:AC$15)</f>
        <v>1</v>
      </c>
    </row>
    <row r="34" spans="2:29" x14ac:dyDescent="0.2">
      <c r="J34" s="3"/>
      <c r="R34" s="3"/>
      <c r="Z34" s="3"/>
    </row>
    <row r="35" spans="2:29" ht="17" thickBot="1" x14ac:dyDescent="0.25">
      <c r="D35" t="s">
        <v>72</v>
      </c>
      <c r="J35" s="3"/>
      <c r="K35" s="12" t="s">
        <v>65</v>
      </c>
      <c r="L35" s="12" t="s">
        <v>65</v>
      </c>
      <c r="M35" s="12" t="s">
        <v>65</v>
      </c>
      <c r="R35" s="3"/>
      <c r="S35" s="15" t="s">
        <v>65</v>
      </c>
      <c r="T35" s="15" t="s">
        <v>65</v>
      </c>
      <c r="U35" s="15" t="s">
        <v>65</v>
      </c>
      <c r="Z35" s="3"/>
      <c r="AA35" s="14" t="s">
        <v>65</v>
      </c>
      <c r="AB35" s="14" t="s">
        <v>65</v>
      </c>
      <c r="AC35" s="14" t="s">
        <v>65</v>
      </c>
    </row>
    <row r="36" spans="2:29" x14ac:dyDescent="0.2">
      <c r="D36" s="34">
        <v>0</v>
      </c>
      <c r="E36" s="35">
        <v>-1</v>
      </c>
      <c r="F36" s="35">
        <v>0</v>
      </c>
      <c r="G36" s="35">
        <v>0</v>
      </c>
      <c r="H36" s="55">
        <v>1</v>
      </c>
      <c r="I36" s="5" t="s">
        <v>59</v>
      </c>
      <c r="J36" s="3"/>
      <c r="K36" s="20" cm="1">
        <f t="array" ref="K36">MMULT($D36:$H36,K$11:K$15)</f>
        <v>1.8660254037844388</v>
      </c>
      <c r="L36" s="20" cm="1">
        <f t="array" ref="L36">MMULT($D36:$H36,L$11:L$15)</f>
        <v>0.13397459621556129</v>
      </c>
      <c r="M36" s="20" cm="1">
        <f t="array" ref="M36">MMULT($D36:$H36,M$11:M$15)</f>
        <v>0.5</v>
      </c>
      <c r="Q36" s="5" t="s">
        <v>59</v>
      </c>
      <c r="R36" s="3"/>
      <c r="S36" s="20" cm="1">
        <f t="array" ref="S36">MMULT($D36:$H36,S$11:S$15)</f>
        <v>1.8660254037844388</v>
      </c>
      <c r="T36" s="20" cm="1">
        <f t="array" ref="T36">MMULT($D36:$H36,T$11:T$15)</f>
        <v>0.13397459621556129</v>
      </c>
      <c r="U36" s="20" cm="1">
        <f t="array" ref="U36">MMULT($D36:$H36,U$11:U$15)</f>
        <v>0.13397459621556129</v>
      </c>
      <c r="Y36" s="5" t="s">
        <v>59</v>
      </c>
      <c r="Z36" s="3"/>
      <c r="AA36" s="20" cm="1">
        <f t="array" ref="AA36">MMULT($D36:$H36,AA$11:AA$15)</f>
        <v>1.5</v>
      </c>
      <c r="AB36" s="20" cm="1">
        <f t="array" ref="AB36">MMULT($D36:$H36,AB$11:AB$15)</f>
        <v>0.5</v>
      </c>
      <c r="AC36" s="20" cm="1">
        <f t="array" ref="AC36">MMULT($D36:$H36,AC$11:AC$15)</f>
        <v>1.8660254037844388</v>
      </c>
    </row>
    <row r="37" spans="2:29" ht="17" thickBot="1" x14ac:dyDescent="0.25">
      <c r="D37" s="37">
        <v>-1</v>
      </c>
      <c r="E37" s="38">
        <v>0</v>
      </c>
      <c r="F37" s="38">
        <v>1</v>
      </c>
      <c r="G37" s="38">
        <f>1</f>
        <v>1</v>
      </c>
      <c r="H37" s="58">
        <v>2</v>
      </c>
      <c r="I37" s="5" t="s">
        <v>59</v>
      </c>
      <c r="J37" s="3"/>
      <c r="K37" s="20" cm="1">
        <f t="array" ref="K37">MMULT($D37:$H37,K$11:K$15)</f>
        <v>1.1339745962155612</v>
      </c>
      <c r="L37" s="20" cm="1">
        <f t="array" ref="L37">MMULT($D37:$H37,L$11:L$15)</f>
        <v>2.8660254037844388</v>
      </c>
      <c r="M37" s="20" cm="1">
        <f t="array" ref="M37">MMULT($D37:$H37,M$11:M$15)</f>
        <v>0.5</v>
      </c>
      <c r="Q37" s="5" t="s">
        <v>59</v>
      </c>
      <c r="R37" s="3"/>
      <c r="S37" s="20" cm="1">
        <f t="array" ref="S37">MMULT($D37:$H37,S$11:S$15)</f>
        <v>4.598076211353316</v>
      </c>
      <c r="T37" s="20" cm="1">
        <f t="array" ref="T37">MMULT($D37:$H37,T$11:T$15)</f>
        <v>-0.59807621135331601</v>
      </c>
      <c r="U37" s="20" cm="1">
        <f t="array" ref="U37">MMULT($D37:$H37,U$11:U$15)</f>
        <v>2.8660254037844388</v>
      </c>
      <c r="Y37" s="5" t="s">
        <v>59</v>
      </c>
      <c r="Z37" s="3"/>
      <c r="AA37" s="20" cm="1">
        <f t="array" ref="AA37">MMULT($D37:$H37,AA$11:AA$15)</f>
        <v>3.5</v>
      </c>
      <c r="AB37" s="20" cm="1">
        <f t="array" ref="AB37">MMULT($D37:$H37,AB$11:AB$15)</f>
        <v>0.5</v>
      </c>
      <c r="AC37" s="20" cm="1">
        <f t="array" ref="AC37">MMULT($D37:$H37,AC$11:AC$15)</f>
        <v>1.1339745962155612</v>
      </c>
    </row>
    <row r="38" spans="2:29" x14ac:dyDescent="0.2">
      <c r="J38" s="3" t="s">
        <v>67</v>
      </c>
      <c r="K38" s="6"/>
      <c r="L38" s="6" t="s">
        <v>93</v>
      </c>
      <c r="M38" s="6"/>
      <c r="N38" s="6"/>
      <c r="O38" s="6"/>
      <c r="P38" s="6"/>
      <c r="Q38" s="6"/>
      <c r="R38" s="17"/>
      <c r="S38" s="6"/>
      <c r="T38" s="6" t="s">
        <v>93</v>
      </c>
      <c r="U38" s="6"/>
      <c r="V38" s="6"/>
      <c r="W38" s="6"/>
      <c r="X38" s="6"/>
      <c r="Y38" s="6"/>
      <c r="Z38" s="17"/>
      <c r="AA38" s="6"/>
      <c r="AB38" s="6" t="s">
        <v>93</v>
      </c>
      <c r="AC38" s="6"/>
    </row>
    <row r="39" spans="2:29" x14ac:dyDescent="0.2">
      <c r="J39" s="3" t="s">
        <v>67</v>
      </c>
      <c r="K39" s="5" t="s">
        <v>65</v>
      </c>
      <c r="L39" s="5" t="s">
        <v>65</v>
      </c>
      <c r="M39" s="5" t="s">
        <v>65</v>
      </c>
      <c r="N39" s="6"/>
      <c r="O39" s="6"/>
      <c r="P39" s="6"/>
      <c r="Q39" s="6"/>
      <c r="R39" s="3" t="s">
        <v>67</v>
      </c>
      <c r="S39" s="5" t="s">
        <v>65</v>
      </c>
      <c r="T39" s="5" t="s">
        <v>65</v>
      </c>
      <c r="U39" s="5" t="s">
        <v>65</v>
      </c>
      <c r="V39" s="6"/>
      <c r="W39" s="6"/>
      <c r="X39" s="6"/>
      <c r="Y39" s="6"/>
      <c r="Z39" s="3" t="s">
        <v>67</v>
      </c>
      <c r="AA39" s="5" t="s">
        <v>65</v>
      </c>
      <c r="AB39" s="5" t="s">
        <v>65</v>
      </c>
      <c r="AC39" s="5" t="s">
        <v>65</v>
      </c>
    </row>
    <row r="40" spans="2:29" x14ac:dyDescent="0.2">
      <c r="J40" s="3" t="s">
        <v>1</v>
      </c>
      <c r="K40" s="23">
        <f>1/(1+EXP(-K36))</f>
        <v>0.86599771335655462</v>
      </c>
      <c r="L40" s="23">
        <f t="shared" ref="L40:M40" si="12">1/(1+EXP(-L36))</f>
        <v>0.53344364015124035</v>
      </c>
      <c r="M40" s="23">
        <f t="shared" si="12"/>
        <v>0.62245933120185459</v>
      </c>
      <c r="R40" s="3" t="s">
        <v>1</v>
      </c>
      <c r="S40" s="60">
        <f>1/(1+EXP(-S36))</f>
        <v>0.86599771335655462</v>
      </c>
      <c r="T40" s="60">
        <f t="shared" ref="T40:U40" si="13">1/(1+EXP(-T36))</f>
        <v>0.53344364015124035</v>
      </c>
      <c r="U40" s="60">
        <f t="shared" si="13"/>
        <v>0.53344364015124035</v>
      </c>
      <c r="Z40" s="3" t="s">
        <v>1</v>
      </c>
      <c r="AA40" s="60">
        <f>1/(1+EXP(-AA36))</f>
        <v>0.81757447619364365</v>
      </c>
      <c r="AB40" s="60">
        <f t="shared" ref="AB40:AC40" si="14">1/(1+EXP(-AB36))</f>
        <v>0.62245933120185459</v>
      </c>
      <c r="AC40" s="60">
        <f t="shared" si="14"/>
        <v>0.86599771335655462</v>
      </c>
    </row>
    <row r="41" spans="2:29" x14ac:dyDescent="0.2">
      <c r="J41" s="3"/>
      <c r="K41" s="23">
        <f t="shared" ref="K41:M41" si="15">1/(1+EXP(-K37))</f>
        <v>0.75657165067949483</v>
      </c>
      <c r="L41" s="23">
        <f t="shared" si="15"/>
        <v>0.94614116906737478</v>
      </c>
      <c r="M41" s="23">
        <f t="shared" si="15"/>
        <v>0.62245933120185459</v>
      </c>
      <c r="R41" s="3"/>
      <c r="S41" s="60">
        <f t="shared" ref="S41:U41" si="16">1/(1+EXP(-S37))</f>
        <v>0.99002922561805218</v>
      </c>
      <c r="T41" s="60">
        <f t="shared" si="16"/>
        <v>0.35478394952767683</v>
      </c>
      <c r="U41" s="60">
        <f t="shared" si="16"/>
        <v>0.94614116906737478</v>
      </c>
      <c r="Z41" s="3"/>
      <c r="AA41" s="60">
        <f t="shared" ref="AA41:AC41" si="17">1/(1+EXP(-AA37))</f>
        <v>0.97068776924864364</v>
      </c>
      <c r="AB41" s="60">
        <f t="shared" si="17"/>
        <v>0.62245933120185459</v>
      </c>
      <c r="AC41" s="60">
        <f t="shared" si="17"/>
        <v>0.75657165067949483</v>
      </c>
    </row>
    <row r="42" spans="2:29" x14ac:dyDescent="0.2">
      <c r="J42" s="16" t="s">
        <v>65</v>
      </c>
      <c r="K42" s="8"/>
      <c r="L42" s="8"/>
      <c r="M42" s="8"/>
      <c r="R42" s="16" t="s">
        <v>65</v>
      </c>
      <c r="S42" s="6"/>
      <c r="T42" s="6"/>
      <c r="U42" s="6"/>
      <c r="Z42" s="16" t="s">
        <v>65</v>
      </c>
    </row>
    <row r="43" spans="2:29" x14ac:dyDescent="0.2">
      <c r="J43" s="3" t="s">
        <v>7</v>
      </c>
      <c r="K43" s="60">
        <f>K32*K40</f>
        <v>0.86599771335655462</v>
      </c>
      <c r="L43" s="60">
        <f t="shared" ref="L43:M43" si="18">L32*L40</f>
        <v>0.53344364015124035</v>
      </c>
      <c r="M43" s="60">
        <f t="shared" si="18"/>
        <v>0</v>
      </c>
      <c r="R43" s="3" t="s">
        <v>8</v>
      </c>
      <c r="S43" s="60">
        <f t="shared" ref="S43:U43" si="19">S32*S40</f>
        <v>0.86599771335655462</v>
      </c>
      <c r="T43" s="60">
        <f t="shared" si="19"/>
        <v>0.53344364015124035</v>
      </c>
      <c r="U43" s="60">
        <f t="shared" si="19"/>
        <v>0.53344364015124035</v>
      </c>
      <c r="Z43" s="3" t="s">
        <v>9</v>
      </c>
      <c r="AA43" s="60">
        <f t="shared" ref="AA43:AC43" si="20">AA32*AA40</f>
        <v>0</v>
      </c>
      <c r="AB43" s="60">
        <f t="shared" si="20"/>
        <v>1.2449186624037092</v>
      </c>
      <c r="AC43" s="60">
        <f t="shared" si="20"/>
        <v>0.86599771335655462</v>
      </c>
    </row>
    <row r="44" spans="2:29" x14ac:dyDescent="0.2">
      <c r="J44" s="3"/>
      <c r="K44" s="60">
        <f t="shared" ref="K44:M44" si="21">K33*K41</f>
        <v>0.75657165067949483</v>
      </c>
      <c r="L44" s="60">
        <f t="shared" si="21"/>
        <v>0.94614116906737478</v>
      </c>
      <c r="M44" s="60">
        <f t="shared" si="21"/>
        <v>0</v>
      </c>
      <c r="R44" s="3"/>
      <c r="S44" s="60">
        <f t="shared" ref="S44:U44" si="22">S33*S41</f>
        <v>0.99002922561805218</v>
      </c>
      <c r="T44" s="60">
        <f t="shared" si="22"/>
        <v>0.35478394952767683</v>
      </c>
      <c r="U44" s="60">
        <f t="shared" si="22"/>
        <v>0.94614116906737478</v>
      </c>
      <c r="Z44" s="3"/>
      <c r="AA44" s="60">
        <f t="shared" ref="AA44:AC44" si="23">AA33*AA41</f>
        <v>0</v>
      </c>
      <c r="AB44" s="60">
        <f t="shared" si="23"/>
        <v>1.2449186624037092</v>
      </c>
      <c r="AC44" s="60">
        <f t="shared" si="23"/>
        <v>0.75657165067949483</v>
      </c>
    </row>
    <row r="45" spans="2:29" x14ac:dyDescent="0.2">
      <c r="K45" s="8"/>
      <c r="L45" s="8"/>
      <c r="M45" s="8"/>
      <c r="S45" s="8"/>
      <c r="T45" s="8"/>
      <c r="U45" s="8"/>
      <c r="AA45" s="8"/>
      <c r="AB45" s="8"/>
      <c r="AC45" s="8"/>
    </row>
    <row r="46" spans="2:29" x14ac:dyDescent="0.2">
      <c r="K46" s="8"/>
      <c r="L46" s="8"/>
      <c r="M46" s="8"/>
      <c r="S46" s="8"/>
      <c r="T46" s="8"/>
      <c r="U46" s="8"/>
      <c r="AA46" s="8"/>
      <c r="AB46" s="8"/>
      <c r="AC46" s="8"/>
    </row>
    <row r="48" spans="2:29" x14ac:dyDescent="0.2">
      <c r="B48" t="s">
        <v>57</v>
      </c>
      <c r="G48" t="s">
        <v>80</v>
      </c>
      <c r="K48" t="s">
        <v>2</v>
      </c>
      <c r="O48" t="s">
        <v>81</v>
      </c>
      <c r="S48" t="s">
        <v>2</v>
      </c>
      <c r="W48" t="s">
        <v>82</v>
      </c>
      <c r="AA48" t="s">
        <v>2</v>
      </c>
    </row>
    <row r="49" spans="2:29" x14ac:dyDescent="0.2">
      <c r="B49" t="s">
        <v>58</v>
      </c>
      <c r="G49" s="23">
        <f>K28*K43</f>
        <v>-1.2989550357210728</v>
      </c>
      <c r="H49" s="23">
        <f>L28*L43</f>
        <v>0.49287604493061049</v>
      </c>
      <c r="I49" s="23">
        <f>M28*M43</f>
        <v>0</v>
      </c>
      <c r="J49" s="5" t="s">
        <v>59</v>
      </c>
      <c r="K49" s="63">
        <f>SUM(G49:I49)</f>
        <v>-0.80607899079046241</v>
      </c>
      <c r="O49" s="23">
        <f>S28*K43</f>
        <v>0</v>
      </c>
      <c r="P49" s="23">
        <f t="shared" ref="P49:Q49" si="24">T28*L43</f>
        <v>0</v>
      </c>
      <c r="Q49" s="23">
        <f t="shared" si="24"/>
        <v>0</v>
      </c>
      <c r="R49" s="5" t="s">
        <v>59</v>
      </c>
      <c r="S49" s="63">
        <f>SUM(O49:Q49)</f>
        <v>0</v>
      </c>
      <c r="W49" s="23">
        <f>AA28*K43</f>
        <v>0.70801762688237835</v>
      </c>
      <c r="X49" s="23">
        <f t="shared" ref="X49:Y49" si="25">AB28*L43</f>
        <v>-0.33204697148242385</v>
      </c>
      <c r="Y49" s="23">
        <f t="shared" si="25"/>
        <v>0</v>
      </c>
      <c r="Z49" s="5" t="s">
        <v>59</v>
      </c>
      <c r="AA49" s="63">
        <f>SUM(W49:Y49)</f>
        <v>0.3759706553999545</v>
      </c>
    </row>
    <row r="50" spans="2:29" x14ac:dyDescent="0.2">
      <c r="G50" s="23">
        <f>K29*K44</f>
        <v>1.3357449962106824</v>
      </c>
      <c r="H50" s="23">
        <f>L29*L44</f>
        <v>9.590217590357919E-2</v>
      </c>
      <c r="I50" s="23">
        <f>M29*M44</f>
        <v>0</v>
      </c>
      <c r="J50" s="5" t="s">
        <v>59</v>
      </c>
      <c r="K50" s="63">
        <f>SUM(G50:I50)</f>
        <v>1.4316471721142616</v>
      </c>
      <c r="O50" s="23">
        <f t="shared" ref="O50:Q50" si="26">S29*K44</f>
        <v>1.3357449962106824</v>
      </c>
      <c r="P50" s="23">
        <f t="shared" si="26"/>
        <v>9.590217590357919E-2</v>
      </c>
      <c r="Q50" s="23">
        <f t="shared" si="26"/>
        <v>0</v>
      </c>
      <c r="R50" s="5" t="s">
        <v>59</v>
      </c>
      <c r="S50" s="63">
        <f>SUM(O50:Q50)</f>
        <v>1.4316471721142616</v>
      </c>
      <c r="W50" s="23">
        <f t="shared" ref="W50:Y50" si="27">AA29*K44</f>
        <v>0.3495897511016402</v>
      </c>
      <c r="X50" s="23">
        <f t="shared" si="27"/>
        <v>1.1603113060582508</v>
      </c>
      <c r="Y50" s="23">
        <f t="shared" si="27"/>
        <v>0</v>
      </c>
      <c r="Z50" s="5" t="s">
        <v>59</v>
      </c>
      <c r="AA50" s="63">
        <f>SUM(W50:Y50)</f>
        <v>1.509901057159891</v>
      </c>
    </row>
    <row r="51" spans="2:29" x14ac:dyDescent="0.2">
      <c r="K51" s="5" t="s">
        <v>65</v>
      </c>
      <c r="S51" s="68" t="s">
        <v>65</v>
      </c>
      <c r="AA51" s="68" t="s">
        <v>65</v>
      </c>
    </row>
    <row r="52" spans="2:29" x14ac:dyDescent="0.2">
      <c r="G52" t="s">
        <v>88</v>
      </c>
      <c r="L52" t="s">
        <v>2</v>
      </c>
      <c r="O52" t="s">
        <v>85</v>
      </c>
      <c r="T52" t="s">
        <v>2</v>
      </c>
      <c r="W52" t="s">
        <v>83</v>
      </c>
      <c r="AB52" t="s">
        <v>2</v>
      </c>
    </row>
    <row r="53" spans="2:29" x14ac:dyDescent="0.2">
      <c r="G53" s="23">
        <f>K28*S42</f>
        <v>0</v>
      </c>
      <c r="H53" s="23">
        <f t="shared" ref="H53:I53" si="28">L28*T42</f>
        <v>0</v>
      </c>
      <c r="I53" s="23">
        <f t="shared" si="28"/>
        <v>0</v>
      </c>
      <c r="K53" s="5" t="s">
        <v>59</v>
      </c>
      <c r="L53" s="64">
        <f>SUM(H53:J53)</f>
        <v>0</v>
      </c>
      <c r="O53" s="23">
        <f>S28*S43</f>
        <v>0</v>
      </c>
      <c r="P53" s="23">
        <f t="shared" ref="P53:Q53" si="29">T28*T43</f>
        <v>0</v>
      </c>
      <c r="Q53" s="23">
        <f t="shared" si="29"/>
        <v>0.49287604493061049</v>
      </c>
      <c r="S53" s="5" t="s">
        <v>59</v>
      </c>
      <c r="T53" s="65">
        <f>SUM(P53:R53)</f>
        <v>0.49287604493061049</v>
      </c>
      <c r="W53" s="23">
        <f>AA28*S43</f>
        <v>0.70801762688237835</v>
      </c>
      <c r="X53" s="23">
        <f t="shared" ref="X53:Y53" si="30">AB28*T43</f>
        <v>-0.33204697148242385</v>
      </c>
      <c r="Y53" s="23">
        <f t="shared" si="30"/>
        <v>-0.80013987561482158</v>
      </c>
      <c r="AA53" s="5" t="s">
        <v>59</v>
      </c>
      <c r="AB53" s="65">
        <f>SUM(X53:Z53)</f>
        <v>-1.1321868470972454</v>
      </c>
    </row>
    <row r="54" spans="2:29" x14ac:dyDescent="0.2">
      <c r="G54" s="23">
        <f t="shared" ref="G54:I54" si="31">K29*S43</f>
        <v>1.5289392766792205</v>
      </c>
      <c r="H54" s="23">
        <f t="shared" si="31"/>
        <v>5.4070584269002311E-2</v>
      </c>
      <c r="I54" s="23">
        <f t="shared" si="31"/>
        <v>-0.21806495233774043</v>
      </c>
      <c r="K54" s="5" t="s">
        <v>59</v>
      </c>
      <c r="L54" s="64">
        <f>SUM(H54:J54)</f>
        <v>-0.16399436806873813</v>
      </c>
      <c r="O54" s="23">
        <f t="shared" ref="O54:Q54" si="32">S29*S44</f>
        <v>1.7479198209897864</v>
      </c>
      <c r="P54" s="23">
        <f t="shared" si="32"/>
        <v>3.5961391225485223E-2</v>
      </c>
      <c r="Q54" s="23">
        <f t="shared" si="32"/>
        <v>9.590217590357919E-2</v>
      </c>
      <c r="S54" s="5" t="s">
        <v>59</v>
      </c>
      <c r="T54" s="65">
        <f>SUM(P54:R54)</f>
        <v>0.13186356712906441</v>
      </c>
      <c r="W54" s="23">
        <f t="shared" ref="W54:Y54" si="33">AA29*S44</f>
        <v>0.45746370519741286</v>
      </c>
      <c r="X54" s="23">
        <f t="shared" si="33"/>
        <v>0.43509345254550374</v>
      </c>
      <c r="Y54" s="23">
        <f t="shared" si="33"/>
        <v>1.6704344276654028</v>
      </c>
      <c r="AA54" s="5" t="s">
        <v>59</v>
      </c>
      <c r="AB54" s="65">
        <f>SUM(X54:Z54)</f>
        <v>2.1055278802109068</v>
      </c>
    </row>
    <row r="55" spans="2:29" x14ac:dyDescent="0.2">
      <c r="L55" s="5" t="s">
        <v>65</v>
      </c>
      <c r="T55" s="68" t="s">
        <v>65</v>
      </c>
      <c r="AB55" s="68" t="s">
        <v>65</v>
      </c>
    </row>
    <row r="56" spans="2:29" x14ac:dyDescent="0.2">
      <c r="G56" t="s">
        <v>87</v>
      </c>
      <c r="M56" t="s">
        <v>2</v>
      </c>
      <c r="O56" t="s">
        <v>86</v>
      </c>
      <c r="U56" t="s">
        <v>2</v>
      </c>
      <c r="W56" t="s">
        <v>84</v>
      </c>
      <c r="AC56" t="s">
        <v>2</v>
      </c>
    </row>
    <row r="57" spans="2:29" x14ac:dyDescent="0.2">
      <c r="G57" s="23">
        <f>K28*AA43</f>
        <v>0</v>
      </c>
      <c r="H57" s="23">
        <f t="shared" ref="H57:I57" si="34">L28*AB43</f>
        <v>1.1502444502138645</v>
      </c>
      <c r="I57" s="23">
        <f t="shared" si="34"/>
        <v>0.53904835747825641</v>
      </c>
      <c r="L57" s="5" t="s">
        <v>59</v>
      </c>
      <c r="M57" s="66">
        <f>SUM(G57:I57)</f>
        <v>1.6892928076921208</v>
      </c>
      <c r="O57" s="23">
        <f>S28*AA43</f>
        <v>0</v>
      </c>
      <c r="P57" s="23">
        <f t="shared" ref="P57:Q57" si="35">T28*AB43</f>
        <v>0</v>
      </c>
      <c r="Q57" s="23">
        <f t="shared" si="35"/>
        <v>0.80013987561482169</v>
      </c>
      <c r="T57" s="5" t="s">
        <v>59</v>
      </c>
      <c r="U57" s="66">
        <f>SUM(O57:Q57)</f>
        <v>0.80013987561482169</v>
      </c>
      <c r="W57" s="23">
        <f>AA28*AA43</f>
        <v>0</v>
      </c>
      <c r="X57" s="23">
        <f t="shared" ref="X57:Y57" si="36">AB28*AB43</f>
        <v>-0.7749112380005202</v>
      </c>
      <c r="Y57" s="23">
        <f t="shared" si="36"/>
        <v>-1.2989550357210728</v>
      </c>
      <c r="AB57" s="5" t="s">
        <v>59</v>
      </c>
      <c r="AC57" s="66">
        <f>SUM(W57:Y57)</f>
        <v>-2.0738662737215932</v>
      </c>
    </row>
    <row r="58" spans="2:29" x14ac:dyDescent="0.2">
      <c r="G58" s="23">
        <f t="shared" ref="G58:I58" si="37">K29*AA44</f>
        <v>0</v>
      </c>
      <c r="H58" s="23">
        <f t="shared" si="37"/>
        <v>0.12618667536174744</v>
      </c>
      <c r="I58" s="23">
        <f t="shared" si="37"/>
        <v>-0.30927683550362417</v>
      </c>
      <c r="L58" s="5" t="s">
        <v>59</v>
      </c>
      <c r="M58" s="66">
        <f>SUM(G58:I58)</f>
        <v>-0.18309016014187673</v>
      </c>
      <c r="O58" s="23">
        <f t="shared" ref="O58:Q58" si="38">S29*AA44</f>
        <v>0</v>
      </c>
      <c r="P58" s="23">
        <f t="shared" si="38"/>
        <v>0.12618667536174744</v>
      </c>
      <c r="Q58" s="23">
        <f t="shared" si="38"/>
        <v>7.6687147646948436E-2</v>
      </c>
      <c r="T58" s="5" t="s">
        <v>59</v>
      </c>
      <c r="U58" s="66">
        <f>SUM(O58:Q58)</f>
        <v>0.20287382300869589</v>
      </c>
      <c r="W58" s="23">
        <f t="shared" ref="W58:Y58" si="39">AA29*AA44</f>
        <v>0</v>
      </c>
      <c r="X58" s="23">
        <f t="shared" si="39"/>
        <v>1.526720584977606</v>
      </c>
      <c r="Y58" s="23">
        <f t="shared" si="39"/>
        <v>1.3357449962106824</v>
      </c>
      <c r="AB58" s="5" t="s">
        <v>59</v>
      </c>
      <c r="AC58" s="66">
        <f>SUM(W58:Y58)</f>
        <v>2.8624655811882884</v>
      </c>
    </row>
    <row r="59" spans="2:29" x14ac:dyDescent="0.2">
      <c r="M59" s="5" t="s">
        <v>65</v>
      </c>
      <c r="AC59" s="68" t="s">
        <v>65</v>
      </c>
    </row>
    <row r="60" spans="2:29" x14ac:dyDescent="0.2">
      <c r="G60" t="s">
        <v>35</v>
      </c>
      <c r="K60" s="5" t="s">
        <v>65</v>
      </c>
      <c r="L60" s="5" t="s">
        <v>65</v>
      </c>
      <c r="M60" s="5" t="s">
        <v>65</v>
      </c>
      <c r="S60" s="5" t="s">
        <v>65</v>
      </c>
      <c r="T60" s="5" t="s">
        <v>65</v>
      </c>
      <c r="U60" s="5" t="s">
        <v>65</v>
      </c>
      <c r="AA60" s="5" t="s">
        <v>65</v>
      </c>
      <c r="AB60" s="5" t="s">
        <v>65</v>
      </c>
      <c r="AC60" s="5" t="s">
        <v>65</v>
      </c>
    </row>
    <row r="61" spans="2:29" x14ac:dyDescent="0.2">
      <c r="K61" s="63">
        <f>K49</f>
        <v>-0.80607899079046241</v>
      </c>
      <c r="L61" s="64">
        <f>L53</f>
        <v>0</v>
      </c>
      <c r="M61" s="66">
        <f>M57</f>
        <v>1.6892928076921208</v>
      </c>
      <c r="S61" s="71">
        <f>S49</f>
        <v>0</v>
      </c>
      <c r="T61" s="70">
        <f>T53</f>
        <v>0.49287604493061049</v>
      </c>
      <c r="U61" s="69">
        <f>U57</f>
        <v>0.80013987561482169</v>
      </c>
      <c r="AA61" s="71">
        <f>AA49</f>
        <v>0.3759706553999545</v>
      </c>
      <c r="AB61" s="70">
        <f>AB53</f>
        <v>-1.1321868470972454</v>
      </c>
      <c r="AC61" s="69">
        <f>AC57</f>
        <v>-2.0738662737215932</v>
      </c>
    </row>
    <row r="62" spans="2:29" x14ac:dyDescent="0.2">
      <c r="K62" s="63">
        <f t="shared" ref="K62" si="40">K50</f>
        <v>1.4316471721142616</v>
      </c>
      <c r="L62" s="64">
        <f>L54</f>
        <v>-0.16399436806873813</v>
      </c>
      <c r="M62" s="66">
        <f>M58</f>
        <v>-0.18309016014187673</v>
      </c>
      <c r="S62" s="71">
        <f t="shared" ref="S62:U62" si="41">S50</f>
        <v>1.4316471721142616</v>
      </c>
      <c r="T62" s="70">
        <f>T54</f>
        <v>0.13186356712906441</v>
      </c>
      <c r="U62" s="69">
        <f>U58</f>
        <v>0.20287382300869589</v>
      </c>
      <c r="AA62" s="71">
        <f t="shared" ref="AA62:AC62" si="42">AA50</f>
        <v>1.509901057159891</v>
      </c>
      <c r="AB62" s="70">
        <f>AB54</f>
        <v>2.1055278802109068</v>
      </c>
      <c r="AC62" s="69">
        <f>AC58</f>
        <v>2.8624655811882884</v>
      </c>
    </row>
    <row r="63" spans="2:29" x14ac:dyDescent="0.2">
      <c r="G63" t="s">
        <v>3</v>
      </c>
      <c r="K63" s="5" t="s">
        <v>65</v>
      </c>
      <c r="L63" s="5" t="s">
        <v>65</v>
      </c>
      <c r="M63" s="5" t="s">
        <v>65</v>
      </c>
      <c r="S63" s="5" t="s">
        <v>65</v>
      </c>
      <c r="T63" s="5" t="s">
        <v>65</v>
      </c>
      <c r="U63" s="5" t="s">
        <v>65</v>
      </c>
      <c r="AA63" s="5" t="s">
        <v>65</v>
      </c>
      <c r="AB63" s="5" t="s">
        <v>65</v>
      </c>
      <c r="AC63" s="5" t="s">
        <v>65</v>
      </c>
    </row>
    <row r="64" spans="2:29" x14ac:dyDescent="0.2">
      <c r="K64" s="67">
        <f>(K61-AVERAGE(K$61:K$62))/STDEV(K$61:K$62)</f>
        <v>-0.70710678118654746</v>
      </c>
      <c r="L64" s="67">
        <f>(L61-AVERAGE(L$61:L$62))/STDEV(L$61:L$62)</f>
        <v>0.70710678118654746</v>
      </c>
      <c r="M64" s="67">
        <f>(M61-AVERAGE(M$61:M$62))/STDEV(M$61:M$62)</f>
        <v>0.70710678118654746</v>
      </c>
      <c r="S64" s="67">
        <f t="shared" ref="S64:U64" si="43">(S61-AVERAGE(S$61:S$62))/STDEV(S$61:S$62)</f>
        <v>-0.70710678118654757</v>
      </c>
      <c r="T64" s="67">
        <f t="shared" si="43"/>
        <v>0.70710678118654735</v>
      </c>
      <c r="U64" s="67">
        <f t="shared" si="43"/>
        <v>0.70710678118654757</v>
      </c>
      <c r="AA64" s="67">
        <f t="shared" ref="AA64:AC64" si="44">(AA61-AVERAGE(AA$61:AA$62))/STDEV(AA$61:AA$62)</f>
        <v>-0.70710678118654724</v>
      </c>
      <c r="AB64" s="67">
        <f t="shared" si="44"/>
        <v>-0.70710678118654746</v>
      </c>
      <c r="AC64" s="67">
        <f t="shared" si="44"/>
        <v>-0.70710678118654757</v>
      </c>
    </row>
    <row r="65" spans="4:29" x14ac:dyDescent="0.2">
      <c r="K65" s="67">
        <f>(K62-AVERAGE(K$61:K$62))/STDEV(K$61:K$62)</f>
        <v>0.70710678118654746</v>
      </c>
      <c r="L65" s="67">
        <f>(L62-AVERAGE(L$61:L$62))/STDEV(L$61:L$62)</f>
        <v>-0.70710678118654746</v>
      </c>
      <c r="M65" s="67">
        <f>(M62-AVERAGE(M$61:M$62))/STDEV(M$61:M$62)</f>
        <v>-0.70710678118654757</v>
      </c>
      <c r="S65" s="67">
        <f t="shared" ref="S65:U65" si="45">(S62-AVERAGE(S$61:S$62))/STDEV(S$61:S$62)</f>
        <v>0.70710678118654757</v>
      </c>
      <c r="T65" s="67">
        <f t="shared" si="45"/>
        <v>-0.70710678118654724</v>
      </c>
      <c r="U65" s="67">
        <f t="shared" si="45"/>
        <v>-0.70710678118654768</v>
      </c>
      <c r="AA65" s="67">
        <f t="shared" ref="AA65:AC65" si="46">(AA62-AVERAGE(AA$61:AA$62))/STDEV(AA$61:AA$62)</f>
        <v>0.70710678118654746</v>
      </c>
      <c r="AB65" s="67">
        <f t="shared" si="46"/>
        <v>0.70710678118654746</v>
      </c>
      <c r="AC65" s="67">
        <f t="shared" si="46"/>
        <v>0.70710678118654757</v>
      </c>
    </row>
    <row r="66" spans="4:29" x14ac:dyDescent="0.2">
      <c r="K66" s="6">
        <v>1</v>
      </c>
      <c r="L66" s="6">
        <v>1</v>
      </c>
      <c r="M66" s="6">
        <v>1</v>
      </c>
      <c r="S66" s="6">
        <v>1</v>
      </c>
      <c r="T66" s="6">
        <v>1</v>
      </c>
      <c r="U66" s="6">
        <v>1</v>
      </c>
      <c r="AA66" s="6">
        <v>1</v>
      </c>
      <c r="AB66" s="6">
        <v>1</v>
      </c>
      <c r="AC66" s="6">
        <v>1</v>
      </c>
    </row>
    <row r="67" spans="4:29" ht="17" thickBot="1" x14ac:dyDescent="0.25">
      <c r="F67" t="s">
        <v>73</v>
      </c>
      <c r="K67" s="5" t="s">
        <v>65</v>
      </c>
      <c r="L67" s="5" t="s">
        <v>65</v>
      </c>
      <c r="M67" s="5" t="s">
        <v>65</v>
      </c>
      <c r="S67" s="5" t="s">
        <v>65</v>
      </c>
      <c r="T67" s="5" t="s">
        <v>65</v>
      </c>
      <c r="U67" s="5" t="s">
        <v>65</v>
      </c>
      <c r="AA67" s="5" t="s">
        <v>65</v>
      </c>
      <c r="AB67" s="5" t="s">
        <v>65</v>
      </c>
      <c r="AC67" s="5" t="s">
        <v>65</v>
      </c>
    </row>
    <row r="68" spans="4:29" x14ac:dyDescent="0.2">
      <c r="D68" t="s">
        <v>92</v>
      </c>
      <c r="F68" s="34">
        <v>0</v>
      </c>
      <c r="G68" s="35">
        <v>1</v>
      </c>
      <c r="H68" s="55">
        <v>-1</v>
      </c>
      <c r="I68" s="5" t="s">
        <v>59</v>
      </c>
      <c r="J68" s="3" t="s">
        <v>106</v>
      </c>
      <c r="K68" s="23" cm="1">
        <f t="array" ref="K68">MMULT($F68:$H68,K$64:K$66)</f>
        <v>-0.29289321881345254</v>
      </c>
      <c r="L68" s="23" cm="1">
        <f t="array" ref="L68">MMULT($F68:$H68,L$64:L$66)</f>
        <v>-1.7071067811865475</v>
      </c>
      <c r="M68" s="23" cm="1">
        <f t="array" ref="M68">MMULT($F68:$H68,M$64:M$66)</f>
        <v>-1.7071067811865475</v>
      </c>
      <c r="Q68" s="5" t="s">
        <v>59</v>
      </c>
      <c r="R68" s="3" t="s">
        <v>107</v>
      </c>
      <c r="S68" s="23" cm="1">
        <f t="array" ref="S68">MMULT($F68:$H68,S$64:S$66)</f>
        <v>-0.29289321881345243</v>
      </c>
      <c r="T68" s="23" cm="1">
        <f t="array" ref="T68">MMULT($F68:$H68,T$64:T$66)</f>
        <v>-1.7071067811865472</v>
      </c>
      <c r="U68" s="23" cm="1">
        <f t="array" ref="U68">MMULT($F68:$H68,U$64:U$66)</f>
        <v>-1.7071067811865477</v>
      </c>
      <c r="Y68" s="5" t="s">
        <v>59</v>
      </c>
      <c r="Z68" s="3" t="s">
        <v>108</v>
      </c>
      <c r="AA68" s="23" cm="1">
        <f t="array" ref="AA68">MMULT($F68:$H68,AA$64:AA$66)</f>
        <v>-0.29289321881345254</v>
      </c>
      <c r="AB68" s="23" cm="1">
        <f t="array" ref="AB68">MMULT($F68:$H68,AB$64:AB$66)</f>
        <v>-0.29289321881345254</v>
      </c>
      <c r="AC68" s="23" cm="1">
        <f t="array" ref="AC68">MMULT($F68:$H68,AC$64:AC$66)</f>
        <v>-0.29289321881345243</v>
      </c>
    </row>
    <row r="69" spans="4:29" x14ac:dyDescent="0.2">
      <c r="F69" s="56">
        <v>0</v>
      </c>
      <c r="G69" s="33">
        <v>1</v>
      </c>
      <c r="H69" s="57">
        <v>1</v>
      </c>
      <c r="I69" s="5" t="s">
        <v>59</v>
      </c>
      <c r="J69" s="3"/>
      <c r="K69" s="23" cm="1">
        <f t="array" ref="K69">MMULT($F69:$H69,K$64:K$66)</f>
        <v>1.7071067811865475</v>
      </c>
      <c r="L69" s="23" cm="1">
        <f t="array" ref="L69">MMULT($F69:$H69,L$64:L$66)</f>
        <v>0.29289321881345254</v>
      </c>
      <c r="M69" s="23" cm="1">
        <f t="array" ref="M69">MMULT($F69:$H69,M$64:M$66)</f>
        <v>0.29289321881345243</v>
      </c>
      <c r="Q69" s="5" t="s">
        <v>59</v>
      </c>
      <c r="R69" s="3"/>
      <c r="S69" s="23" cm="1">
        <f t="array" ref="S69">MMULT($F69:$H69,S$64:S$66)</f>
        <v>1.7071067811865475</v>
      </c>
      <c r="T69" s="23" cm="1">
        <f t="array" ref="T69">MMULT($F69:$H69,T$64:T$66)</f>
        <v>0.29289321881345276</v>
      </c>
      <c r="U69" s="23" cm="1">
        <f t="array" ref="U69">MMULT($F69:$H69,U$64:U$66)</f>
        <v>0.29289321881345232</v>
      </c>
      <c r="Y69" s="5" t="s">
        <v>59</v>
      </c>
      <c r="Z69" s="3"/>
      <c r="AA69" s="23" cm="1">
        <f t="array" ref="AA69">MMULT($F69:$H69,AA$64:AA$66)</f>
        <v>1.7071067811865475</v>
      </c>
      <c r="AB69" s="23" cm="1">
        <f t="array" ref="AB69">MMULT($F69:$H69,AB$64:AB$66)</f>
        <v>1.7071067811865475</v>
      </c>
      <c r="AC69" s="23" cm="1">
        <f t="array" ref="AC69">MMULT($F69:$H69,AC$64:AC$66)</f>
        <v>1.7071067811865475</v>
      </c>
    </row>
    <row r="70" spans="4:29" x14ac:dyDescent="0.2">
      <c r="F70" s="56">
        <v>1</v>
      </c>
      <c r="G70" s="33">
        <v>0</v>
      </c>
      <c r="H70" s="57">
        <v>1</v>
      </c>
      <c r="I70" s="5" t="s">
        <v>59</v>
      </c>
      <c r="J70" s="3"/>
      <c r="K70" s="23" cm="1">
        <f t="array" ref="K70">MMULT($F70:$H70,K$64:K$66)</f>
        <v>0.29289321881345254</v>
      </c>
      <c r="L70" s="23" cm="1">
        <f t="array" ref="L70">MMULT($F70:$H70,L$64:L$66)</f>
        <v>1.7071067811865475</v>
      </c>
      <c r="M70" s="23" cm="1">
        <f t="array" ref="M70">MMULT($F70:$H70,M$64:M$66)</f>
        <v>1.7071067811865475</v>
      </c>
      <c r="Q70" s="5" t="s">
        <v>59</v>
      </c>
      <c r="R70" s="3"/>
      <c r="S70" s="23" cm="1">
        <f t="array" ref="S70">MMULT($F70:$H70,S$64:S$66)</f>
        <v>0.29289321881345243</v>
      </c>
      <c r="T70" s="23" cm="1">
        <f t="array" ref="T70">MMULT($F70:$H70,T$64:T$66)</f>
        <v>1.7071067811865475</v>
      </c>
      <c r="U70" s="23" cm="1">
        <f t="array" ref="U70">MMULT($F70:$H70,U$64:U$66)</f>
        <v>1.7071067811865475</v>
      </c>
      <c r="Y70" s="5" t="s">
        <v>59</v>
      </c>
      <c r="Z70" s="3"/>
      <c r="AA70" s="23" cm="1">
        <f t="array" ref="AA70">MMULT($F70:$H70,AA$64:AA$66)</f>
        <v>0.29289321881345276</v>
      </c>
      <c r="AB70" s="23" cm="1">
        <f t="array" ref="AB70">MMULT($F70:$H70,AB$64:AB$66)</f>
        <v>0.29289321881345254</v>
      </c>
      <c r="AC70" s="23" cm="1">
        <f t="array" ref="AC70">MMULT($F70:$H70,AC$64:AC$66)</f>
        <v>0.29289321881345243</v>
      </c>
    </row>
    <row r="71" spans="4:29" ht="17" thickBot="1" x14ac:dyDescent="0.25">
      <c r="F71" s="37">
        <v>0</v>
      </c>
      <c r="G71" s="38">
        <v>1</v>
      </c>
      <c r="H71" s="58">
        <v>0</v>
      </c>
      <c r="I71" s="5" t="s">
        <v>59</v>
      </c>
      <c r="J71" s="3"/>
      <c r="K71" s="23" cm="1">
        <f t="array" ref="K71">MMULT($F71:$H71,K$64:K$66)</f>
        <v>0.70710678118654746</v>
      </c>
      <c r="L71" s="23" cm="1">
        <f t="array" ref="L71">MMULT($F71:$H71,L$64:L$66)</f>
        <v>-0.70710678118654746</v>
      </c>
      <c r="M71" s="23" cm="1">
        <f t="array" ref="M71">MMULT($F71:$H71,M$64:M$66)</f>
        <v>-0.70710678118654757</v>
      </c>
      <c r="Q71" s="5" t="s">
        <v>59</v>
      </c>
      <c r="R71" s="3"/>
      <c r="S71" s="23" cm="1">
        <f t="array" ref="S71">MMULT($F71:$H71,S$64:S$66)</f>
        <v>0.70710678118654757</v>
      </c>
      <c r="T71" s="23" cm="1">
        <f t="array" ref="T71">MMULT($F71:$H71,T$64:T$66)</f>
        <v>-0.70710678118654724</v>
      </c>
      <c r="U71" s="23" cm="1">
        <f t="array" ref="U71">MMULT($F71:$H71,U$64:U$66)</f>
        <v>-0.70710678118654768</v>
      </c>
      <c r="Y71" s="5" t="s">
        <v>59</v>
      </c>
      <c r="Z71" s="3"/>
      <c r="AA71" s="23" cm="1">
        <f t="array" ref="AA71">MMULT($F71:$H71,AA$64:AA$66)</f>
        <v>0.70710678118654746</v>
      </c>
      <c r="AB71" s="23" cm="1">
        <f t="array" ref="AB71">MMULT($F71:$H71,AB$64:AB$66)</f>
        <v>0.70710678118654746</v>
      </c>
      <c r="AC71" s="23" cm="1">
        <f t="array" ref="AC71">MMULT($F71:$H71,AC$64:AC$66)</f>
        <v>0.70710678118654757</v>
      </c>
    </row>
    <row r="72" spans="4:29" x14ac:dyDescent="0.2">
      <c r="J72" s="3"/>
      <c r="K72" s="1"/>
      <c r="L72" s="1"/>
      <c r="M72" s="1"/>
      <c r="R72" s="3"/>
      <c r="S72" s="1"/>
      <c r="T72" s="1"/>
      <c r="U72" s="1"/>
      <c r="Z72" s="3"/>
      <c r="AA72" s="1"/>
      <c r="AB72" s="1"/>
      <c r="AC72" s="1"/>
    </row>
    <row r="73" spans="4:29" ht="17" thickBot="1" x14ac:dyDescent="0.25">
      <c r="D73" t="s">
        <v>70</v>
      </c>
      <c r="J73" s="3"/>
      <c r="K73" s="12" t="s">
        <v>65</v>
      </c>
      <c r="L73" s="12" t="s">
        <v>65</v>
      </c>
      <c r="M73" s="12" t="s">
        <v>65</v>
      </c>
      <c r="R73" s="3"/>
      <c r="S73" s="15" t="s">
        <v>65</v>
      </c>
      <c r="T73" s="15" t="s">
        <v>65</v>
      </c>
      <c r="U73" s="15" t="s">
        <v>65</v>
      </c>
      <c r="Z73" s="3"/>
      <c r="AA73" s="14" t="s">
        <v>65</v>
      </c>
      <c r="AB73" s="14" t="s">
        <v>65</v>
      </c>
      <c r="AC73" s="14" t="s">
        <v>65</v>
      </c>
    </row>
    <row r="74" spans="4:29" x14ac:dyDescent="0.2">
      <c r="D74" s="34">
        <v>0</v>
      </c>
      <c r="E74" s="35">
        <v>1</v>
      </c>
      <c r="F74" s="35">
        <v>-1</v>
      </c>
      <c r="G74" s="35">
        <v>0</v>
      </c>
      <c r="H74" s="55">
        <v>1</v>
      </c>
      <c r="I74" s="5" t="s">
        <v>59</v>
      </c>
      <c r="J74" s="3"/>
      <c r="K74" s="23" cm="1">
        <f t="array" ref="K74">MMULT($D74:$H74,K$11:K$15)</f>
        <v>1</v>
      </c>
      <c r="L74" s="23" cm="1">
        <f t="array" ref="L74">MMULT($D74:$H74,L$11:L$15)</f>
        <v>1</v>
      </c>
      <c r="M74" s="23" cm="1">
        <f t="array" ref="M74">MMULT($D74:$H74,M$11:M$15)</f>
        <v>1</v>
      </c>
      <c r="Q74" s="5" t="s">
        <v>59</v>
      </c>
      <c r="R74" s="3"/>
      <c r="S74" s="23" cm="1">
        <f t="array" ref="S74">MMULT($D74:$H74,S$11:S$15)</f>
        <v>-0.73205080756887742</v>
      </c>
      <c r="T74" s="23" cm="1">
        <f t="array" ref="T74">MMULT($D74:$H74,T$11:T$15)</f>
        <v>2.7320508075688776</v>
      </c>
      <c r="U74" s="23" cm="1">
        <f t="array" ref="U74">MMULT($D74:$H74,U$11:U$15)</f>
        <v>1</v>
      </c>
      <c r="Y74" s="5" t="s">
        <v>59</v>
      </c>
      <c r="Z74" s="3"/>
      <c r="AA74" s="23" cm="1">
        <f t="array" ref="AA74">MMULT($D74:$H74,AA$11:AA$15)</f>
        <v>-1</v>
      </c>
      <c r="AB74" s="23" cm="1">
        <f t="array" ref="AB74">MMULT($D74:$H74,AB$11:AB$15)</f>
        <v>3</v>
      </c>
      <c r="AC74" s="23" cm="1">
        <f t="array" ref="AC74">MMULT($D74:$H74,AC$11:AC$15)</f>
        <v>1</v>
      </c>
    </row>
    <row r="75" spans="4:29" x14ac:dyDescent="0.2">
      <c r="D75" s="56">
        <v>1</v>
      </c>
      <c r="E75" s="33">
        <v>0</v>
      </c>
      <c r="F75" s="33">
        <v>1</v>
      </c>
      <c r="G75" s="33">
        <v>1</v>
      </c>
      <c r="H75" s="57">
        <v>0</v>
      </c>
      <c r="I75" s="5" t="s">
        <v>59</v>
      </c>
      <c r="J75" s="3"/>
      <c r="K75" s="23" cm="1">
        <f t="array" ref="K75">MMULT($D75:$H75,K$11:K$15)</f>
        <v>0.86602540378443871</v>
      </c>
      <c r="L75" s="23" cm="1">
        <f t="array" ref="L75">MMULT($D75:$H75,L$11:L$15)</f>
        <v>-0.86602540378443871</v>
      </c>
      <c r="M75" s="23" cm="1">
        <f t="array" ref="M75">MMULT($D75:$H75,M$11:M$15)</f>
        <v>-0.5</v>
      </c>
      <c r="Q75" s="5" t="s">
        <v>59</v>
      </c>
      <c r="R75" s="3"/>
      <c r="S75" s="23" cm="1">
        <f t="array" ref="S75">MMULT($D75:$H75,S$11:S$15)</f>
        <v>0.86602540378443871</v>
      </c>
      <c r="T75" s="23" cm="1">
        <f t="array" ref="T75">MMULT($D75:$H75,T$11:T$15)</f>
        <v>-0.86602540378443871</v>
      </c>
      <c r="U75" s="23" cm="1">
        <f t="array" ref="U75">MMULT($D75:$H75,U$11:U$15)</f>
        <v>-0.86602540378443871</v>
      </c>
      <c r="Y75" s="5" t="s">
        <v>59</v>
      </c>
      <c r="Z75" s="3"/>
      <c r="AA75" s="23" cm="1">
        <f t="array" ref="AA75">MMULT($D75:$H75,AA$11:AA$15)</f>
        <v>0.5</v>
      </c>
      <c r="AB75" s="23" cm="1">
        <f t="array" ref="AB75">MMULT($D75:$H75,AB$11:AB$15)</f>
        <v>-0.5</v>
      </c>
      <c r="AC75" s="23" cm="1">
        <f t="array" ref="AC75">MMULT($D75:$H75,AC$11:AC$15)</f>
        <v>0.86602540378443871</v>
      </c>
    </row>
    <row r="76" spans="4:29" x14ac:dyDescent="0.2">
      <c r="D76" s="56">
        <v>0</v>
      </c>
      <c r="E76" s="33">
        <v>1</v>
      </c>
      <c r="F76" s="33">
        <v>1</v>
      </c>
      <c r="G76" s="33">
        <v>0</v>
      </c>
      <c r="H76" s="57">
        <v>1</v>
      </c>
      <c r="I76" s="5" t="s">
        <v>59</v>
      </c>
      <c r="J76" s="3"/>
      <c r="K76" s="23" cm="1">
        <f t="array" ref="K76">MMULT($D76:$H76,K$11:K$15)</f>
        <v>-0.73205080756887742</v>
      </c>
      <c r="L76" s="23" cm="1">
        <f t="array" ref="L76">MMULT($D76:$H76,L$11:L$15)</f>
        <v>2.7320508075688776</v>
      </c>
      <c r="M76" s="23" cm="1">
        <f t="array" ref="M76">MMULT($D76:$H76,M$11:M$15)</f>
        <v>2</v>
      </c>
      <c r="Q76" s="5" t="s">
        <v>59</v>
      </c>
      <c r="R76" s="3"/>
      <c r="S76" s="23" cm="1">
        <f t="array" ref="S76">MMULT($D76:$H76,S$11:S$15)</f>
        <v>1</v>
      </c>
      <c r="T76" s="23" cm="1">
        <f t="array" ref="T76">MMULT($D76:$H76,T$11:T$15)</f>
        <v>1</v>
      </c>
      <c r="U76" s="23" cm="1">
        <f t="array" ref="U76">MMULT($D76:$H76,U$11:U$15)</f>
        <v>2.7320508075688776</v>
      </c>
      <c r="Y76" s="5" t="s">
        <v>59</v>
      </c>
      <c r="Z76" s="3"/>
      <c r="AA76" s="23" cm="1">
        <f t="array" ref="AA76">MMULT($D76:$H76,AA$11:AA$15)</f>
        <v>2</v>
      </c>
      <c r="AB76" s="23" cm="1">
        <f t="array" ref="AB76">MMULT($D76:$H76,AB$11:AB$15)</f>
        <v>0</v>
      </c>
      <c r="AC76" s="23" cm="1">
        <f t="array" ref="AC76">MMULT($D76:$H76,AC$11:AC$15)</f>
        <v>-0.73205080756887742</v>
      </c>
    </row>
    <row r="77" spans="4:29" ht="17" thickBot="1" x14ac:dyDescent="0.25">
      <c r="D77" s="37">
        <v>1</v>
      </c>
      <c r="E77" s="38">
        <v>0</v>
      </c>
      <c r="F77" s="38">
        <v>0</v>
      </c>
      <c r="G77" s="38">
        <v>1</v>
      </c>
      <c r="H77" s="58">
        <v>1</v>
      </c>
      <c r="I77" s="5" t="s">
        <v>59</v>
      </c>
      <c r="J77" s="3"/>
      <c r="K77" s="23" cm="1">
        <f t="array" ref="K77">MMULT($D77:$H77,K$11:K$15)</f>
        <v>2.7320508075688776</v>
      </c>
      <c r="L77" s="23" cm="1">
        <f t="array" ref="L77">MMULT($D77:$H77,L$11:L$15)</f>
        <v>-0.73205080756887742</v>
      </c>
      <c r="M77" s="23" cm="1">
        <f t="array" ref="M77">MMULT($D77:$H77,M$11:M$15)</f>
        <v>0</v>
      </c>
      <c r="Q77" s="5" t="s">
        <v>59</v>
      </c>
      <c r="R77" s="3"/>
      <c r="S77" s="23" cm="1">
        <f t="array" ref="S77">MMULT($D77:$H77,S$11:S$15)</f>
        <v>1</v>
      </c>
      <c r="T77" s="23" cm="1">
        <f t="array" ref="T77">MMULT($D77:$H77,T$11:T$15)</f>
        <v>1</v>
      </c>
      <c r="U77" s="23" cm="1">
        <f t="array" ref="U77">MMULT($D77:$H77,U$11:U$15)</f>
        <v>-0.73205080756887742</v>
      </c>
      <c r="Y77" s="5" t="s">
        <v>59</v>
      </c>
      <c r="Z77" s="3"/>
      <c r="AA77" s="23" cm="1">
        <f t="array" ref="AA77">MMULT($D77:$H77,AA$11:AA$15)</f>
        <v>0</v>
      </c>
      <c r="AB77" s="23" cm="1">
        <f t="array" ref="AB77">MMULT($D77:$H77,AB$11:AB$15)</f>
        <v>2</v>
      </c>
      <c r="AC77" s="23" cm="1">
        <f t="array" ref="AC77">MMULT($D77:$H77,AC$11:AC$15)</f>
        <v>2.7320508075688776</v>
      </c>
    </row>
    <row r="78" spans="4:29" x14ac:dyDescent="0.2">
      <c r="J78" s="3"/>
      <c r="K78" s="6"/>
      <c r="L78" s="6" t="s">
        <v>93</v>
      </c>
      <c r="M78" s="6"/>
      <c r="R78" s="3"/>
      <c r="S78" s="6"/>
      <c r="T78" s="6" t="s">
        <v>93</v>
      </c>
      <c r="U78" s="6"/>
      <c r="Z78" s="3"/>
      <c r="AA78" s="6"/>
      <c r="AB78" s="6" t="s">
        <v>93</v>
      </c>
      <c r="AC78" s="6"/>
    </row>
    <row r="79" spans="4:29" x14ac:dyDescent="0.2">
      <c r="J79" s="3" t="s">
        <v>67</v>
      </c>
      <c r="K79" s="5" t="s">
        <v>65</v>
      </c>
      <c r="L79" s="5" t="s">
        <v>65</v>
      </c>
      <c r="M79" s="5" t="s">
        <v>65</v>
      </c>
      <c r="R79" s="3" t="s">
        <v>67</v>
      </c>
      <c r="S79" s="5" t="s">
        <v>65</v>
      </c>
      <c r="T79" s="5" t="s">
        <v>65</v>
      </c>
      <c r="U79" s="5" t="s">
        <v>65</v>
      </c>
      <c r="Z79" s="3" t="s">
        <v>67</v>
      </c>
      <c r="AA79" s="5" t="s">
        <v>65</v>
      </c>
      <c r="AB79" s="5" t="s">
        <v>65</v>
      </c>
      <c r="AC79" s="5" t="s">
        <v>65</v>
      </c>
    </row>
    <row r="80" spans="4:29" x14ac:dyDescent="0.2">
      <c r="J80" s="3" t="s">
        <v>104</v>
      </c>
      <c r="K80" s="23">
        <f>1/(1+EXP(-K74))</f>
        <v>0.7310585786300049</v>
      </c>
      <c r="L80" s="23">
        <f t="shared" ref="L80:M80" si="47">1/(1+EXP(-L74))</f>
        <v>0.7310585786300049</v>
      </c>
      <c r="M80" s="23">
        <f t="shared" si="47"/>
        <v>0.7310585786300049</v>
      </c>
      <c r="R80" s="3" t="s">
        <v>105</v>
      </c>
      <c r="S80" s="23">
        <f t="shared" ref="S80:U80" si="48">1/(1+EXP(-S74))</f>
        <v>0.32474485324702063</v>
      </c>
      <c r="T80" s="23">
        <f t="shared" si="48"/>
        <v>0.93889160649784864</v>
      </c>
      <c r="U80" s="23">
        <f t="shared" si="48"/>
        <v>0.7310585786300049</v>
      </c>
      <c r="Z80" s="3" t="s">
        <v>109</v>
      </c>
      <c r="AA80" s="23">
        <f t="shared" ref="AA80:AC80" si="49">1/(1+EXP(-AA74))</f>
        <v>0.2689414213699951</v>
      </c>
      <c r="AB80" s="23">
        <f t="shared" si="49"/>
        <v>0.95257412682243336</v>
      </c>
      <c r="AC80" s="23">
        <f t="shared" si="49"/>
        <v>0.7310585786300049</v>
      </c>
    </row>
    <row r="81" spans="7:29" x14ac:dyDescent="0.2">
      <c r="J81" s="3"/>
      <c r="K81" s="23">
        <f t="shared" ref="K81:M81" si="50">1/(1+EXP(-K75))</f>
        <v>0.70391799472064287</v>
      </c>
      <c r="L81" s="23">
        <f t="shared" si="50"/>
        <v>0.29608200527935702</v>
      </c>
      <c r="M81" s="23">
        <f t="shared" si="50"/>
        <v>0.37754066879814541</v>
      </c>
      <c r="R81" s="3"/>
      <c r="S81" s="23">
        <f t="shared" ref="S81:U81" si="51">1/(1+EXP(-S75))</f>
        <v>0.70391799472064287</v>
      </c>
      <c r="T81" s="23">
        <f t="shared" si="51"/>
        <v>0.29608200527935702</v>
      </c>
      <c r="U81" s="23">
        <f t="shared" si="51"/>
        <v>0.29608200527935702</v>
      </c>
      <c r="Z81" s="3"/>
      <c r="AA81" s="23">
        <f t="shared" ref="AA81:AC81" si="52">1/(1+EXP(-AA75))</f>
        <v>0.62245933120185459</v>
      </c>
      <c r="AB81" s="23">
        <f t="shared" si="52"/>
        <v>0.37754066879814541</v>
      </c>
      <c r="AC81" s="23">
        <f t="shared" si="52"/>
        <v>0.70391799472064287</v>
      </c>
    </row>
    <row r="82" spans="7:29" x14ac:dyDescent="0.2">
      <c r="J82" s="3"/>
      <c r="K82" s="23">
        <f t="shared" ref="K82:M82" si="53">1/(1+EXP(-K76))</f>
        <v>0.32474485324702063</v>
      </c>
      <c r="L82" s="23">
        <f t="shared" si="53"/>
        <v>0.93889160649784864</v>
      </c>
      <c r="M82" s="23">
        <f t="shared" si="53"/>
        <v>0.88079707797788231</v>
      </c>
      <c r="R82" s="3"/>
      <c r="S82" s="23">
        <f t="shared" ref="S82:U82" si="54">1/(1+EXP(-S76))</f>
        <v>0.7310585786300049</v>
      </c>
      <c r="T82" s="23">
        <f t="shared" si="54"/>
        <v>0.7310585786300049</v>
      </c>
      <c r="U82" s="23">
        <f t="shared" si="54"/>
        <v>0.93889160649784864</v>
      </c>
      <c r="Z82" s="3"/>
      <c r="AA82" s="23">
        <f t="shared" ref="AA82:AC82" si="55">1/(1+EXP(-AA76))</f>
        <v>0.88079707797788231</v>
      </c>
      <c r="AB82" s="23">
        <f t="shared" si="55"/>
        <v>0.5</v>
      </c>
      <c r="AC82" s="23">
        <f t="shared" si="55"/>
        <v>0.32474485324702063</v>
      </c>
    </row>
    <row r="83" spans="7:29" x14ac:dyDescent="0.2">
      <c r="J83" s="3"/>
      <c r="K83" s="23">
        <f t="shared" ref="K83:M83" si="56">1/(1+EXP(-K77))</f>
        <v>0.93889160649784864</v>
      </c>
      <c r="L83" s="23">
        <f t="shared" si="56"/>
        <v>0.32474485324702063</v>
      </c>
      <c r="M83" s="23">
        <f t="shared" si="56"/>
        <v>0.5</v>
      </c>
      <c r="R83" s="3"/>
      <c r="S83" s="23">
        <f t="shared" ref="S83:U83" si="57">1/(1+EXP(-S77))</f>
        <v>0.7310585786300049</v>
      </c>
      <c r="T83" s="23">
        <f t="shared" si="57"/>
        <v>0.7310585786300049</v>
      </c>
      <c r="U83" s="23">
        <f t="shared" si="57"/>
        <v>0.32474485324702063</v>
      </c>
      <c r="Z83" s="3"/>
      <c r="AA83" s="23">
        <f t="shared" ref="AA83:AC83" si="58">1/(1+EXP(-AA77))</f>
        <v>0.5</v>
      </c>
      <c r="AB83" s="23">
        <f t="shared" si="58"/>
        <v>0.88079707797788231</v>
      </c>
      <c r="AC83" s="23">
        <f t="shared" si="58"/>
        <v>0.93889160649784864</v>
      </c>
    </row>
    <row r="84" spans="7:29" x14ac:dyDescent="0.2">
      <c r="J84" s="76" t="s">
        <v>65</v>
      </c>
      <c r="R84" s="76" t="s">
        <v>65</v>
      </c>
      <c r="Z84" s="76" t="s">
        <v>65</v>
      </c>
    </row>
    <row r="85" spans="7:29" x14ac:dyDescent="0.2">
      <c r="J85" s="3" t="s">
        <v>98</v>
      </c>
      <c r="K85" t="s">
        <v>39</v>
      </c>
      <c r="L85" t="s">
        <v>40</v>
      </c>
      <c r="M85" t="s">
        <v>41</v>
      </c>
      <c r="R85" s="3" t="s">
        <v>99</v>
      </c>
      <c r="S85" t="s">
        <v>42</v>
      </c>
      <c r="T85" t="s">
        <v>43</v>
      </c>
      <c r="U85" t="s">
        <v>44</v>
      </c>
      <c r="Z85" s="3" t="s">
        <v>100</v>
      </c>
      <c r="AA85" t="s">
        <v>45</v>
      </c>
      <c r="AB85" t="s">
        <v>46</v>
      </c>
      <c r="AC85" t="s">
        <v>47</v>
      </c>
    </row>
    <row r="86" spans="7:29" x14ac:dyDescent="0.2">
      <c r="G86" t="s">
        <v>34</v>
      </c>
      <c r="J86" t="s">
        <v>13</v>
      </c>
      <c r="K86" s="61">
        <f>K68*K80</f>
        <v>-0.21412210023612963</v>
      </c>
      <c r="L86" s="61">
        <f t="shared" ref="L86:M86" si="59">L68*L80</f>
        <v>-1.2479950570238802</v>
      </c>
      <c r="M86" s="61">
        <f t="shared" si="59"/>
        <v>-1.2479950570238802</v>
      </c>
      <c r="R86" t="s">
        <v>13</v>
      </c>
      <c r="S86" s="79">
        <f>S68*S80</f>
        <v>-9.5115565360622115E-2</v>
      </c>
      <c r="T86" s="79">
        <f t="shared" ref="T86:U86" si="60">T68*T80</f>
        <v>-1.6027882282516086</v>
      </c>
      <c r="U86" s="79">
        <f t="shared" si="60"/>
        <v>-1.2479950570238802</v>
      </c>
      <c r="Z86" t="s">
        <v>13</v>
      </c>
      <c r="AA86" s="62">
        <f>AA68*AA80</f>
        <v>-7.8771118577322913E-2</v>
      </c>
      <c r="AB86" s="62">
        <f t="shared" ref="AB86:AC86" si="61">AB68*AB80</f>
        <v>-0.27900250216343647</v>
      </c>
      <c r="AC86" s="62">
        <f t="shared" si="61"/>
        <v>-0.21412210023612954</v>
      </c>
    </row>
    <row r="87" spans="7:29" x14ac:dyDescent="0.2">
      <c r="G87" t="s">
        <v>89</v>
      </c>
      <c r="J87" t="s">
        <v>14</v>
      </c>
      <c r="K87" s="61">
        <f t="shared" ref="K87:M87" si="62">K69*K81</f>
        <v>1.2016631821868458</v>
      </c>
      <c r="L87" s="61">
        <f t="shared" si="62"/>
        <v>8.6720411559012528E-2</v>
      </c>
      <c r="M87" s="61">
        <f t="shared" si="62"/>
        <v>0.11057910171727238</v>
      </c>
      <c r="R87" t="s">
        <v>14</v>
      </c>
      <c r="S87" s="79">
        <f t="shared" ref="S87:U87" si="63">S69*S81</f>
        <v>1.2016631821868458</v>
      </c>
      <c r="T87" s="79">
        <f t="shared" si="63"/>
        <v>8.6720411559012597E-2</v>
      </c>
      <c r="U87" s="79">
        <f t="shared" si="63"/>
        <v>8.6720411559012459E-2</v>
      </c>
      <c r="Z87" t="s">
        <v>14</v>
      </c>
      <c r="AA87" s="62">
        <f t="shared" ref="AA87:AC87" si="64">AA69*AA81</f>
        <v>1.062604545307529</v>
      </c>
      <c r="AB87" s="62">
        <f t="shared" si="64"/>
        <v>0.64450223587901845</v>
      </c>
      <c r="AC87" s="62">
        <f t="shared" si="64"/>
        <v>1.2016631821868458</v>
      </c>
    </row>
    <row r="88" spans="7:29" x14ac:dyDescent="0.2">
      <c r="J88" t="s">
        <v>15</v>
      </c>
      <c r="K88" s="61">
        <f t="shared" ref="K88:M88" si="65">K70*K82</f>
        <v>9.5115565360622142E-2</v>
      </c>
      <c r="L88" s="61">
        <f t="shared" si="65"/>
        <v>1.6027882282516088</v>
      </c>
      <c r="M88" s="61">
        <f t="shared" si="65"/>
        <v>1.5036146646653392</v>
      </c>
      <c r="R88" t="s">
        <v>15</v>
      </c>
      <c r="S88" s="79">
        <f t="shared" ref="S88:U88" si="66">S70*S82</f>
        <v>0.21412210023612954</v>
      </c>
      <c r="T88" s="79">
        <f t="shared" si="66"/>
        <v>1.2479950570238802</v>
      </c>
      <c r="U88" s="79">
        <f t="shared" si="66"/>
        <v>1.6027882282516088</v>
      </c>
      <c r="Z88" t="s">
        <v>15</v>
      </c>
      <c r="AA88" s="62">
        <f t="shared" ref="AA88:AC88" si="67">AA70*AA82</f>
        <v>0.25797949129042569</v>
      </c>
      <c r="AB88" s="62">
        <f t="shared" si="67"/>
        <v>0.14644660940672627</v>
      </c>
      <c r="AC88" s="62">
        <f t="shared" si="67"/>
        <v>9.5115565360622115E-2</v>
      </c>
    </row>
    <row r="89" spans="7:29" x14ac:dyDescent="0.2">
      <c r="J89" t="s">
        <v>16</v>
      </c>
      <c r="K89" s="61">
        <f t="shared" ref="K89:M89" si="68">K71*K83</f>
        <v>0.6638966217537603</v>
      </c>
      <c r="L89" s="61">
        <f t="shared" si="68"/>
        <v>-0.22962928788639847</v>
      </c>
      <c r="M89" s="61">
        <f t="shared" si="68"/>
        <v>-0.35355339059327379</v>
      </c>
      <c r="R89" t="s">
        <v>16</v>
      </c>
      <c r="S89" s="79">
        <f t="shared" ref="S89:U89" si="69">S71*S83</f>
        <v>0.51693647839387535</v>
      </c>
      <c r="T89" s="79">
        <f t="shared" si="69"/>
        <v>-0.51693647839387513</v>
      </c>
      <c r="U89" s="79">
        <f t="shared" si="69"/>
        <v>-0.22962928788639855</v>
      </c>
      <c r="Z89" t="s">
        <v>16</v>
      </c>
      <c r="AA89" s="62">
        <f t="shared" ref="AA89:AC89" si="70">AA71*AA83</f>
        <v>0.35355339059327373</v>
      </c>
      <c r="AB89" s="62">
        <f t="shared" si="70"/>
        <v>0.62281758668745679</v>
      </c>
      <c r="AC89" s="62">
        <f t="shared" si="70"/>
        <v>0.66389662175376041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2664-F447-2E45-A395-96579B46FA15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80" customWidth="1"/>
    <col min="2" max="16384" width="10.83203125" style="81"/>
  </cols>
  <sheetData>
    <row r="1" spans="1:1" ht="17" x14ac:dyDescent="0.2">
      <c r="A1" s="80" t="s">
        <v>112</v>
      </c>
    </row>
    <row r="3" spans="1:1" ht="17" x14ac:dyDescent="0.2">
      <c r="A3" s="80" t="s">
        <v>113</v>
      </c>
    </row>
    <row r="5" spans="1:1" ht="17" x14ac:dyDescent="0.2">
      <c r="A5" s="80" t="s">
        <v>114</v>
      </c>
    </row>
    <row r="6" spans="1:1" ht="17" x14ac:dyDescent="0.2">
      <c r="A6" s="80" t="s">
        <v>115</v>
      </c>
    </row>
    <row r="7" spans="1:1" ht="17" x14ac:dyDescent="0.2">
      <c r="A7" s="80" t="s">
        <v>116</v>
      </c>
    </row>
    <row r="8" spans="1:1" ht="17" x14ac:dyDescent="0.2">
      <c r="A8" s="80" t="s">
        <v>117</v>
      </c>
    </row>
    <row r="9" spans="1:1" ht="17" x14ac:dyDescent="0.2">
      <c r="A9" s="80" t="s">
        <v>118</v>
      </c>
    </row>
    <row r="10" spans="1:1" ht="17" x14ac:dyDescent="0.2">
      <c r="A10" s="80" t="s">
        <v>119</v>
      </c>
    </row>
    <row r="11" spans="1:1" x14ac:dyDescent="0.2">
      <c r="A11" s="82"/>
    </row>
    <row r="12" spans="1:1" ht="17" x14ac:dyDescent="0.2">
      <c r="A12" s="80" t="s">
        <v>120</v>
      </c>
    </row>
    <row r="13" spans="1:1" ht="17" x14ac:dyDescent="0.2">
      <c r="A13" s="80" t="s">
        <v>121</v>
      </c>
    </row>
    <row r="15" spans="1:1" ht="17" x14ac:dyDescent="0.2">
      <c r="A15" s="80" t="s">
        <v>122</v>
      </c>
    </row>
    <row r="16" spans="1:1" ht="17" x14ac:dyDescent="0.2">
      <c r="A16" s="80" t="s">
        <v>123</v>
      </c>
    </row>
    <row r="17" spans="1:1" ht="17" x14ac:dyDescent="0.2">
      <c r="A17" s="80" t="s">
        <v>124</v>
      </c>
    </row>
    <row r="18" spans="1:1" ht="17" x14ac:dyDescent="0.2">
      <c r="A18" s="80" t="s">
        <v>125</v>
      </c>
    </row>
    <row r="19" spans="1:1" ht="17" x14ac:dyDescent="0.2">
      <c r="A19" s="80" t="s">
        <v>126</v>
      </c>
    </row>
    <row r="20" spans="1:1" ht="17" x14ac:dyDescent="0.2">
      <c r="A20" s="80" t="s">
        <v>127</v>
      </c>
    </row>
    <row r="21" spans="1:1" ht="17" x14ac:dyDescent="0.2">
      <c r="A21" s="80" t="s">
        <v>128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Alg.7</vt:lpstr>
      <vt:lpstr>Alg.11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2024-10-12T11:05:49Z</dcterms:created>
  <dcterms:modified xsi:type="dcterms:W3CDTF">2024-10-12T16:38:07Z</dcterms:modified>
</cp:coreProperties>
</file>